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hidePivotFieldList="1" autoCompressPictures="0"/>
  <mc:AlternateContent xmlns:mc="http://schemas.openxmlformats.org/markup-compatibility/2006">
    <mc:Choice Requires="x15">
      <x15ac:absPath xmlns:x15ac="http://schemas.microsoft.com/office/spreadsheetml/2010/11/ac" url="/Users/kevin/Desktop/"/>
    </mc:Choice>
  </mc:AlternateContent>
  <xr:revisionPtr revIDLastSave="0" documentId="13_ncr:1_{6BDE43D0-2DDD-D14F-82B6-C236EDAF5D96}" xr6:coauthVersionLast="43" xr6:coauthVersionMax="43" xr10:uidLastSave="{00000000-0000-0000-0000-000000000000}"/>
  <bookViews>
    <workbookView xWindow="0" yWindow="460" windowWidth="40960" windowHeight="22580" activeTab="1" xr2:uid="{00000000-000D-0000-FFFF-FFFF00000000}"/>
  </bookViews>
  <sheets>
    <sheet name="Bilan" sheetId="9" r:id="rId1"/>
    <sheet name="FEVRIER 2019" sheetId="5" r:id="rId2"/>
    <sheet name="MATRICES" sheetId="6" r:id="rId3"/>
    <sheet name="VALEURSOP" sheetId="10" r:id="rId4"/>
  </sheets>
  <externalReferences>
    <externalReference r:id="rId5"/>
    <externalReference r:id="rId6"/>
  </externalReferences>
  <definedNames>
    <definedName name="_xlnm._FilterDatabase" localSheetId="1" hidden="1">'FEVRIER 2019'!$A$7:$G$7</definedName>
    <definedName name="_xlnm._FilterDatabase" localSheetId="2" hidden="1">MATRICES!$A$1:$B$1</definedName>
    <definedName name="AAA">[1]Comptabilité!$AA$103</definedName>
    <definedName name="ass">[1]Comptabilité!$AM$103</definedName>
    <definedName name="BANQUE">[1]Comptabilité!$L$103</definedName>
    <definedName name="BATIMENT">[1]Comptabilité!$U$103</definedName>
    <definedName name="ca">[1]Comptabilité!$AC$103</definedName>
    <definedName name="CAP">[1]Comptabilité!$W$103</definedName>
    <definedName name="CAR">[1]Comptabilité!$M$103</definedName>
    <definedName name="congres">[1]Comptabilité!$AX$103</definedName>
    <definedName name="cs">[1]Comptabilité!$AJ$103</definedName>
    <definedName name="CTBASEFED">MATRICES!#REF!</definedName>
    <definedName name="CTBASEQC">MATRICES!#REF!</definedName>
    <definedName name="divers">[1]Comptabilité!$BB$103</definedName>
    <definedName name="dons">[1]Comptabilité!$AZ$103</definedName>
    <definedName name="empruntbanque">[1]Comptabilité!$Z$103</definedName>
    <definedName name="EMPRUNTLT">[1]Comptabilité!$AB$103</definedName>
    <definedName name="entequip">[1]Comptabilité!$AR$103</definedName>
    <definedName name="entlocal">[1]Comptabilité!$AL$103</definedName>
    <definedName name="EQUIPEMENT">[1]Comptabilité!$S$103</definedName>
    <definedName name="EQUIPINFO">[1]Comptabilité!$R$103</definedName>
    <definedName name="fb">[1]Comptabilité!$BA$103</definedName>
    <definedName name="fbur">[1]Comptabilité!$AS$103</definedName>
    <definedName name="FOURNITURES">[1]Comptabilité!$T$103</definedName>
    <definedName name="FPA">[1]Comptabilité!$P$103</definedName>
    <definedName name="fvoyage">[1]Comptabilité!$AU$103</definedName>
    <definedName name="hp">[1]Comptabilité!$AQ$103</definedName>
    <definedName name="IMPOTF1">MATRICES!#REF!</definedName>
    <definedName name="IMPOTF2">MATRICES!#REF!</definedName>
    <definedName name="IMPOTF3">MATRICES!#REF!</definedName>
    <definedName name="IMPOTQ1">MATRICES!#REF!</definedName>
    <definedName name="IMPOTQ2">MATRICES!#REF!</definedName>
    <definedName name="_xlnm.Print_Titles" localSheetId="1">'FEVRIER 2019'!$1:$7</definedName>
    <definedName name="INVENTAIRE">[1]Comptabilité!$Q$103</definedName>
    <definedName name="loyer">[1]Comptabilité!$AK$103</definedName>
    <definedName name="poste">[1]Comptabilité!$AT$103</definedName>
    <definedName name="pub">[1]Comptabilité!$AN$103</definedName>
    <definedName name="resto">[1]Comptabilité!$AW$103</definedName>
    <definedName name="restos" localSheetId="2">MATRICES!#REF!</definedName>
    <definedName name="restos">[2]MATRICES!$J$17</definedName>
    <definedName name="retraits">[1]Comptabilité!#REF!</definedName>
    <definedName name="REVENUF1">MATRICES!#REF!</definedName>
    <definedName name="REVENUF2">MATRICES!#REF!</definedName>
    <definedName name="REVENUF3">MATRICES!#REF!</definedName>
    <definedName name="REVENUF4">MATRICES!#REF!</definedName>
    <definedName name="REVENUQ1">MATRICES!#REF!</definedName>
    <definedName name="REVENUQ2">MATRICES!#REF!</definedName>
    <definedName name="REVENUQ3">MATRICES!#REF!</definedName>
    <definedName name="salaires">[1]Comptabilité!$AI$103</definedName>
    <definedName name="soustraitance">[1]Comptabilité!$AY$103</definedName>
    <definedName name="TAUXF1">MATRICES!#REF!</definedName>
    <definedName name="TAUXF2">MATRICES!#REF!</definedName>
    <definedName name="TAUXF3">MATRICES!#REF!</definedName>
    <definedName name="TAUXF4">MATRICES!#REF!</definedName>
    <definedName name="TAUXQ1">MATRICES!#REF!</definedName>
    <definedName name="TAUXQ2">MATRICES!#REF!</definedName>
    <definedName name="TAUXQ3">MATRICES!#REF!</definedName>
    <definedName name="TAXES">[1]Comptabilité!$AP$103</definedName>
    <definedName name="taxi">[1]Comptabilité!$AV$103</definedName>
    <definedName name="telecom">[1]Comptabilité!$AO$103</definedName>
    <definedName name="TERRAIN">[1]Comptabilité!$V$103</definedName>
    <definedName name="TPSACHATS">[1]Comptabilité!$N$103</definedName>
    <definedName name="TPSAPAYER">[1]Comptabilité!$X$103</definedName>
    <definedName name="TVQACHATS">[1]Comptabilité!$O$103</definedName>
    <definedName name="TVQAPAYER">[1]Comptabilité!$Y$103</definedName>
    <definedName name="TYPES_DE_DÉPENSES">MATRICES!$A$1:$A$9</definedName>
    <definedName name="typesdedépenses">MATRICES!$A$2:$A$9</definedName>
    <definedName name="ventes">[1]Comptabilité!$AF$103</definedName>
    <definedName name="ventest1">#REF!</definedName>
    <definedName name="ventest2">#REF!</definedName>
    <definedName name="ventest3">#REF!</definedName>
    <definedName name="ventest4">#REF!</definedName>
    <definedName name="_xlnm.Print_Area" localSheetId="1">'FEVRIER 2019'!$B$1:$G$12</definedName>
  </definedNames>
  <calcPr calcId="191029"/>
  <pivotCaches>
    <pivotCache cacheId="1" r:id="rId7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77" i="5" l="1"/>
  <c r="E55" i="5"/>
  <c r="E54" i="5"/>
  <c r="E83" i="5"/>
  <c r="E11" i="5"/>
  <c r="E22" i="5"/>
  <c r="E62" i="5"/>
  <c r="E9" i="5"/>
  <c r="E28" i="5"/>
  <c r="E100" i="5"/>
  <c r="E102" i="5"/>
  <c r="E48" i="5"/>
  <c r="E34" i="5"/>
  <c r="E33" i="5"/>
  <c r="E94" i="5"/>
  <c r="E17" i="5"/>
  <c r="E92" i="5"/>
  <c r="E98" i="5"/>
  <c r="E107" i="5"/>
  <c r="E42" i="5"/>
  <c r="E43" i="5"/>
  <c r="E84" i="5"/>
  <c r="E50" i="5"/>
  <c r="E96" i="5"/>
  <c r="E41" i="5"/>
  <c r="E38" i="5"/>
  <c r="E58" i="5"/>
  <c r="E63" i="5"/>
  <c r="E85" i="5"/>
  <c r="E21" i="5"/>
  <c r="E10" i="5"/>
  <c r="E64" i="5"/>
  <c r="E12" i="5"/>
  <c r="E27" i="5"/>
  <c r="E51" i="5"/>
  <c r="E93" i="5"/>
  <c r="E36" i="5"/>
  <c r="E40" i="5"/>
  <c r="E75" i="5"/>
  <c r="E14" i="5"/>
  <c r="E90" i="5"/>
  <c r="E39" i="5"/>
  <c r="E20" i="5"/>
  <c r="E35" i="5"/>
  <c r="E15" i="5"/>
  <c r="E18" i="5"/>
  <c r="E25" i="5"/>
  <c r="E24" i="5"/>
  <c r="E95" i="5"/>
  <c r="E56" i="5"/>
  <c r="E32" i="5"/>
  <c r="E76" i="5"/>
  <c r="E99" i="5"/>
  <c r="E60" i="5"/>
  <c r="E13" i="5"/>
  <c r="E19" i="5"/>
  <c r="E74" i="5"/>
  <c r="E86" i="5"/>
  <c r="E23" i="5"/>
  <c r="E53" i="5"/>
  <c r="E37" i="5"/>
  <c r="E8" i="5"/>
  <c r="E26" i="5"/>
  <c r="E104" i="5"/>
  <c r="E16" i="5"/>
  <c r="E105" i="5"/>
  <c r="E106" i="5"/>
  <c r="E30" i="5"/>
  <c r="E31" i="5"/>
  <c r="E97" i="5"/>
  <c r="E82" i="5"/>
  <c r="E52" i="5"/>
  <c r="E101" i="5"/>
  <c r="E57" i="5"/>
  <c r="E49" i="5"/>
  <c r="E29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A127" i="5" l="1"/>
  <c r="B40" i="10"/>
  <c r="B39" i="10"/>
  <c r="A142" i="5"/>
  <c r="E159" i="5" l="1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B38" i="10" l="1"/>
  <c r="B37" i="10"/>
  <c r="B32" i="10"/>
  <c r="B36" i="10"/>
  <c r="B35" i="10"/>
  <c r="B33" i="10"/>
  <c r="B34" i="10"/>
  <c r="B31" i="10"/>
  <c r="B30" i="10"/>
  <c r="B29" i="10"/>
  <c r="B28" i="10"/>
  <c r="E80" i="5" l="1"/>
  <c r="E81" i="5"/>
  <c r="E78" i="5"/>
  <c r="E79" i="5"/>
  <c r="E44" i="5"/>
  <c r="E45" i="5"/>
  <c r="E61" i="5"/>
  <c r="E46" i="5"/>
  <c r="A123" i="5"/>
  <c r="A124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B19" i="10"/>
  <c r="B18" i="10"/>
  <c r="B17" i="10"/>
  <c r="B16" i="10"/>
  <c r="B15" i="10"/>
  <c r="B14" i="10"/>
  <c r="B13" i="10"/>
  <c r="B12" i="10"/>
  <c r="B11" i="10"/>
  <c r="B10" i="10"/>
  <c r="B9" i="10"/>
  <c r="B8" i="10"/>
  <c r="B7" i="10"/>
  <c r="E59" i="5" s="1"/>
  <c r="B6" i="10"/>
  <c r="B5" i="10"/>
  <c r="E47" i="5" s="1"/>
  <c r="B4" i="10"/>
  <c r="B3" i="10"/>
  <c r="B2" i="10"/>
  <c r="E91" i="5" s="1"/>
  <c r="B27" i="10"/>
  <c r="B26" i="10"/>
  <c r="B25" i="10"/>
  <c r="B24" i="10"/>
  <c r="B23" i="10"/>
  <c r="B22" i="10"/>
  <c r="B21" i="10"/>
  <c r="B20" i="10"/>
  <c r="E66" i="5" l="1"/>
  <c r="E71" i="5"/>
  <c r="E73" i="5"/>
  <c r="E67" i="5"/>
  <c r="E69" i="5"/>
  <c r="E68" i="5"/>
  <c r="E65" i="5"/>
  <c r="E70" i="5"/>
  <c r="E72" i="5"/>
  <c r="E103" i="5"/>
  <c r="E88" i="5"/>
  <c r="E89" i="5"/>
  <c r="E87" i="5"/>
  <c r="A103" i="5"/>
  <c r="A19" i="5"/>
  <c r="A111" i="5"/>
  <c r="A66" i="5"/>
  <c r="A61" i="5"/>
  <c r="A105" i="5"/>
  <c r="A91" i="5"/>
  <c r="A79" i="5"/>
  <c r="A70" i="5"/>
  <c r="A48" i="5"/>
  <c r="A102" i="5"/>
  <c r="A62" i="5"/>
  <c r="A92" i="5"/>
  <c r="A98" i="5"/>
  <c r="A12" i="5"/>
  <c r="A93" i="5"/>
  <c r="A18" i="5"/>
  <c r="A144" i="5"/>
  <c r="A41" i="5"/>
  <c r="A13" i="5"/>
  <c r="A30" i="5"/>
  <c r="A37" i="5"/>
  <c r="A34" i="5"/>
  <c r="A80" i="5"/>
  <c r="A16" i="5"/>
  <c r="A63" i="5"/>
  <c r="G6" i="5" l="1"/>
  <c r="A121" i="5"/>
  <c r="A69" i="5"/>
  <c r="A11" i="5"/>
  <c r="E866" i="5" l="1"/>
  <c r="E290" i="5"/>
  <c r="E291" i="5"/>
  <c r="E292" i="5"/>
  <c r="E293" i="5"/>
  <c r="E294" i="5"/>
  <c r="E295" i="5"/>
  <c r="E296" i="5"/>
  <c r="E297" i="5"/>
  <c r="E298" i="5"/>
  <c r="E299" i="5"/>
  <c r="E300" i="5"/>
  <c r="E301" i="5"/>
  <c r="E302" i="5"/>
  <c r="E303" i="5"/>
  <c r="E304" i="5"/>
  <c r="E305" i="5"/>
  <c r="E306" i="5"/>
  <c r="E307" i="5"/>
  <c r="E308" i="5"/>
  <c r="E309" i="5"/>
  <c r="E310" i="5"/>
  <c r="E311" i="5"/>
  <c r="E312" i="5"/>
  <c r="E313" i="5"/>
  <c r="E314" i="5"/>
  <c r="E315" i="5"/>
  <c r="E316" i="5"/>
  <c r="E317" i="5"/>
  <c r="E318" i="5"/>
  <c r="E319" i="5"/>
  <c r="E320" i="5"/>
  <c r="E321" i="5"/>
  <c r="E322" i="5"/>
  <c r="E323" i="5"/>
  <c r="E324" i="5"/>
  <c r="E325" i="5"/>
  <c r="E326" i="5"/>
  <c r="E327" i="5"/>
  <c r="E328" i="5"/>
  <c r="E329" i="5"/>
  <c r="E330" i="5"/>
  <c r="E331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2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917" i="5"/>
  <c r="E918" i="5"/>
  <c r="E919" i="5"/>
  <c r="E920" i="5"/>
  <c r="E921" i="5"/>
  <c r="E922" i="5"/>
  <c r="E923" i="5"/>
  <c r="E924" i="5"/>
  <c r="E925" i="5"/>
  <c r="E926" i="5"/>
  <c r="E927" i="5"/>
  <c r="E928" i="5"/>
  <c r="E929" i="5"/>
  <c r="E930" i="5"/>
  <c r="E931" i="5"/>
  <c r="E932" i="5"/>
  <c r="E933" i="5"/>
  <c r="E934" i="5"/>
  <c r="E935" i="5"/>
  <c r="E936" i="5"/>
  <c r="E937" i="5"/>
  <c r="E938" i="5"/>
  <c r="E939" i="5"/>
  <c r="E940" i="5"/>
  <c r="E941" i="5"/>
  <c r="E942" i="5"/>
  <c r="E943" i="5"/>
  <c r="E944" i="5"/>
  <c r="E945" i="5"/>
  <c r="E946" i="5"/>
  <c r="E947" i="5"/>
  <c r="E948" i="5"/>
  <c r="E949" i="5"/>
  <c r="E950" i="5"/>
  <c r="E951" i="5"/>
  <c r="E952" i="5"/>
  <c r="E953" i="5"/>
  <c r="E954" i="5"/>
  <c r="E955" i="5"/>
  <c r="E956" i="5"/>
  <c r="E957" i="5"/>
  <c r="E958" i="5"/>
  <c r="E959" i="5"/>
  <c r="E960" i="5"/>
  <c r="E961" i="5"/>
  <c r="E962" i="5"/>
  <c r="E963" i="5"/>
  <c r="E964" i="5"/>
  <c r="E965" i="5"/>
  <c r="E966" i="5"/>
  <c r="E967" i="5"/>
  <c r="E968" i="5"/>
  <c r="E969" i="5"/>
  <c r="E970" i="5"/>
  <c r="E971" i="5"/>
  <c r="E972" i="5"/>
  <c r="E973" i="5"/>
  <c r="E974" i="5"/>
  <c r="E975" i="5"/>
  <c r="E976" i="5"/>
  <c r="E977" i="5"/>
  <c r="E978" i="5"/>
  <c r="E979" i="5"/>
  <c r="E980" i="5"/>
  <c r="A101" i="5"/>
  <c r="A9" i="5"/>
  <c r="A32" i="5"/>
  <c r="A90" i="5"/>
  <c r="A95" i="5"/>
  <c r="A8" i="5"/>
  <c r="A68" i="5"/>
  <c r="A39" i="5"/>
  <c r="A75" i="5"/>
  <c r="A28" i="5"/>
  <c r="A110" i="5"/>
  <c r="A74" i="5"/>
  <c r="A96" i="5"/>
  <c r="A25" i="5"/>
  <c r="A38" i="5"/>
  <c r="A83" i="5"/>
  <c r="A56" i="5"/>
  <c r="A53" i="5"/>
  <c r="A115" i="5"/>
  <c r="A126" i="5"/>
  <c r="A72" i="5"/>
  <c r="A73" i="5"/>
  <c r="A27" i="5"/>
  <c r="A85" i="5"/>
  <c r="A67" i="5"/>
  <c r="A33" i="5"/>
  <c r="A116" i="5"/>
  <c r="A26" i="5"/>
  <c r="A49" i="5"/>
  <c r="A78" i="5"/>
  <c r="A87" i="5"/>
  <c r="A84" i="5"/>
  <c r="A44" i="5"/>
  <c r="A42" i="5"/>
  <c r="A24" i="5"/>
  <c r="A119" i="5"/>
  <c r="A29" i="5"/>
  <c r="A82" i="5"/>
  <c r="A31" i="5"/>
  <c r="A15" i="5"/>
  <c r="A118" i="5"/>
  <c r="A55" i="5"/>
  <c r="A65" i="5"/>
  <c r="A40" i="5"/>
  <c r="A47" i="5"/>
  <c r="A14" i="5"/>
  <c r="A81" i="5"/>
  <c r="A43" i="5"/>
  <c r="A54" i="5"/>
  <c r="A52" i="5"/>
  <c r="A23" i="5"/>
  <c r="A112" i="5"/>
  <c r="A114" i="5"/>
  <c r="A35" i="5"/>
  <c r="A45" i="5"/>
  <c r="A71" i="5"/>
  <c r="A117" i="5"/>
  <c r="A88" i="5"/>
  <c r="A125" i="5"/>
  <c r="A113" i="5"/>
  <c r="A17" i="5"/>
  <c r="A104" i="5"/>
  <c r="A100" i="5"/>
  <c r="A22" i="5"/>
  <c r="A128" i="5"/>
  <c r="A108" i="5"/>
  <c r="A10" i="5"/>
  <c r="A89" i="5"/>
  <c r="A109" i="5"/>
  <c r="A76" i="5"/>
  <c r="A86" i="5"/>
  <c r="A60" i="5"/>
  <c r="A36" i="5"/>
  <c r="A94" i="5"/>
  <c r="A143" i="5"/>
  <c r="A57" i="5"/>
  <c r="A46" i="5"/>
  <c r="A64" i="5"/>
  <c r="A107" i="5"/>
  <c r="A122" i="5"/>
  <c r="A21" i="5"/>
  <c r="A51" i="5"/>
  <c r="A20" i="5"/>
  <c r="A120" i="5"/>
  <c r="A50" i="5"/>
  <c r="A77" i="5"/>
  <c r="A99" i="5"/>
  <c r="A106" i="5"/>
  <c r="A129" i="5"/>
  <c r="A59" i="5"/>
  <c r="A97" i="5"/>
  <c r="A58" i="5"/>
  <c r="A145" i="5"/>
  <c r="A191" i="5"/>
  <c r="A192" i="5"/>
  <c r="A193" i="5"/>
  <c r="A19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</calcChain>
</file>

<file path=xl/sharedStrings.xml><?xml version="1.0" encoding="utf-8"?>
<sst xmlns="http://schemas.openxmlformats.org/spreadsheetml/2006/main" count="424" uniqueCount="191">
  <si>
    <t>Mois</t>
  </si>
  <si>
    <t>Total général</t>
  </si>
  <si>
    <t>Date de la facture
aaaa/mm/jj</t>
  </si>
  <si>
    <t>DÉTAILS SUR LA DÉPENSE SI DIVERS</t>
  </si>
  <si>
    <t>DÉPENSE</t>
  </si>
  <si>
    <t>Rapport de DÉPENSES</t>
  </si>
  <si>
    <t>Étiquettes de lignes</t>
  </si>
  <si>
    <t>TYPES DE DÉPENSES ou REVENU</t>
  </si>
  <si>
    <t>OPÉRATION</t>
  </si>
  <si>
    <t>STATION W                MONTREAL     QC</t>
  </si>
  <si>
    <t>PROVIGO MTL, # 8449      MONTREAL     QC</t>
  </si>
  <si>
    <t>PETROCAN                 MONTREAL     QC</t>
  </si>
  <si>
    <t>PROTEGEZ VOUS            MONTREAL     QC</t>
  </si>
  <si>
    <t>ROTISSERIE ST HUBERT 0   MONTREAL     QC</t>
  </si>
  <si>
    <t>REVENUS</t>
  </si>
  <si>
    <t>Compte</t>
  </si>
  <si>
    <t>Mastercard Conjoint</t>
  </si>
  <si>
    <t>Somme de DÉPENSE</t>
  </si>
  <si>
    <t>Somme de REVENUS</t>
  </si>
  <si>
    <t>TYPES D'OPÉRATION</t>
  </si>
  <si>
    <t>01. Allocation Canadienne pour Enfants</t>
  </si>
  <si>
    <t>02. Salaire pré-imposé de Pignon Productions</t>
  </si>
  <si>
    <t>03. Autre Salaire</t>
  </si>
  <si>
    <t>04. Intérêt Bancaire</t>
  </si>
  <si>
    <t>05. Autre Revenu (Précisez)</t>
  </si>
  <si>
    <t>06. Hypothèque</t>
  </si>
  <si>
    <t>07. Assurance Hypothèque</t>
  </si>
  <si>
    <t>08. Taxes Municipale</t>
  </si>
  <si>
    <t>09. Taxes Scolaires</t>
  </si>
  <si>
    <t>10. Assurance habitation</t>
  </si>
  <si>
    <t>11. Hydro-Québec</t>
  </si>
  <si>
    <t>12. Propane</t>
  </si>
  <si>
    <t>13. Vidéotron</t>
  </si>
  <si>
    <t>14. Systeme d'Alarme</t>
  </si>
  <si>
    <t>15. Réparations de la maison</t>
  </si>
  <si>
    <t>16. Aménagement du foyer</t>
  </si>
  <si>
    <t>17. Femme de ménage</t>
  </si>
  <si>
    <t>18. Frais de condos</t>
  </si>
  <si>
    <t>19. Alimentation - Epicerie</t>
  </si>
  <si>
    <t>20. Alimentation - Alcool</t>
  </si>
  <si>
    <t>21. Restaurants</t>
  </si>
  <si>
    <t>22. Équipement Quotidien</t>
  </si>
  <si>
    <t>23. Soins personnels(non cie)/Produits ménagers  (Pharmacie)</t>
  </si>
  <si>
    <t>24. Vêtements/Chaussures</t>
  </si>
  <si>
    <t>26. Essence</t>
  </si>
  <si>
    <t>27. Assurance Auto</t>
  </si>
  <si>
    <t>28. Immatriculation</t>
  </si>
  <si>
    <t>29. Permis</t>
  </si>
  <si>
    <t>30. Constat d'infraction</t>
  </si>
  <si>
    <t>31. Entretien/Réparations</t>
  </si>
  <si>
    <t>32. Transport en commun/Taxis</t>
  </si>
  <si>
    <t>33. Stationnement</t>
  </si>
  <si>
    <t>34. CPE et Service de garde école</t>
  </si>
  <si>
    <t>35. Gardienne</t>
  </si>
  <si>
    <t>37. École</t>
  </si>
  <si>
    <t>38. Enfants - Vêtements/Chaussures</t>
  </si>
  <si>
    <t>39. Enfants - Cadeaux</t>
  </si>
  <si>
    <t>40. Sorties</t>
  </si>
  <si>
    <t>41. Animaux</t>
  </si>
  <si>
    <t>42. Enfants - Sport et cours</t>
  </si>
  <si>
    <t>43. Enfants - Coiffure</t>
  </si>
  <si>
    <t>44. Réceptions amicales/familiales/fêtes</t>
  </si>
  <si>
    <t>45. Famille - Locations de films</t>
  </si>
  <si>
    <t>46. Famille - Cinéma/théâtre</t>
  </si>
  <si>
    <t>47. Famille - Concerts/sorties</t>
  </si>
  <si>
    <t>48. Cadeau Adulte</t>
  </si>
  <si>
    <t>49. Abonnements Magazines</t>
  </si>
  <si>
    <t>50. Soins Médicaux</t>
  </si>
  <si>
    <t>51. Vacances Annuelles</t>
  </si>
  <si>
    <t>52. Autres Vacances</t>
  </si>
  <si>
    <t>53. Frais bancaires</t>
  </si>
  <si>
    <t>54. Assurance Maladies Graves</t>
  </si>
  <si>
    <t>55. Fiducie Desjardins - REEE</t>
  </si>
  <si>
    <t>56. Sortie en espèce</t>
  </si>
  <si>
    <t>57. Autres (Précisez)</t>
  </si>
  <si>
    <t>25. Location Mazda CX5</t>
  </si>
  <si>
    <t>SAQ23185 ANGUS           MONTREAL     QC</t>
  </si>
  <si>
    <t>WORLD VISION             MISSISSAUGA  ON</t>
  </si>
  <si>
    <t>MEGA VRAC                MONTREAL     QC</t>
  </si>
  <si>
    <t>LE LUNCH                 450-444-3737 QC</t>
  </si>
  <si>
    <t>VALEURS</t>
  </si>
  <si>
    <t>TYPE D'OPERATION</t>
  </si>
  <si>
    <t>STATION W</t>
  </si>
  <si>
    <t>PROVIGO</t>
  </si>
  <si>
    <t>METRO</t>
  </si>
  <si>
    <t>MCDONALD</t>
  </si>
  <si>
    <t>JEAN COUTU</t>
  </si>
  <si>
    <t>PHARMAPRIX</t>
  </si>
  <si>
    <t>STARBUCKS</t>
  </si>
  <si>
    <t>AUBAINERIE</t>
  </si>
  <si>
    <t>PETROCAN</t>
  </si>
  <si>
    <t>ULTRAMAR</t>
  </si>
  <si>
    <t>LA CAPITALE</t>
  </si>
  <si>
    <t>ALDA</t>
  </si>
  <si>
    <t>SHEILA</t>
  </si>
  <si>
    <t>SHIRLEY</t>
  </si>
  <si>
    <t>SERVICE DE GARDE</t>
  </si>
  <si>
    <t>CPE CŒUR ATOUT</t>
  </si>
  <si>
    <t>RBC PYT</t>
  </si>
  <si>
    <t>CDLSI</t>
  </si>
  <si>
    <t>SUN LIFE</t>
  </si>
  <si>
    <t>IND ALL ASS VIE</t>
  </si>
  <si>
    <t>FIDUCIE DESJARDINS</t>
  </si>
  <si>
    <t>RETRAIT AU GA</t>
  </si>
  <si>
    <t>FRAIS D'UTILISATION</t>
  </si>
  <si>
    <t>INTÈRÍT SUR</t>
  </si>
  <si>
    <t>_</t>
  </si>
  <si>
    <t>INTACT ASSUR</t>
  </si>
  <si>
    <t>ESCALE SANTE J BOTANIQ   MONTREAL     QC</t>
  </si>
  <si>
    <t>MONDOU</t>
  </si>
  <si>
    <t>PROTEGEZ VOUS</t>
  </si>
  <si>
    <t>SAQ</t>
  </si>
  <si>
    <t>ROTISSERIE</t>
  </si>
  <si>
    <t>MEGA VRAC</t>
  </si>
  <si>
    <t>MARCHE ADONIS</t>
  </si>
  <si>
    <t>MAGASIN CDN</t>
  </si>
  <si>
    <t>LES FERMES LUFA</t>
  </si>
  <si>
    <t>ESCALE SANTE</t>
  </si>
  <si>
    <t>COSTCO</t>
  </si>
  <si>
    <t>ALIMENTATION MAISON</t>
  </si>
  <si>
    <t>Compte Conjoint</t>
  </si>
  <si>
    <t>LA PRESSE                MONTREAL     QC</t>
  </si>
  <si>
    <t>SUPER POLA LAS TERRENA   SANTO DOMINGODOM</t>
  </si>
  <si>
    <t>AIR TRANSAT (VAB)        MONTREAL     QC</t>
  </si>
  <si>
    <t>JEAN COUTU 093           MONTREAL     QC</t>
  </si>
  <si>
    <t>TAXI HOCHELAGA INC       MONTREAL     QC</t>
  </si>
  <si>
    <t>TAXI MONTREAL EXPRESS    MONTREAL     QC</t>
  </si>
  <si>
    <t>MENSUALITE FINANCEMENT ACCORD D PLAN 0001</t>
  </si>
  <si>
    <t>FRAIS DE CR…DIT</t>
  </si>
  <si>
    <t>ADT Security</t>
  </si>
  <si>
    <t>SOUTIEN AUX ENFANTS</t>
  </si>
  <si>
    <t>(vide)</t>
  </si>
  <si>
    <t>Mastercard Cie</t>
  </si>
  <si>
    <t>OF.LAS TERRENAS          LAS TERRENAS</t>
  </si>
  <si>
    <t>Sortie d'argent comptant</t>
  </si>
  <si>
    <t>RIDEAU                   PROV: QUEBEC QC</t>
  </si>
  <si>
    <t>NBX*SLAB                 MONTR  AL    QC</t>
  </si>
  <si>
    <t>BANCO PROGRESO           SAMANA</t>
  </si>
  <si>
    <t>SERVICES DE TRANSPORTA   DORVAL       QC</t>
  </si>
  <si>
    <t>DUFRY AERO EL CATEY US   SAMANA       DOM</t>
  </si>
  <si>
    <t>CAFE DEPOT PLACE DUPUI   MONTREAL     QC</t>
  </si>
  <si>
    <t>MONTREAL TAXI SERVICES   SAINT-LAURENTQC</t>
  </si>
  <si>
    <t>STARBUCKS 18898          MONTREAL     QC</t>
  </si>
  <si>
    <t>SUBWAY # 16602           MONTREAL     QC</t>
  </si>
  <si>
    <t>LA CAGE COMPLEXE DESJ    MONTREAL     QC</t>
  </si>
  <si>
    <t>LEAPFROG    *CAD         800-701-5327 CA</t>
  </si>
  <si>
    <t>RESTAURANT DAME NATURE   MONTREAL     QC</t>
  </si>
  <si>
    <t>AV.ARGENT - VIR. DECOUVERT 92262-0014203</t>
  </si>
  <si>
    <t>PHARMAPRIX #1932         QUEBEC       QC</t>
  </si>
  <si>
    <t>BENJO INC                QUEBEC       QC</t>
  </si>
  <si>
    <t>COUCHE-TARD #583         QUEBEC       QC</t>
  </si>
  <si>
    <t>COUCHE-TARD # 1301       DONNACONA    QC</t>
  </si>
  <si>
    <t>HOPITAL VETERINAIRE VI   MONTREAL     QC</t>
  </si>
  <si>
    <t>RESTAURANT LE MOUSSO     MONTREAL     QC</t>
  </si>
  <si>
    <t>AMZN Mktp CA*MI4EJ0HS0   WWW.AMAZON.CAON</t>
  </si>
  <si>
    <t>BOULANGERIE AND CIE SI   MONTREAL     QC</t>
  </si>
  <si>
    <t>MUHC PARKING-GLEN SITE   MONTREAL     QC</t>
  </si>
  <si>
    <t>MAGASIN CDN TIRE #0040   MONTREAL     QC</t>
  </si>
  <si>
    <t>ULTRAMAR #26387          MONTREAL     QC</t>
  </si>
  <si>
    <t>3 AMIGOS RESTAURANT      MONTREAL     QC</t>
  </si>
  <si>
    <t>STARBUCKS 04079          MONTREAL     QC</t>
  </si>
  <si>
    <t>D VERMETTE F DUGAS PHA   MONTREAL     QC</t>
  </si>
  <si>
    <t>VILLAGE VACANCES VALCA   SAINT-GABRIELQC</t>
  </si>
  <si>
    <t>MCDONALD'S #40472        MONTREAL     QC</t>
  </si>
  <si>
    <t>GINGER PUB GRILL LOUNG   QUEBEC       QC</t>
  </si>
  <si>
    <t>ROTISSERIE ST HUBERT 2   TROIS-RIVIEREQC</t>
  </si>
  <si>
    <t>ALIM SYLVAIN BOLDUC(20   MONTREAL     QC</t>
  </si>
  <si>
    <t>CHATS MONTREAL           MONTREAL     QC</t>
  </si>
  <si>
    <t>TETE DANS LES CHAUDRON   MONTREAL     QC</t>
  </si>
  <si>
    <t>TIK TAK TOC              MONTREAL     QC</t>
  </si>
  <si>
    <t>JEAN COUTU #148          MONTREAL     QC</t>
  </si>
  <si>
    <t>STM PREFONTAINE DIN101   MONTREAL     QC</t>
  </si>
  <si>
    <t>MONTREAL TAXI COOP       MONTREAL     QC</t>
  </si>
  <si>
    <t>TAXI DIAMOND             MONTREAL     QC</t>
  </si>
  <si>
    <t>LIBRAIRIE MICHEL FORTI   MONTREAL     QC</t>
  </si>
  <si>
    <t>ALIMENTATION MAISON.     MONTREAL     QC</t>
  </si>
  <si>
    <t>STAT COMPLEXE DESJARDI   MONTREAL     QC</t>
  </si>
  <si>
    <t>BUREAU VETERINAIRE SHO   MONTREAL     QC</t>
  </si>
  <si>
    <t>L'ENTRE-POTS CAFE TRAI   MONTREAL     QC</t>
  </si>
  <si>
    <t>SUSHI SHOP               MONTREAL     QC</t>
  </si>
  <si>
    <t>OMER DESERRES            MONTREAL     QC</t>
  </si>
  <si>
    <t>POSTES CANADA POST       OTTAWA       ON</t>
  </si>
  <si>
    <t>RACHELLE BERY #8628      MONTREAL     QC</t>
  </si>
  <si>
    <t>SHELL                    MONTREAL     QC</t>
  </si>
  <si>
    <t>COPPERBRANCH             MONTREAL     QC</t>
  </si>
  <si>
    <t>SAQ23019 DULUTH          MONTREAL     QC</t>
  </si>
  <si>
    <t>MARCHE ADONIS            MONTREAL     QC</t>
  </si>
  <si>
    <t>SEL AND  POIVRE          MONTREAL   QCCA</t>
  </si>
  <si>
    <t>MUCHO BURRITO CAPITALE   QUEBEC       QC</t>
  </si>
  <si>
    <t>THE CHILDREN'S PLACE #   QUEBEC       QC</t>
  </si>
  <si>
    <t>PAYSANNE GELATO          QUEBEC       QC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</si>
</sst>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 * #,##0.00_)\ &quot;$&quot;_ ;_ * \(#,##0.00\)\ &quot;$&quot;_ ;_ * &quot;-&quot;??_)\ &quot;$&quot;_ ;_ @_ "/>
    <numFmt numFmtId="43" formatCode="_ * #,##0.00_)\ _$_ ;_ * \(#,##0.00\)\ _$_ ;_ * &quot;-&quot;??_)\ _$_ ;_ @_ "/>
    <numFmt numFmtId="164" formatCode="[$-1009]d\-mmm\-yy;@"/>
    <numFmt numFmtId="165" formatCode="yyyy/mm/dd;@"/>
    <numFmt numFmtId="166" formatCode="_-* #,##0.00_-;\-* #,##0.00_-;_-* &quot;-&quot;??_-;_-@_-"/>
    <numFmt numFmtId="167" formatCode="_ * #,##0.000_)\ _$_ ;_ * \(#,##0.000\)\ _$_ ;_ * &quot;-&quot;??_)\ _$_ ;_ @_ "/>
    <numFmt numFmtId="168" formatCode="_ * #,##0.00000_)\ _$_ ;_ * \(#,##0.00000\)\ _$_ ;_ * &quot;-&quot;??_)\ _$_ ;_ @_ 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Tahoma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2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/>
    <xf numFmtId="166" fontId="9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6" fillId="0" borderId="0" xfId="59" applyBorder="1"/>
    <xf numFmtId="0" fontId="10" fillId="0" borderId="0" xfId="59" applyFont="1" applyAlignment="1">
      <alignment horizontal="center" vertical="center" wrapText="1"/>
    </xf>
    <xf numFmtId="0" fontId="6" fillId="0" borderId="0" xfId="59"/>
    <xf numFmtId="165" fontId="6" fillId="0" borderId="0" xfId="59" applyNumberFormat="1" applyAlignment="1"/>
    <xf numFmtId="0" fontId="6" fillId="0" borderId="0" xfId="59" applyAlignment="1"/>
    <xf numFmtId="166" fontId="9" fillId="0" borderId="0" xfId="60" applyAlignment="1"/>
    <xf numFmtId="0" fontId="9" fillId="0" borderId="0" xfId="59" applyFont="1" applyAlignment="1">
      <alignment horizontal="center"/>
    </xf>
    <xf numFmtId="0" fontId="10" fillId="0" borderId="0" xfId="59" applyFont="1" applyAlignment="1">
      <alignment horizontal="center"/>
    </xf>
    <xf numFmtId="0" fontId="6" fillId="0" borderId="0" xfId="59" applyAlignment="1">
      <alignment horizontal="center"/>
    </xf>
    <xf numFmtId="0" fontId="6" fillId="0" borderId="0" xfId="59" applyNumberFormat="1"/>
    <xf numFmtId="1" fontId="6" fillId="0" borderId="0" xfId="1" applyNumberFormat="1" applyFont="1" applyFill="1" applyBorder="1"/>
    <xf numFmtId="1" fontId="8" fillId="0" borderId="0" xfId="1" applyNumberFormat="1" applyFont="1" applyFill="1" applyBorder="1" applyAlignment="1">
      <alignment horizontal="center"/>
    </xf>
    <xf numFmtId="1" fontId="9" fillId="0" borderId="0" xfId="1" applyNumberFormat="1" applyFont="1" applyFill="1" applyAlignment="1" applyProtection="1">
      <alignment horizontal="center"/>
      <protection locked="0"/>
    </xf>
    <xf numFmtId="1" fontId="6" fillId="0" borderId="0" xfId="1" applyNumberFormat="1" applyFont="1" applyFill="1" applyAlignment="1"/>
    <xf numFmtId="43" fontId="10" fillId="0" borderId="0" xfId="1" applyFont="1" applyAlignment="1">
      <alignment horizontal="center"/>
    </xf>
    <xf numFmtId="168" fontId="10" fillId="0" borderId="0" xfId="1" applyNumberFormat="1" applyFont="1" applyAlignment="1">
      <alignment horizontal="center"/>
    </xf>
    <xf numFmtId="167" fontId="12" fillId="0" borderId="0" xfId="1" applyNumberFormat="1" applyFont="1" applyAlignment="1">
      <alignment horizontal="center"/>
    </xf>
    <xf numFmtId="168" fontId="12" fillId="0" borderId="0" xfId="1" applyNumberFormat="1" applyFont="1" applyAlignment="1">
      <alignment horizontal="center"/>
    </xf>
    <xf numFmtId="14" fontId="0" fillId="0" borderId="0" xfId="0" applyNumberFormat="1"/>
    <xf numFmtId="44" fontId="0" fillId="0" borderId="0" xfId="61" applyFont="1"/>
    <xf numFmtId="44" fontId="6" fillId="0" borderId="0" xfId="59" applyNumberFormat="1"/>
    <xf numFmtId="44" fontId="0" fillId="0" borderId="0" xfId="0" applyNumberFormat="1"/>
    <xf numFmtId="0" fontId="14" fillId="0" borderId="0" xfId="59" applyFont="1"/>
    <xf numFmtId="0" fontId="14" fillId="0" borderId="0" xfId="59" applyFont="1" applyFill="1"/>
    <xf numFmtId="0" fontId="13" fillId="0" borderId="0" xfId="0" applyFont="1" applyFill="1" applyAlignment="1" applyProtection="1">
      <alignment horizontal="left"/>
      <protection locked="0"/>
    </xf>
    <xf numFmtId="0" fontId="13" fillId="0" borderId="0" xfId="0" applyFont="1" applyFill="1" applyProtection="1">
      <protection locked="0"/>
    </xf>
    <xf numFmtId="9" fontId="8" fillId="2" borderId="1" xfId="2" applyNumberFormat="1" applyFont="1" applyFill="1" applyBorder="1" applyAlignment="1">
      <alignment horizontal="center" vertical="center" wrapText="1"/>
    </xf>
    <xf numFmtId="165" fontId="8" fillId="0" borderId="0" xfId="59" applyNumberFormat="1" applyFont="1" applyFill="1" applyBorder="1" applyAlignment="1">
      <alignment horizontal="center"/>
    </xf>
    <xf numFmtId="0" fontId="8" fillId="0" borderId="0" xfId="59" applyNumberFormat="1" applyFont="1" applyFill="1" applyBorder="1" applyAlignment="1">
      <alignment horizontal="center"/>
    </xf>
    <xf numFmtId="0" fontId="6" fillId="0" borderId="0" xfId="59" applyFill="1" applyBorder="1"/>
    <xf numFmtId="165" fontId="10" fillId="2" borderId="2" xfId="59" applyNumberFormat="1" applyFont="1" applyFill="1" applyBorder="1" applyAlignment="1">
      <alignment horizontal="center" vertical="center" wrapText="1"/>
    </xf>
    <xf numFmtId="0" fontId="10" fillId="2" borderId="3" xfId="59" applyFont="1" applyFill="1" applyBorder="1" applyAlignment="1">
      <alignment horizontal="center" vertical="center" wrapText="1"/>
    </xf>
    <xf numFmtId="166" fontId="10" fillId="0" borderId="0" xfId="60" applyFont="1" applyFill="1" applyBorder="1" applyAlignment="1" applyProtection="1">
      <alignment horizontal="center"/>
      <protection hidden="1"/>
    </xf>
    <xf numFmtId="164" fontId="8" fillId="0" borderId="0" xfId="59" applyNumberFormat="1" applyFont="1" applyFill="1" applyBorder="1" applyAlignment="1">
      <alignment horizontal="center"/>
    </xf>
    <xf numFmtId="0" fontId="0" fillId="0" borderId="0" xfId="0" applyFill="1"/>
    <xf numFmtId="0" fontId="6" fillId="0" borderId="0" xfId="59" applyFill="1" applyAlignment="1"/>
    <xf numFmtId="165" fontId="10" fillId="2" borderId="4" xfId="59" applyNumberFormat="1" applyFont="1" applyFill="1" applyBorder="1" applyAlignment="1">
      <alignment horizontal="center" vertical="center" wrapText="1"/>
    </xf>
    <xf numFmtId="166" fontId="10" fillId="2" borderId="5" xfId="60" applyFont="1" applyFill="1" applyBorder="1" applyAlignment="1">
      <alignment horizontal="center" vertical="center" wrapText="1"/>
    </xf>
    <xf numFmtId="165" fontId="6" fillId="0" borderId="0" xfId="59" applyNumberFormat="1" applyAlignment="1">
      <alignment horizontal="center"/>
    </xf>
    <xf numFmtId="1" fontId="15" fillId="0" borderId="0" xfId="1" applyNumberFormat="1" applyFont="1" applyFill="1" applyAlignment="1" applyProtection="1">
      <alignment horizontal="center"/>
      <protection locked="0"/>
    </xf>
    <xf numFmtId="44" fontId="8" fillId="0" borderId="0" xfId="61" applyFont="1" applyFill="1" applyBorder="1" applyAlignment="1">
      <alignment horizontal="left"/>
    </xf>
    <xf numFmtId="0" fontId="0" fillId="0" borderId="0" xfId="0" applyAlignment="1">
      <alignment wrapText="1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16" fillId="0" borderId="6" xfId="0" applyFont="1" applyBorder="1"/>
    <xf numFmtId="0" fontId="16" fillId="0" borderId="7" xfId="0" applyFont="1" applyBorder="1"/>
    <xf numFmtId="49" fontId="0" fillId="0" borderId="11" xfId="0" applyNumberFormat="1" applyBorder="1" applyAlignment="1">
      <alignment horizontal="left"/>
    </xf>
    <xf numFmtId="49" fontId="0" fillId="0" borderId="8" xfId="0" applyNumberFormat="1" applyBorder="1" applyAlignment="1">
      <alignment horizontal="left"/>
    </xf>
    <xf numFmtId="49" fontId="0" fillId="0" borderId="0" xfId="0" applyNumberFormat="1" applyAlignment="1">
      <alignment horizontal="left"/>
    </xf>
    <xf numFmtId="1" fontId="6" fillId="0" borderId="0" xfId="1" applyNumberFormat="1" applyFont="1" applyFill="1" applyAlignment="1" applyProtection="1">
      <alignment horizontal="center"/>
      <protection locked="0"/>
    </xf>
    <xf numFmtId="14" fontId="0" fillId="0" borderId="0" xfId="0" applyNumberFormat="1" applyAlignment="1">
      <alignment horizontal="center"/>
    </xf>
    <xf numFmtId="164" fontId="7" fillId="0" borderId="0" xfId="59" applyNumberFormat="1" applyFont="1" applyBorder="1" applyAlignment="1">
      <alignment horizontal="center"/>
    </xf>
    <xf numFmtId="164" fontId="8" fillId="0" borderId="0" xfId="59" applyNumberFormat="1" applyFont="1" applyBorder="1" applyAlignment="1">
      <alignment horizontal="center"/>
    </xf>
    <xf numFmtId="0" fontId="7" fillId="0" borderId="0" xfId="59" quotePrefix="1" applyNumberFormat="1" applyFont="1" applyBorder="1" applyAlignment="1">
      <alignment horizontal="center"/>
    </xf>
    <xf numFmtId="0" fontId="7" fillId="0" borderId="0" xfId="59" applyNumberFormat="1" applyFont="1" applyBorder="1" applyAlignment="1">
      <alignment horizontal="center"/>
    </xf>
    <xf numFmtId="165" fontId="11" fillId="0" borderId="0" xfId="59" applyNumberFormat="1" applyFont="1" applyFill="1" applyBorder="1" applyAlignment="1">
      <alignment horizontal="right"/>
    </xf>
  </cellXfs>
  <cellStyles count="62"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Milliers" xfId="1" builtinId="3"/>
    <cellStyle name="Milliers 2" xfId="3" xr:uid="{00000000-0005-0000-0000-000033000000}"/>
    <cellStyle name="Milliers 3" xfId="58" xr:uid="{00000000-0005-0000-0000-000034000000}"/>
    <cellStyle name="Milliers 4" xfId="60" xr:uid="{00000000-0005-0000-0000-000035000000}"/>
    <cellStyle name="Monétaire" xfId="61" builtinId="4"/>
    <cellStyle name="Monétaire 2" xfId="57" xr:uid="{00000000-0005-0000-0000-000037000000}"/>
    <cellStyle name="Normal" xfId="0" builtinId="0"/>
    <cellStyle name="Normal 2" xfId="59" xr:uid="{00000000-0005-0000-0000-000039000000}"/>
    <cellStyle name="Normal 3" xfId="55" xr:uid="{00000000-0005-0000-0000-00003A000000}"/>
    <cellStyle name="Pourcentage" xfId="2" builtinId="5"/>
    <cellStyle name="Pourcentage 2" xfId="4" xr:uid="{00000000-0005-0000-0000-00003C000000}"/>
    <cellStyle name="Pourcentage 3" xfId="56" xr:uid="{00000000-0005-0000-0000-00003D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alignment horizontal="general" vertical="bottom" textRotation="0" wrapText="0" indent="0" justifyLastLine="0" shrinkToFit="0" readingOrder="0"/>
    </dxf>
    <dxf>
      <numFmt numFmtId="0" formatCode="General"/>
    </dxf>
    <dxf>
      <numFmt numFmtId="19" formatCode="yy/mm/dd"/>
    </dxf>
    <dxf>
      <numFmt numFmtId="19" formatCode="yy/mm/dd"/>
      <alignment horizontal="center" vertical="bottom" textRotation="0" wrapText="0" indent="0" justifyLastLine="0" shrinkToFit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top style="medium">
          <color auto="1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numFmt numFmtId="34" formatCode="_ * #,##0.00_)\ &quot;$&quot;_ ;_ * \(#,##0.00\)\ &quot;$&quot;_ ;_ * &quot;-&quot;??_)\ &quot;$&quot;_ ;_ @_ "/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f/Desktop/Mes%20Documents/COACH%20BUDGETAIRE/COMPTABILIT&#201;%20-%20Cours%20caneva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sf/Desktop/Mes%20Documents/COACH%20BUDGETAIRE/Formulaire/Travailleur%20autonome%20-%20comptabilit&#233;%20V2012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abilité"/>
      <sheetName val="État des résultats (1)"/>
      <sheetName val="État des BNR (2)"/>
      <sheetName val="Bilan (3)"/>
      <sheetName val="TPS TVQ"/>
      <sheetName val="Matrices"/>
    </sheetNames>
    <sheetDataSet>
      <sheetData sheetId="0">
        <row r="103">
          <cell r="L103">
            <v>-114.97499999999999</v>
          </cell>
          <cell r="M103">
            <v>0</v>
          </cell>
          <cell r="N103">
            <v>2.5</v>
          </cell>
          <cell r="O103">
            <v>4.9874999999999998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F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  <cell r="AV103">
            <v>0</v>
          </cell>
          <cell r="AW103">
            <v>107.4875</v>
          </cell>
          <cell r="AX103">
            <v>0</v>
          </cell>
          <cell r="AY103">
            <v>0</v>
          </cell>
          <cell r="AZ103">
            <v>0</v>
          </cell>
          <cell r="BA103">
            <v>0</v>
          </cell>
          <cell r="BB103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REVENUS"/>
      <sheetName val="DÉPENSES"/>
      <sheetName val="TAXES"/>
      <sheetName val="MATRICES"/>
      <sheetName val="Plan comptable"/>
      <sheetName val="Registre de kilométrage"/>
      <sheetName val="Moi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7">
          <cell r="J17" t="str">
            <v>Restaurants et  représentation</v>
          </cell>
        </row>
      </sheetData>
      <sheetData sheetId="5" refreshError="1"/>
      <sheetData sheetId="6"/>
      <sheetData sheetId="7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3529.654792245368" createdVersion="4" refreshedVersion="6" minRefreshableVersion="3" recordCount="183" xr:uid="{00000000-000A-0000-FFFF-FFFF38000000}">
  <cacheSource type="worksheet">
    <worksheetSource name="Tableau2[[TYPES D''OPÉRATION]:[REVENUS]]"/>
  </cacheSource>
  <cacheFields count="4">
    <cacheField name="TYPES D'OPÉRATION" numFmtId="0">
      <sharedItems containsBlank="1" count="87">
        <s v="14. Systeme d'Alarme"/>
        <s v="35. Gardienne"/>
        <s v="05. Autre Revenu (Précisez)"/>
        <s v="48. Cadeau Adulte"/>
        <s v="25. Location Mazda CX5"/>
        <s v="06. Hypothèque"/>
        <s v="22. Équipement Quotidien"/>
        <s v="19. Alimentation - Epicerie"/>
        <s v="21. Restaurants"/>
        <s v="38. Enfants - Vêtements/Chaussures"/>
        <s v="23. Soins personnels(non cie)/Produits ménagers  (Pharmacie)"/>
        <s v="27. Assurance Auto"/>
        <s v="57. Autres (Précisez)"/>
        <s v="11. Hydro-Québec"/>
        <s v="24. Vêtements/Chaussures"/>
        <s v="10. Assurance habitation"/>
        <s v="34. CPE et Service de garde école"/>
        <s v="30. Constat d'infraction"/>
        <s v="18. Frais de condos"/>
        <s v="41. Animaux"/>
        <s v="54. Assurance Maladies Graves"/>
        <s v="07. Assurance Hypothèque"/>
        <s v="26. Essence"/>
        <s v="01. Allocation Canadienne pour Enfants"/>
        <s v="50. Soins Médicaux"/>
        <s v="40. Sorties"/>
        <s v="39. Enfants - Cadeaux"/>
        <s v="20. Alimentation - Alcool"/>
        <s v="42. Enfants - Sport et cours"/>
        <s v="12. Propane"/>
        <s v="32. Transport en commun/Taxis"/>
        <s v="51. Vacances Annuelles"/>
        <s v="55. Fiducie Desjardins - REEE"/>
        <s v="49. Abonnements Magazines"/>
        <s v="53. Frais bancaires"/>
        <s v="04. Intérêt Bancaire"/>
        <s v=""/>
        <m/>
        <s v="25. " u="1"/>
        <s v="Restaurants" u="1"/>
        <s v="Stationnement" u="1"/>
        <s v="CPE et Service de garde école" u="1"/>
        <s v="Alimentation - Epicerie" u="1"/>
        <s v="École" u="1"/>
        <s v="Salaire pré-imposé de Pignon Productions" u="1"/>
        <s v="29. Permis" u="1"/>
        <s v="17. Femme de ménage" u="1"/>
        <s v="Hydro-Québec" u="1"/>
        <s v="Location Maxda CX5" u="1"/>
        <s v="Assurance habitation" u="1"/>
        <s v="Équipement Quotidien" u="1"/>
        <s v="15. Réparations de la maison" u="1"/>
        <s v="Intérêt Bancaire" u="1"/>
        <s v="Essence" u="1"/>
        <s v="33. Stationnement" u="1"/>
        <s v="02. Salaire pré-imposé de Pignon Productions" u="1"/>
        <s v="Frais bancaires" u="1"/>
        <s v="Systeme d'Alarme" u="1"/>
        <s v="Enfants - Sport et cours" u="1"/>
        <s v="03. Autre Salaire" u="1"/>
        <s v="Femme de ménage" u="1"/>
        <s v="Soins personnels(non cie)/Produits ménagers  (Pharmacie)" u="1"/>
        <s v="Fiducie Desjardins - REEE" u="1"/>
        <s v="47. Famille - Concerts/sorties" u="1"/>
        <s v="Enfants - Vêtements/Chaussures" u="1"/>
        <s v="Assurance Maladies Graves" u="1"/>
        <s v="Aménagement du foyer" u="1"/>
        <s v="Assurance Hypothèque" u="1"/>
        <s v="Autre Revenu (Précisez)" u="1"/>
        <s v="Vacances Annuelles" u="1"/>
        <s v="37. École" u="1"/>
        <s v="Animaux" u="1"/>
        <s v="Allocation Canadienne pour Enfants" u="1"/>
        <s v="Gardienne" u="1"/>
        <s v="Sortie en espèce" u="1"/>
        <s v="Enfants - Cadeaux" u="1"/>
        <s v="46. Famille - Cinéma/théâtre" u="1"/>
        <s v="Constat d'infraction" u="1"/>
        <s v="Assurance Auto" u="1"/>
        <s v="Soins Médicaux" u="1"/>
        <s v="56. Sortie en espèce" u="1"/>
        <s v="31. Entretien/Réparations" u="1"/>
        <s v="Autres (Précisez)" u="1"/>
        <s v="Abonnements Magazines" u="1"/>
        <s v="Hypothèque" u="1"/>
        <s v="Sorties" u="1"/>
        <s v="Transport en commun/Taxis" u="1"/>
      </sharedItems>
    </cacheField>
    <cacheField name="DÉTAILS SUR LA DÉPENSE SI DIVERS" numFmtId="0">
      <sharedItems containsBlank="1"/>
    </cacheField>
    <cacheField name="DÉPENSE" numFmtId="44">
      <sharedItems containsString="0" containsBlank="1" containsNumber="1" minValue="-60" maxValue="1087.6300000000001"/>
    </cacheField>
    <cacheField name="REVENUS" numFmtId="44">
      <sharedItems containsString="0" containsBlank="1" containsNumber="1" minValue="0.02" maxValue="545.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  <m/>
    <n v="56.33"/>
    <m/>
  </r>
  <r>
    <x v="1"/>
    <m/>
    <n v="75"/>
    <m/>
  </r>
  <r>
    <x v="2"/>
    <s v="Soutien aux Enfants Quebec"/>
    <m/>
    <n v="378.84"/>
  </r>
  <r>
    <x v="3"/>
    <m/>
    <n v="80"/>
    <m/>
  </r>
  <r>
    <x v="4"/>
    <m/>
    <n v="250.59"/>
    <m/>
  </r>
  <r>
    <x v="5"/>
    <m/>
    <n v="1087.6300000000001"/>
    <m/>
  </r>
  <r>
    <x v="6"/>
    <m/>
    <n v="37.9"/>
    <m/>
  </r>
  <r>
    <x v="7"/>
    <m/>
    <n v="31.77"/>
    <m/>
  </r>
  <r>
    <x v="8"/>
    <m/>
    <n v="104.51"/>
    <m/>
  </r>
  <r>
    <x v="6"/>
    <m/>
    <n v="19.53"/>
    <m/>
  </r>
  <r>
    <x v="8"/>
    <m/>
    <n v="12.16"/>
    <m/>
  </r>
  <r>
    <x v="8"/>
    <m/>
    <n v="10.050000000000001"/>
    <m/>
  </r>
  <r>
    <x v="6"/>
    <m/>
    <n v="17.239999999999998"/>
    <m/>
  </r>
  <r>
    <x v="9"/>
    <m/>
    <n v="151.30000000000001"/>
    <m/>
  </r>
  <r>
    <x v="10"/>
    <m/>
    <n v="11.39"/>
    <m/>
  </r>
  <r>
    <x v="9"/>
    <m/>
    <n v="14.94"/>
    <m/>
  </r>
  <r>
    <x v="11"/>
    <m/>
    <n v="103.23"/>
    <m/>
  </r>
  <r>
    <x v="9"/>
    <m/>
    <n v="132.19"/>
    <m/>
  </r>
  <r>
    <x v="12"/>
    <s v="Don"/>
    <n v="102.5"/>
    <m/>
  </r>
  <r>
    <x v="3"/>
    <m/>
    <n v="42"/>
    <m/>
  </r>
  <r>
    <x v="10"/>
    <m/>
    <n v="63.97"/>
    <m/>
  </r>
  <r>
    <x v="7"/>
    <m/>
    <n v="43.6"/>
    <m/>
  </r>
  <r>
    <x v="13"/>
    <m/>
    <n v="138.97"/>
    <m/>
  </r>
  <r>
    <x v="7"/>
    <m/>
    <n v="25.63"/>
    <m/>
  </r>
  <r>
    <x v="14"/>
    <m/>
    <n v="22.42"/>
    <m/>
  </r>
  <r>
    <x v="15"/>
    <m/>
    <n v="57.87"/>
    <m/>
  </r>
  <r>
    <x v="7"/>
    <m/>
    <n v="7.75"/>
    <m/>
  </r>
  <r>
    <x v="7"/>
    <m/>
    <n v="6.84"/>
    <m/>
  </r>
  <r>
    <x v="8"/>
    <m/>
    <n v="4.6500000000000004"/>
    <m/>
  </r>
  <r>
    <x v="16"/>
    <m/>
    <n v="206.05"/>
    <m/>
  </r>
  <r>
    <x v="8"/>
    <m/>
    <n v="56.32"/>
    <m/>
  </r>
  <r>
    <x v="12"/>
    <s v="Don"/>
    <n v="39"/>
    <m/>
  </r>
  <r>
    <x v="16"/>
    <m/>
    <n v="150.94999999999999"/>
    <m/>
  </r>
  <r>
    <x v="8"/>
    <m/>
    <n v="30.39"/>
    <m/>
  </r>
  <r>
    <x v="7"/>
    <m/>
    <n v="57.95"/>
    <m/>
  </r>
  <r>
    <x v="8"/>
    <m/>
    <n v="4"/>
    <m/>
  </r>
  <r>
    <x v="8"/>
    <m/>
    <n v="28.76"/>
    <m/>
  </r>
  <r>
    <x v="7"/>
    <m/>
    <n v="65.400000000000006"/>
    <m/>
  </r>
  <r>
    <x v="7"/>
    <m/>
    <n v="13.69"/>
    <m/>
  </r>
  <r>
    <x v="17"/>
    <m/>
    <n v="193.52"/>
    <m/>
  </r>
  <r>
    <x v="7"/>
    <m/>
    <n v="14.99"/>
    <m/>
  </r>
  <r>
    <x v="8"/>
    <m/>
    <n v="7.48"/>
    <m/>
  </r>
  <r>
    <x v="18"/>
    <m/>
    <n v="575"/>
    <m/>
  </r>
  <r>
    <x v="7"/>
    <m/>
    <n v="64.349999999999994"/>
    <m/>
  </r>
  <r>
    <x v="19"/>
    <m/>
    <n v="69.5"/>
    <m/>
  </r>
  <r>
    <x v="6"/>
    <m/>
    <n v="21.33"/>
    <m/>
  </r>
  <r>
    <x v="20"/>
    <m/>
    <n v="89.19"/>
    <m/>
  </r>
  <r>
    <x v="21"/>
    <m/>
    <n v="55.13"/>
    <m/>
  </r>
  <r>
    <x v="22"/>
    <m/>
    <n v="53.69"/>
    <m/>
  </r>
  <r>
    <x v="5"/>
    <m/>
    <n v="1087.6300000000001"/>
    <m/>
  </r>
  <r>
    <x v="4"/>
    <m/>
    <n v="250.59"/>
    <m/>
  </r>
  <r>
    <x v="8"/>
    <m/>
    <n v="10.199999999999999"/>
    <m/>
  </r>
  <r>
    <x v="7"/>
    <m/>
    <n v="45.84"/>
    <m/>
  </r>
  <r>
    <x v="1"/>
    <m/>
    <n v="40"/>
    <m/>
  </r>
  <r>
    <x v="23"/>
    <m/>
    <m/>
    <n v="545.16"/>
  </r>
  <r>
    <x v="24"/>
    <m/>
    <n v="105"/>
    <m/>
  </r>
  <r>
    <x v="25"/>
    <m/>
    <n v="140.26"/>
    <m/>
  </r>
  <r>
    <x v="8"/>
    <m/>
    <n v="14.84"/>
    <m/>
  </r>
  <r>
    <x v="8"/>
    <m/>
    <n v="2.35"/>
    <m/>
  </r>
  <r>
    <x v="8"/>
    <m/>
    <n v="7.41"/>
    <m/>
  </r>
  <r>
    <x v="8"/>
    <m/>
    <n v="3.49"/>
    <m/>
  </r>
  <r>
    <x v="26"/>
    <m/>
    <n v="14"/>
    <m/>
  </r>
  <r>
    <x v="27"/>
    <m/>
    <n v="33.9"/>
    <m/>
  </r>
  <r>
    <x v="10"/>
    <m/>
    <n v="200"/>
    <m/>
  </r>
  <r>
    <x v="7"/>
    <m/>
    <n v="42.98"/>
    <m/>
  </r>
  <r>
    <x v="28"/>
    <m/>
    <n v="156.33000000000001"/>
    <m/>
  </r>
  <r>
    <x v="17"/>
    <m/>
    <n v="124"/>
    <m/>
  </r>
  <r>
    <x v="7"/>
    <m/>
    <n v="97.29"/>
    <m/>
  </r>
  <r>
    <x v="29"/>
    <m/>
    <n v="286.79000000000002"/>
    <m/>
  </r>
  <r>
    <x v="7"/>
    <m/>
    <n v="29.8"/>
    <m/>
  </r>
  <r>
    <x v="8"/>
    <m/>
    <n v="16.95"/>
    <m/>
  </r>
  <r>
    <x v="7"/>
    <m/>
    <n v="8.0500000000000007"/>
    <m/>
  </r>
  <r>
    <x v="24"/>
    <m/>
    <n v="105"/>
    <m/>
  </r>
  <r>
    <x v="30"/>
    <m/>
    <n v="12.19"/>
    <m/>
  </r>
  <r>
    <x v="30"/>
    <m/>
    <n v="26.62"/>
    <m/>
  </r>
  <r>
    <x v="31"/>
    <m/>
    <n v="134.15"/>
    <m/>
  </r>
  <r>
    <x v="8"/>
    <m/>
    <n v="53.72"/>
    <m/>
  </r>
  <r>
    <x v="8"/>
    <m/>
    <n v="5.96"/>
    <m/>
  </r>
  <r>
    <x v="32"/>
    <m/>
    <n v="300"/>
    <m/>
  </r>
  <r>
    <x v="1"/>
    <m/>
    <n v="100"/>
    <m/>
  </r>
  <r>
    <x v="7"/>
    <m/>
    <n v="60.97"/>
    <m/>
  </r>
  <r>
    <x v="12"/>
    <s v="Don"/>
    <n v="10"/>
    <m/>
  </r>
  <r>
    <x v="7"/>
    <m/>
    <n v="14.94"/>
    <m/>
  </r>
  <r>
    <x v="7"/>
    <m/>
    <n v="11.98"/>
    <m/>
  </r>
  <r>
    <x v="8"/>
    <m/>
    <n v="185.64"/>
    <m/>
  </r>
  <r>
    <x v="6"/>
    <m/>
    <n v="294.51"/>
    <m/>
  </r>
  <r>
    <x v="33"/>
    <m/>
    <n v="9.14"/>
    <m/>
  </r>
  <r>
    <x v="8"/>
    <m/>
    <n v="8.27"/>
    <m/>
  </r>
  <r>
    <x v="8"/>
    <m/>
    <n v="20.13"/>
    <m/>
  </r>
  <r>
    <x v="28"/>
    <m/>
    <n v="-60"/>
    <m/>
  </r>
  <r>
    <x v="8"/>
    <m/>
    <n v="233.37"/>
    <m/>
  </r>
  <r>
    <x v="33"/>
    <m/>
    <n v="24.13"/>
    <m/>
  </r>
  <r>
    <x v="8"/>
    <m/>
    <n v="154.26"/>
    <m/>
  </r>
  <r>
    <x v="1"/>
    <m/>
    <n v="80"/>
    <m/>
  </r>
  <r>
    <x v="1"/>
    <m/>
    <n v="32.5"/>
    <m/>
  </r>
  <r>
    <x v="27"/>
    <m/>
    <n v="112.15"/>
    <m/>
  </r>
  <r>
    <x v="31"/>
    <m/>
    <n v="301.75"/>
    <m/>
  </r>
  <r>
    <x v="31"/>
    <m/>
    <n v="27.88"/>
    <m/>
  </r>
  <r>
    <x v="31"/>
    <m/>
    <n v="13.98"/>
    <m/>
  </r>
  <r>
    <x v="30"/>
    <m/>
    <n v="16.62"/>
    <m/>
  </r>
  <r>
    <x v="5"/>
    <m/>
    <n v="1087.6300000000001"/>
    <m/>
  </r>
  <r>
    <x v="31"/>
    <m/>
    <n v="81.27"/>
    <m/>
  </r>
  <r>
    <x v="4"/>
    <m/>
    <n v="250.59"/>
    <m/>
  </r>
  <r>
    <x v="34"/>
    <m/>
    <n v="9"/>
    <m/>
  </r>
  <r>
    <x v="34"/>
    <m/>
    <n v="6.95"/>
    <m/>
  </r>
  <r>
    <x v="34"/>
    <m/>
    <n v="1"/>
    <m/>
  </r>
  <r>
    <x v="35"/>
    <m/>
    <m/>
    <n v="0.02"/>
  </r>
  <r>
    <x v="34"/>
    <m/>
    <n v="2"/>
    <m/>
  </r>
  <r>
    <x v="35"/>
    <m/>
    <m/>
    <n v="0.27"/>
  </r>
  <r>
    <x v="35"/>
    <m/>
    <m/>
    <n v="0.45"/>
  </r>
  <r>
    <x v="31"/>
    <m/>
    <n v="80.040000000000006"/>
    <m/>
  </r>
  <r>
    <x v="31"/>
    <m/>
    <n v="49.77"/>
    <m/>
  </r>
  <r>
    <x v="31"/>
    <m/>
    <n v="44.58"/>
    <m/>
  </r>
  <r>
    <x v="31"/>
    <m/>
    <n v="200.23"/>
    <m/>
  </r>
  <r>
    <x v="31"/>
    <m/>
    <n v="139.24"/>
    <m/>
  </r>
  <r>
    <x v="6"/>
    <m/>
    <n v="105"/>
    <m/>
  </r>
  <r>
    <x v="34"/>
    <m/>
    <n v="0.15"/>
    <m/>
  </r>
  <r>
    <x v="36"/>
    <m/>
    <m/>
    <m/>
  </r>
  <r>
    <x v="36"/>
    <m/>
    <m/>
    <m/>
  </r>
  <r>
    <x v="36"/>
    <m/>
    <m/>
    <m/>
  </r>
  <r>
    <x v="37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  <r>
    <x v="36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6" cacheId="1" applyNumberFormats="0" applyBorderFormats="0" applyFontFormats="0" applyPatternFormats="0" applyAlignmentFormats="0" applyWidthHeightFormats="1" dataCaption="Valeurs" updatedVersion="6" minRefreshableVersion="3" useAutoFormatting="1" itemPrintTitles="1" createdVersion="4" indent="0" outline="1" outlineData="1" multipleFieldFilters="0">
  <location ref="A3:C42" firstHeaderRow="0" firstDataRow="1" firstDataCol="1"/>
  <pivotFields count="4">
    <pivotField axis="axisRow" showAll="0" sortType="ascending">
      <items count="88">
        <item x="36"/>
        <item x="23"/>
        <item m="1" x="55"/>
        <item m="1" x="59"/>
        <item x="35"/>
        <item x="2"/>
        <item x="5"/>
        <item x="21"/>
        <item x="15"/>
        <item x="13"/>
        <item x="29"/>
        <item x="0"/>
        <item m="1" x="51"/>
        <item m="1" x="46"/>
        <item x="18"/>
        <item x="7"/>
        <item x="27"/>
        <item x="8"/>
        <item x="6"/>
        <item x="10"/>
        <item x="14"/>
        <item m="1" x="38"/>
        <item x="4"/>
        <item x="22"/>
        <item x="11"/>
        <item m="1" x="45"/>
        <item x="17"/>
        <item m="1" x="81"/>
        <item x="30"/>
        <item m="1" x="54"/>
        <item x="16"/>
        <item x="1"/>
        <item m="1" x="70"/>
        <item x="9"/>
        <item x="26"/>
        <item x="25"/>
        <item x="19"/>
        <item x="28"/>
        <item m="1" x="76"/>
        <item m="1" x="63"/>
        <item x="3"/>
        <item x="33"/>
        <item x="24"/>
        <item x="31"/>
        <item x="34"/>
        <item x="20"/>
        <item x="32"/>
        <item m="1" x="80"/>
        <item x="12"/>
        <item m="1" x="83"/>
        <item m="1" x="42"/>
        <item m="1" x="72"/>
        <item m="1" x="66"/>
        <item m="1" x="71"/>
        <item m="1" x="78"/>
        <item m="1" x="49"/>
        <item m="1" x="67"/>
        <item m="1" x="65"/>
        <item m="1" x="68"/>
        <item m="1" x="82"/>
        <item m="1" x="77"/>
        <item m="1" x="41"/>
        <item m="1" x="43"/>
        <item m="1" x="75"/>
        <item m="1" x="58"/>
        <item m="1" x="64"/>
        <item m="1" x="50"/>
        <item m="1" x="53"/>
        <item m="1" x="60"/>
        <item m="1" x="62"/>
        <item m="1" x="56"/>
        <item m="1" x="73"/>
        <item m="1" x="47"/>
        <item m="1" x="84"/>
        <item m="1" x="52"/>
        <item m="1" x="48"/>
        <item m="1" x="39"/>
        <item m="1" x="44"/>
        <item m="1" x="79"/>
        <item m="1" x="61"/>
        <item m="1" x="74"/>
        <item m="1" x="85"/>
        <item m="1" x="40"/>
        <item m="1" x="57"/>
        <item m="1" x="86"/>
        <item m="1" x="69"/>
        <item x="37"/>
        <item t="default"/>
      </items>
    </pivotField>
    <pivotField showAll="0"/>
    <pivotField dataField="1" showAll="0"/>
    <pivotField dataField="1" showAll="0"/>
  </pivotFields>
  <rowFields count="1">
    <field x="0"/>
  </rowFields>
  <rowItems count="39">
    <i>
      <x/>
    </i>
    <i>
      <x v="1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4"/>
    </i>
    <i>
      <x v="15"/>
    </i>
    <i>
      <x v="16"/>
    </i>
    <i>
      <x v="17"/>
    </i>
    <i>
      <x v="18"/>
    </i>
    <i>
      <x v="19"/>
    </i>
    <i>
      <x v="20"/>
    </i>
    <i>
      <x v="22"/>
    </i>
    <i>
      <x v="23"/>
    </i>
    <i>
      <x v="24"/>
    </i>
    <i>
      <x v="26"/>
    </i>
    <i>
      <x v="28"/>
    </i>
    <i>
      <x v="30"/>
    </i>
    <i>
      <x v="31"/>
    </i>
    <i>
      <x v="33"/>
    </i>
    <i>
      <x v="34"/>
    </i>
    <i>
      <x v="35"/>
    </i>
    <i>
      <x v="36"/>
    </i>
    <i>
      <x v="37"/>
    </i>
    <i>
      <x v="40"/>
    </i>
    <i>
      <x v="41"/>
    </i>
    <i>
      <x v="42"/>
    </i>
    <i>
      <x v="43"/>
    </i>
    <i>
      <x v="44"/>
    </i>
    <i>
      <x v="45"/>
    </i>
    <i>
      <x v="46"/>
    </i>
    <i>
      <x v="48"/>
    </i>
    <i>
      <x v="86"/>
    </i>
    <i t="grand">
      <x/>
    </i>
  </rowItems>
  <colFields count="1">
    <field x="-2"/>
  </colFields>
  <colItems count="2">
    <i>
      <x/>
    </i>
    <i i="1">
      <x v="1"/>
    </i>
  </colItems>
  <dataFields count="2">
    <dataField name="Somme de DÉPENSE" fld="2" baseField="0" baseItem="0"/>
    <dataField name="Somme de REVENUS" fld="3" baseField="0" baseItem="0"/>
  </dataFields>
  <formats count="1">
    <format dxfId="1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au2" displayName="Tableau2" ref="A7:H190" totalsRowShown="0" headerRowDxfId="9" headerRowBorderDxfId="8" tableBorderDxfId="7" headerRowCellStyle="Milliers 4">
  <autoFilter ref="A7:H190" xr:uid="{00000000-0009-0000-0100-000002000000}"/>
  <sortState xmlns:xlrd2="http://schemas.microsoft.com/office/spreadsheetml/2017/richdata2" ref="A8:H190">
    <sortCondition ref="D7:D190"/>
  </sortState>
  <tableColumns count="8">
    <tableColumn id="1" xr3:uid="{00000000-0010-0000-0000-000001000000}" name="Mois" dataDxfId="6" dataCellStyle="Milliers">
      <calculatedColumnFormula>MONTH(B8)</calculatedColumnFormula>
    </tableColumn>
    <tableColumn id="2" xr3:uid="{00000000-0010-0000-0000-000002000000}" name="Date de la facture_x000a_aaaa/mm/jj" dataDxfId="5"/>
    <tableColumn id="3" xr3:uid="{00000000-0010-0000-0000-000003000000}" name="Compte" dataDxfId="4"/>
    <tableColumn id="4" xr3:uid="{00000000-0010-0000-0000-000004000000}" name="OPÉRATION"/>
    <tableColumn id="5" xr3:uid="{00000000-0010-0000-0000-000005000000}" name="TYPES D'OPÉRATION" dataDxfId="3">
      <calculatedColumnFormula>IF(OR(D8="",SUMPRODUCT((COUNTIF(D8,"*"&amp;VALEURSOP!$A$2:$A$100&amp;"*"))*1)=0),"",INDEX(VALEURSOP!$B$2:$B$100,SUMPRODUCT((COUNTIF(D8,"*"&amp;VALEURSOP!$A$2:$A$100&amp;"*"))*ROW($A$2:$A$100))))</calculatedColumnFormula>
    </tableColumn>
    <tableColumn id="6" xr3:uid="{00000000-0010-0000-0000-000006000000}" name="DÉTAILS SUR LA DÉPENSE SI DIVERS" dataDxfId="2" dataCellStyle="Normal 2"/>
    <tableColumn id="7" xr3:uid="{00000000-0010-0000-0000-000007000000}" name="DÉPENSE" dataDxfId="1" dataCellStyle="Monétaire"/>
    <tableColumn id="8" xr3:uid="{00000000-0010-0000-0000-000008000000}" name="REVENUS" dataDxfId="0" dataCellStyle="Monétaire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42"/>
  <sheetViews>
    <sheetView workbookViewId="0">
      <selection activeCell="N50" sqref="N50"/>
    </sheetView>
  </sheetViews>
  <sheetFormatPr baseColWidth="10" defaultRowHeight="16" x14ac:dyDescent="0.2"/>
  <cols>
    <col min="1" max="1" width="53" bestFit="1" customWidth="1"/>
    <col min="2" max="2" width="18.1640625" bestFit="1" customWidth="1"/>
    <col min="3" max="3" width="18.6640625" bestFit="1" customWidth="1"/>
  </cols>
  <sheetData>
    <row r="3" spans="1:3" x14ac:dyDescent="0.2">
      <c r="A3" s="1" t="s">
        <v>6</v>
      </c>
      <c r="B3" t="s">
        <v>17</v>
      </c>
      <c r="C3" t="s">
        <v>18</v>
      </c>
    </row>
    <row r="4" spans="1:3" x14ac:dyDescent="0.2">
      <c r="A4" s="2"/>
      <c r="B4" s="24"/>
      <c r="C4" s="24"/>
    </row>
    <row r="5" spans="1:3" x14ac:dyDescent="0.2">
      <c r="A5" s="2" t="s">
        <v>20</v>
      </c>
      <c r="B5" s="24"/>
      <c r="C5" s="24">
        <v>545.16</v>
      </c>
    </row>
    <row r="6" spans="1:3" x14ac:dyDescent="0.2">
      <c r="A6" s="2" t="s">
        <v>23</v>
      </c>
      <c r="B6" s="24"/>
      <c r="C6" s="24">
        <v>0.74</v>
      </c>
    </row>
    <row r="7" spans="1:3" x14ac:dyDescent="0.2">
      <c r="A7" s="2" t="s">
        <v>24</v>
      </c>
      <c r="B7" s="24"/>
      <c r="C7" s="24">
        <v>378.84</v>
      </c>
    </row>
    <row r="8" spans="1:3" x14ac:dyDescent="0.2">
      <c r="A8" s="2" t="s">
        <v>25</v>
      </c>
      <c r="B8" s="24">
        <v>3262.8900000000003</v>
      </c>
      <c r="C8" s="24"/>
    </row>
    <row r="9" spans="1:3" x14ac:dyDescent="0.2">
      <c r="A9" s="2" t="s">
        <v>26</v>
      </c>
      <c r="B9" s="24">
        <v>55.13</v>
      </c>
      <c r="C9" s="24"/>
    </row>
    <row r="10" spans="1:3" x14ac:dyDescent="0.2">
      <c r="A10" s="2" t="s">
        <v>29</v>
      </c>
      <c r="B10" s="24">
        <v>57.87</v>
      </c>
      <c r="C10" s="24"/>
    </row>
    <row r="11" spans="1:3" x14ac:dyDescent="0.2">
      <c r="A11" s="2" t="s">
        <v>30</v>
      </c>
      <c r="B11" s="24">
        <v>138.97</v>
      </c>
      <c r="C11" s="24"/>
    </row>
    <row r="12" spans="1:3" x14ac:dyDescent="0.2">
      <c r="A12" s="2" t="s">
        <v>31</v>
      </c>
      <c r="B12" s="24">
        <v>286.79000000000002</v>
      </c>
      <c r="C12" s="24"/>
    </row>
    <row r="13" spans="1:3" x14ac:dyDescent="0.2">
      <c r="A13" s="2" t="s">
        <v>33</v>
      </c>
      <c r="B13" s="24">
        <v>56.33</v>
      </c>
      <c r="C13" s="24"/>
    </row>
    <row r="14" spans="1:3" x14ac:dyDescent="0.2">
      <c r="A14" s="2" t="s">
        <v>37</v>
      </c>
      <c r="B14" s="24">
        <v>575</v>
      </c>
      <c r="C14" s="24"/>
    </row>
    <row r="15" spans="1:3" x14ac:dyDescent="0.2">
      <c r="A15" s="2" t="s">
        <v>38</v>
      </c>
      <c r="B15" s="24">
        <v>643.82000000000005</v>
      </c>
      <c r="C15" s="24"/>
    </row>
    <row r="16" spans="1:3" x14ac:dyDescent="0.2">
      <c r="A16" s="2" t="s">
        <v>39</v>
      </c>
      <c r="B16" s="24">
        <v>146.05000000000001</v>
      </c>
      <c r="C16" s="24"/>
    </row>
    <row r="17" spans="1:3" x14ac:dyDescent="0.2">
      <c r="A17" s="2" t="s">
        <v>40</v>
      </c>
      <c r="B17" s="24">
        <v>974.90999999999985</v>
      </c>
      <c r="C17" s="24"/>
    </row>
    <row r="18" spans="1:3" x14ac:dyDescent="0.2">
      <c r="A18" s="2" t="s">
        <v>41</v>
      </c>
      <c r="B18" s="24">
        <v>495.51</v>
      </c>
      <c r="C18" s="24"/>
    </row>
    <row r="19" spans="1:3" x14ac:dyDescent="0.2">
      <c r="A19" s="2" t="s">
        <v>42</v>
      </c>
      <c r="B19" s="24">
        <v>275.36</v>
      </c>
      <c r="C19" s="24"/>
    </row>
    <row r="20" spans="1:3" x14ac:dyDescent="0.2">
      <c r="A20" s="2" t="s">
        <v>43</v>
      </c>
      <c r="B20" s="24">
        <v>22.42</v>
      </c>
      <c r="C20" s="24"/>
    </row>
    <row r="21" spans="1:3" x14ac:dyDescent="0.2">
      <c r="A21" s="2" t="s">
        <v>75</v>
      </c>
      <c r="B21" s="24">
        <v>751.77</v>
      </c>
      <c r="C21" s="24"/>
    </row>
    <row r="22" spans="1:3" x14ac:dyDescent="0.2">
      <c r="A22" s="2" t="s">
        <v>44</v>
      </c>
      <c r="B22" s="24">
        <v>53.69</v>
      </c>
      <c r="C22" s="24"/>
    </row>
    <row r="23" spans="1:3" x14ac:dyDescent="0.2">
      <c r="A23" s="2" t="s">
        <v>45</v>
      </c>
      <c r="B23" s="24">
        <v>103.23</v>
      </c>
      <c r="C23" s="24"/>
    </row>
    <row r="24" spans="1:3" x14ac:dyDescent="0.2">
      <c r="A24" s="2" t="s">
        <v>48</v>
      </c>
      <c r="B24" s="24">
        <v>317.52</v>
      </c>
      <c r="C24" s="24"/>
    </row>
    <row r="25" spans="1:3" x14ac:dyDescent="0.2">
      <c r="A25" s="2" t="s">
        <v>50</v>
      </c>
      <c r="B25" s="24">
        <v>55.430000000000007</v>
      </c>
      <c r="C25" s="24"/>
    </row>
    <row r="26" spans="1:3" x14ac:dyDescent="0.2">
      <c r="A26" s="2" t="s">
        <v>52</v>
      </c>
      <c r="B26" s="24">
        <v>357</v>
      </c>
      <c r="C26" s="24"/>
    </row>
    <row r="27" spans="1:3" x14ac:dyDescent="0.2">
      <c r="A27" s="2" t="s">
        <v>53</v>
      </c>
      <c r="B27" s="24">
        <v>327.5</v>
      </c>
      <c r="C27" s="24"/>
    </row>
    <row r="28" spans="1:3" x14ac:dyDescent="0.2">
      <c r="A28" s="2" t="s">
        <v>55</v>
      </c>
      <c r="B28" s="24">
        <v>298.43</v>
      </c>
      <c r="C28" s="24"/>
    </row>
    <row r="29" spans="1:3" x14ac:dyDescent="0.2">
      <c r="A29" s="2" t="s">
        <v>56</v>
      </c>
      <c r="B29" s="24">
        <v>14</v>
      </c>
      <c r="C29" s="24"/>
    </row>
    <row r="30" spans="1:3" x14ac:dyDescent="0.2">
      <c r="A30" s="2" t="s">
        <v>57</v>
      </c>
      <c r="B30" s="24">
        <v>140.26</v>
      </c>
      <c r="C30" s="24"/>
    </row>
    <row r="31" spans="1:3" x14ac:dyDescent="0.2">
      <c r="A31" s="2" t="s">
        <v>58</v>
      </c>
      <c r="B31" s="24">
        <v>69.5</v>
      </c>
      <c r="C31" s="24"/>
    </row>
    <row r="32" spans="1:3" x14ac:dyDescent="0.2">
      <c r="A32" s="2" t="s">
        <v>59</v>
      </c>
      <c r="B32" s="24">
        <v>96.330000000000013</v>
      </c>
      <c r="C32" s="24"/>
    </row>
    <row r="33" spans="1:3" x14ac:dyDescent="0.2">
      <c r="A33" s="2" t="s">
        <v>65</v>
      </c>
      <c r="B33" s="24">
        <v>122</v>
      </c>
      <c r="C33" s="24"/>
    </row>
    <row r="34" spans="1:3" x14ac:dyDescent="0.2">
      <c r="A34" s="2" t="s">
        <v>66</v>
      </c>
      <c r="B34" s="24">
        <v>33.269999999999996</v>
      </c>
      <c r="C34" s="24"/>
    </row>
    <row r="35" spans="1:3" x14ac:dyDescent="0.2">
      <c r="A35" s="2" t="s">
        <v>67</v>
      </c>
      <c r="B35" s="24">
        <v>210</v>
      </c>
      <c r="C35" s="24"/>
    </row>
    <row r="36" spans="1:3" x14ac:dyDescent="0.2">
      <c r="A36" s="2" t="s">
        <v>68</v>
      </c>
      <c r="B36" s="24">
        <v>1072.8899999999999</v>
      </c>
      <c r="C36" s="24"/>
    </row>
    <row r="37" spans="1:3" x14ac:dyDescent="0.2">
      <c r="A37" s="2" t="s">
        <v>70</v>
      </c>
      <c r="B37" s="24">
        <v>19.099999999999998</v>
      </c>
      <c r="C37" s="24"/>
    </row>
    <row r="38" spans="1:3" x14ac:dyDescent="0.2">
      <c r="A38" s="2" t="s">
        <v>71</v>
      </c>
      <c r="B38" s="24">
        <v>89.19</v>
      </c>
      <c r="C38" s="24"/>
    </row>
    <row r="39" spans="1:3" x14ac:dyDescent="0.2">
      <c r="A39" s="2" t="s">
        <v>72</v>
      </c>
      <c r="B39" s="24">
        <v>300</v>
      </c>
      <c r="C39" s="24"/>
    </row>
    <row r="40" spans="1:3" x14ac:dyDescent="0.2">
      <c r="A40" s="2" t="s">
        <v>74</v>
      </c>
      <c r="B40" s="24">
        <v>151.5</v>
      </c>
      <c r="C40" s="24"/>
    </row>
    <row r="41" spans="1:3" x14ac:dyDescent="0.2">
      <c r="A41" s="2" t="s">
        <v>131</v>
      </c>
      <c r="B41" s="24"/>
      <c r="C41" s="24"/>
    </row>
    <row r="42" spans="1:3" x14ac:dyDescent="0.2">
      <c r="A42" s="2" t="s">
        <v>1</v>
      </c>
      <c r="B42" s="24">
        <v>11573.66</v>
      </c>
      <c r="C42" s="24">
        <v>924.74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  <pageSetUpPr fitToPage="1"/>
  </sheetPr>
  <dimension ref="A1:J980"/>
  <sheetViews>
    <sheetView tabSelected="1" zoomScale="110" zoomScaleNormal="110" zoomScalePageLayoutView="110" workbookViewId="0">
      <pane ySplit="7" topLeftCell="A8" activePane="bottomLeft" state="frozen"/>
      <selection activeCell="F7" sqref="F7"/>
      <selection pane="bottomLeft" activeCell="F16" sqref="F16"/>
    </sheetView>
  </sheetViews>
  <sheetFormatPr baseColWidth="10" defaultColWidth="10.83203125" defaultRowHeight="13" x14ac:dyDescent="0.15"/>
  <cols>
    <col min="1" max="1" width="8.5" style="16" bestFit="1" customWidth="1"/>
    <col min="2" max="2" width="20.1640625" style="6" customWidth="1"/>
    <col min="3" max="3" width="22" style="6" customWidth="1"/>
    <col min="4" max="4" width="45.1640625" style="7" bestFit="1" customWidth="1"/>
    <col min="5" max="5" width="59.83203125" style="7" bestFit="1" customWidth="1"/>
    <col min="6" max="6" width="37.33203125" style="7" bestFit="1" customWidth="1"/>
    <col min="7" max="7" width="16.1640625" style="8" bestFit="1" customWidth="1"/>
    <col min="8" max="8" width="12.33203125" style="5" customWidth="1"/>
    <col min="9" max="16384" width="10.83203125" style="5"/>
  </cols>
  <sheetData>
    <row r="1" spans="1:8" s="3" customFormat="1" ht="16" x14ac:dyDescent="0.2">
      <c r="A1" s="13"/>
      <c r="B1" s="55"/>
      <c r="C1" s="55"/>
      <c r="D1" s="55"/>
      <c r="E1" s="55"/>
      <c r="F1" s="55"/>
      <c r="G1" s="55"/>
    </row>
    <row r="2" spans="1:8" s="3" customFormat="1" ht="16" x14ac:dyDescent="0.2">
      <c r="A2" s="13"/>
      <c r="B2" s="56" t="s">
        <v>5</v>
      </c>
      <c r="C2" s="56"/>
      <c r="D2" s="56"/>
      <c r="E2" s="56"/>
      <c r="F2" s="56"/>
      <c r="G2" s="56"/>
    </row>
    <row r="3" spans="1:8" s="3" customFormat="1" ht="16" x14ac:dyDescent="0.2">
      <c r="A3" s="13"/>
      <c r="B3" s="57">
        <v>2019</v>
      </c>
      <c r="C3" s="57"/>
      <c r="D3" s="58"/>
      <c r="E3" s="58"/>
      <c r="F3" s="58"/>
      <c r="G3" s="58"/>
    </row>
    <row r="4" spans="1:8" s="3" customFormat="1" ht="16" x14ac:dyDescent="0.2">
      <c r="A4" s="14"/>
      <c r="B4" s="30"/>
      <c r="C4" s="30"/>
      <c r="D4" s="31"/>
      <c r="E4" s="31"/>
      <c r="F4" s="31"/>
      <c r="G4" s="31"/>
      <c r="H4" s="32"/>
    </row>
    <row r="5" spans="1:8" s="3" customFormat="1" ht="16" x14ac:dyDescent="0.2">
      <c r="A5" s="14"/>
      <c r="B5" s="32"/>
      <c r="C5" s="32"/>
      <c r="D5" s="31"/>
      <c r="E5" s="31"/>
      <c r="F5" s="31"/>
      <c r="G5" s="35"/>
      <c r="H5" s="32"/>
    </row>
    <row r="6" spans="1:8" s="3" customFormat="1" ht="16" x14ac:dyDescent="0.2">
      <c r="A6" s="13"/>
      <c r="B6" s="59"/>
      <c r="C6" s="59"/>
      <c r="D6" s="59"/>
      <c r="E6" s="59"/>
      <c r="F6" s="36"/>
      <c r="G6" s="43">
        <f>SUM(G8:G237)</f>
        <v>0</v>
      </c>
      <c r="H6" s="32"/>
    </row>
    <row r="7" spans="1:8" s="4" customFormat="1" ht="29" thickBot="1" x14ac:dyDescent="0.25">
      <c r="A7" s="33" t="s">
        <v>0</v>
      </c>
      <c r="B7" s="33" t="s">
        <v>2</v>
      </c>
      <c r="C7" s="39" t="s">
        <v>15</v>
      </c>
      <c r="D7" s="34" t="s">
        <v>8</v>
      </c>
      <c r="E7" s="34" t="s">
        <v>19</v>
      </c>
      <c r="F7" s="34" t="s">
        <v>3</v>
      </c>
      <c r="G7" s="40" t="s">
        <v>4</v>
      </c>
      <c r="H7" s="40" t="s">
        <v>14</v>
      </c>
    </row>
    <row r="8" spans="1:8" ht="16" x14ac:dyDescent="0.2">
      <c r="A8" s="15">
        <f>MONTH(B8)</f>
        <v>2</v>
      </c>
      <c r="B8" s="21">
        <v>43523</v>
      </c>
      <c r="C8" s="21" t="s">
        <v>16</v>
      </c>
      <c r="D8" t="s">
        <v>159</v>
      </c>
      <c r="E8" t="str">
        <f>IF(D8="","",IFERROR(INDEX(VALEURSOP!$B$1:$B$100,SUMPRODUCT((COUNTIF(D8,"*"&amp;VALEURSOP!$A$2:$A$100&amp;"*")*(ROW(VALEURSOP!$C$2:$C$100))))),""))</f>
        <v>21. Restaurants</v>
      </c>
      <c r="F8"/>
      <c r="G8" s="22"/>
      <c r="H8" s="22"/>
    </row>
    <row r="9" spans="1:8" ht="16" x14ac:dyDescent="0.2">
      <c r="A9" s="15">
        <f>MONTH(B9)</f>
        <v>2</v>
      </c>
      <c r="B9" s="21">
        <v>43502</v>
      </c>
      <c r="C9" s="21" t="s">
        <v>16</v>
      </c>
      <c r="D9" t="s">
        <v>123</v>
      </c>
      <c r="E9" t="str">
        <f>IF(D9="","",IFERROR(INDEX(VALEURSOP!$B$1:$B$100,SUMPRODUCT((COUNTIF(D9,"*"&amp;VALEURSOP!$A$2:$A$100&amp;"*")*(ROW(VALEURSOP!$C$2:$C$100))))),""))</f>
        <v>38. Enfants - Vêtements/Chaussures</v>
      </c>
      <c r="F9"/>
      <c r="G9" s="22"/>
      <c r="H9" s="22"/>
    </row>
    <row r="10" spans="1:8" ht="16" x14ac:dyDescent="0.2">
      <c r="A10" s="15">
        <f>MONTH(B10)</f>
        <v>2</v>
      </c>
      <c r="B10" s="21">
        <v>43509</v>
      </c>
      <c r="C10" s="21" t="s">
        <v>16</v>
      </c>
      <c r="D10" t="s">
        <v>123</v>
      </c>
      <c r="E10" t="str">
        <f>IF(D10="","",IFERROR(INDEX(VALEURSOP!$B$1:$B$100,SUMPRODUCT((COUNTIF(D10,"*"&amp;VALEURSOP!$A$2:$A$100&amp;"*")*(ROW(VALEURSOP!$C$2:$C$100))))),""))</f>
        <v>26. Essence</v>
      </c>
      <c r="G10" s="22"/>
      <c r="H10" s="22"/>
    </row>
    <row r="11" spans="1:8" ht="16" x14ac:dyDescent="0.2">
      <c r="A11" s="42">
        <f>MONTH(B11)</f>
        <v>2</v>
      </c>
      <c r="B11" s="21">
        <v>43502</v>
      </c>
      <c r="C11" s="21" t="s">
        <v>16</v>
      </c>
      <c r="D11" t="s">
        <v>166</v>
      </c>
      <c r="E11" t="str">
        <f>IF(D11="","",IFERROR(INDEX(VALEURSOP!$B$1:$B$100,SUMPRODUCT((COUNTIF(D11,"*"&amp;VALEURSOP!$A$2:$A$100&amp;"*")*(ROW(VALEURSOP!$C$2:$C$100))))),""))</f>
        <v>26. Essence</v>
      </c>
      <c r="F11" s="38"/>
      <c r="G11" s="22"/>
      <c r="H11" s="22"/>
    </row>
    <row r="12" spans="1:8" ht="16" x14ac:dyDescent="0.2">
      <c r="A12" s="42">
        <f>MONTH(B12)</f>
        <v>2</v>
      </c>
      <c r="B12" s="21">
        <v>43509</v>
      </c>
      <c r="C12" s="21" t="s">
        <v>16</v>
      </c>
      <c r="D12" t="s">
        <v>175</v>
      </c>
      <c r="E12" t="str">
        <f>IF(D12="","",IFERROR(INDEX(VALEURSOP!$B$1:$B$100,SUMPRODUCT((COUNTIF(D12,"*"&amp;VALEURSOP!$A$2:$A$100&amp;"*")*(ROW(VALEURSOP!$C$2:$C$100))))),""))</f>
        <v>19. Alimentation - Epicerie</v>
      </c>
      <c r="F12" s="38"/>
      <c r="G12" s="22"/>
      <c r="H12" s="22"/>
    </row>
    <row r="13" spans="1:8" ht="16" x14ac:dyDescent="0.2">
      <c r="A13" s="42">
        <f>MONTH(B13)</f>
        <v>2</v>
      </c>
      <c r="B13" s="21">
        <v>43521</v>
      </c>
      <c r="C13" s="21" t="s">
        <v>16</v>
      </c>
      <c r="D13" t="s">
        <v>154</v>
      </c>
      <c r="E13" t="str">
        <f>IF(D13="","",IFERROR(INDEX(VALEURSOP!$B$1:$B$100,SUMPRODUCT((COUNTIF(D13,"*"&amp;VALEURSOP!$A$2:$A$100&amp;"*")*(ROW(VALEURSOP!$C$2:$C$100))))),""))</f>
        <v>10. Assurance habitation</v>
      </c>
      <c r="F13" s="38"/>
      <c r="G13" s="22"/>
      <c r="H13" s="22"/>
    </row>
    <row r="14" spans="1:8" ht="16" x14ac:dyDescent="0.2">
      <c r="A14" s="15">
        <f>MONTH(B14)</f>
        <v>2</v>
      </c>
      <c r="B14" s="21">
        <v>43514</v>
      </c>
      <c r="C14" s="21" t="s">
        <v>16</v>
      </c>
      <c r="D14" t="s">
        <v>147</v>
      </c>
      <c r="E14" t="str">
        <f>IF(D14="","",IFERROR(INDEX(VALEURSOP!$B$1:$B$100,SUMPRODUCT((COUNTIF(D14,"*"&amp;VALEURSOP!$A$2:$A$100&amp;"*")*(ROW(VALEURSOP!$C$2:$C$100))))),""))</f>
        <v>17. Femme de ménage</v>
      </c>
      <c r="F14"/>
      <c r="G14" s="22"/>
      <c r="H14" s="22"/>
    </row>
    <row r="15" spans="1:8" ht="16" x14ac:dyDescent="0.2">
      <c r="A15" s="15">
        <f>MONTH(B15)</f>
        <v>2</v>
      </c>
      <c r="B15" s="21">
        <v>43516</v>
      </c>
      <c r="C15" s="21" t="s">
        <v>16</v>
      </c>
      <c r="D15" t="s">
        <v>147</v>
      </c>
      <c r="E15" t="str">
        <f>IF(D15="","",IFERROR(INDEX(VALEURSOP!$B$1:$B$100,SUMPRODUCT((COUNTIF(D15,"*"&amp;VALEURSOP!$A$2:$A$100&amp;"*")*(ROW(VALEURSOP!$C$2:$C$100))))),""))</f>
        <v>35. Gardienne</v>
      </c>
      <c r="F15" s="37"/>
      <c r="G15" s="22"/>
      <c r="H15" s="22"/>
    </row>
    <row r="16" spans="1:8" ht="16" x14ac:dyDescent="0.2">
      <c r="A16" s="42">
        <f>MONTH(B16)</f>
        <v>3</v>
      </c>
      <c r="B16" s="21">
        <v>43528</v>
      </c>
      <c r="C16" s="21" t="s">
        <v>16</v>
      </c>
      <c r="D16" t="s">
        <v>147</v>
      </c>
      <c r="E16" t="str">
        <f>IF(D16="","",IFERROR(INDEX(VALEURSOP!$B$1:$B$100,SUMPRODUCT((COUNTIF(D16,"*"&amp;VALEURSOP!$A$2:$A$100&amp;"*")*(ROW(VALEURSOP!$C$2:$C$100))))),""))</f>
        <v>35. Gardienne</v>
      </c>
      <c r="F16" s="38"/>
      <c r="G16" s="22"/>
      <c r="H16" s="22"/>
    </row>
    <row r="17" spans="1:8" ht="16" x14ac:dyDescent="0.2">
      <c r="A17" s="15">
        <f>MONTH(B17)</f>
        <v>2</v>
      </c>
      <c r="B17" s="21">
        <v>43504</v>
      </c>
      <c r="C17" s="21" t="s">
        <v>16</v>
      </c>
      <c r="D17" t="s">
        <v>137</v>
      </c>
      <c r="E17" t="str">
        <f>IF(D17="","",IFERROR(INDEX(VALEURSOP!$B$1:$B$100,SUMPRODUCT((COUNTIF(D17,"*"&amp;VALEURSOP!$A$2:$A$100&amp;"*")*(ROW(VALEURSOP!$C$2:$C$100))))),""))</f>
        <v>34. CPE et Service de garde école</v>
      </c>
      <c r="G17" s="22"/>
      <c r="H17" s="22"/>
    </row>
    <row r="18" spans="1:8" ht="16" x14ac:dyDescent="0.2">
      <c r="A18" s="42">
        <f>MONTH(B18)</f>
        <v>2</v>
      </c>
      <c r="B18" s="21">
        <v>43517</v>
      </c>
      <c r="C18" s="21" t="s">
        <v>16</v>
      </c>
      <c r="D18" t="s">
        <v>149</v>
      </c>
      <c r="E18" t="str">
        <f>IF(D18="","",IFERROR(INDEX(VALEURSOP!$B$1:$B$100,SUMPRODUCT((COUNTIF(D18,"*"&amp;VALEURSOP!$A$2:$A$100&amp;"*")*(ROW(VALEURSOP!$C$2:$C$100))))),""))</f>
        <v>34. CPE et Service de garde école</v>
      </c>
      <c r="F18" s="38"/>
      <c r="G18" s="22"/>
      <c r="H18" s="22"/>
    </row>
    <row r="19" spans="1:8" ht="16" x14ac:dyDescent="0.2">
      <c r="A19" s="42">
        <f>MONTH(B19)</f>
        <v>2</v>
      </c>
      <c r="B19" s="21">
        <v>43521</v>
      </c>
      <c r="C19" s="21" t="s">
        <v>16</v>
      </c>
      <c r="D19" t="s">
        <v>155</v>
      </c>
      <c r="E19" t="str">
        <f>IF(D19="","",IFERROR(INDEX(VALEURSOP!$B$1:$B$100,SUMPRODUCT((COUNTIF(D19,"*"&amp;VALEURSOP!$A$2:$A$100&amp;"*")*(ROW(VALEURSOP!$C$2:$C$100))))),""))</f>
        <v>06. Hypothèque</v>
      </c>
      <c r="F19" s="38"/>
      <c r="G19" s="22"/>
      <c r="H19" s="22"/>
    </row>
    <row r="20" spans="1:8" ht="16" x14ac:dyDescent="0.2">
      <c r="A20" s="15">
        <f>MONTH(B20)</f>
        <v>2</v>
      </c>
      <c r="B20" s="21">
        <v>43515</v>
      </c>
      <c r="C20" s="21" t="s">
        <v>16</v>
      </c>
      <c r="D20" t="s">
        <v>177</v>
      </c>
      <c r="E20" t="str">
        <f>IF(D20="","",IFERROR(INDEX(VALEURSOP!$B$1:$B$100,SUMPRODUCT((COUNTIF(D20,"*"&amp;VALEURSOP!$A$2:$A$100&amp;"*")*(ROW(VALEURSOP!$C$2:$C$100))))),""))</f>
        <v>25. Location Mazda CX5</v>
      </c>
      <c r="G20" s="22"/>
      <c r="H20" s="22"/>
    </row>
    <row r="21" spans="1:8" ht="16" x14ac:dyDescent="0.2">
      <c r="A21" s="15">
        <f>MONTH(B21)</f>
        <v>2</v>
      </c>
      <c r="B21" s="21">
        <v>43509</v>
      </c>
      <c r="C21" s="21" t="s">
        <v>16</v>
      </c>
      <c r="D21" t="s">
        <v>140</v>
      </c>
      <c r="E21" t="str">
        <f>IF(D21="","",IFERROR(INDEX(VALEURSOP!$B$1:$B$100,SUMPRODUCT((COUNTIF(D21,"*"&amp;VALEURSOP!$A$2:$A$100&amp;"*")*(ROW(VALEURSOP!$C$2:$C$100))))),""))</f>
        <v>54. Assurance Maladies Graves</v>
      </c>
      <c r="G21" s="22"/>
      <c r="H21" s="22"/>
    </row>
    <row r="22" spans="1:8" ht="16" x14ac:dyDescent="0.2">
      <c r="A22" s="15">
        <f>MONTH(B22)</f>
        <v>2</v>
      </c>
      <c r="B22" s="21">
        <v>43502</v>
      </c>
      <c r="C22" s="21" t="s">
        <v>16</v>
      </c>
      <c r="D22" t="s">
        <v>167</v>
      </c>
      <c r="E22" t="str">
        <f>IF(D22="","",IFERROR(INDEX(VALEURSOP!$B$1:$B$100,SUMPRODUCT((COUNTIF(D22,"*"&amp;VALEURSOP!$A$2:$A$100&amp;"*")*(ROW(VALEURSOP!$C$2:$C$100))))),""))</f>
        <v>07. Assurance Hypothèque</v>
      </c>
      <c r="G22" s="22"/>
      <c r="H22" s="22"/>
    </row>
    <row r="23" spans="1:8" ht="16" x14ac:dyDescent="0.2">
      <c r="A23" s="15">
        <f>MONTH(B23)</f>
        <v>2</v>
      </c>
      <c r="B23" s="21">
        <v>43521</v>
      </c>
      <c r="C23" s="21" t="s">
        <v>16</v>
      </c>
      <c r="D23" t="s">
        <v>184</v>
      </c>
      <c r="E23" t="str">
        <f>IF(D23="","",IFERROR(INDEX(VALEURSOP!$B$1:$B$100,SUMPRODUCT((COUNTIF(D23,"*"&amp;VALEURSOP!$A$2:$A$100&amp;"*")*(ROW(VALEURSOP!$C$2:$C$100))))),""))</f>
        <v>55. Fiducie Desjardins - REEE</v>
      </c>
      <c r="F23"/>
      <c r="G23" s="22"/>
      <c r="H23" s="22"/>
    </row>
    <row r="24" spans="1:8" ht="16" x14ac:dyDescent="0.2">
      <c r="A24" s="15">
        <f>MONTH(B24)</f>
        <v>2</v>
      </c>
      <c r="B24" s="21">
        <v>43517</v>
      </c>
      <c r="C24" s="21" t="s">
        <v>16</v>
      </c>
      <c r="D24" t="s">
        <v>151</v>
      </c>
      <c r="E24" t="str">
        <f>IF(D24="","",IFERROR(INDEX(VALEURSOP!$B$1:$B$100,SUMPRODUCT((COUNTIF(D24,"*"&amp;VALEURSOP!$A$2:$A$100&amp;"*")*(ROW(VALEURSOP!$C$2:$C$100))))),""))</f>
        <v>11. Hydro-Québec</v>
      </c>
      <c r="F24" s="37"/>
      <c r="G24" s="22"/>
      <c r="H24" s="22"/>
    </row>
    <row r="25" spans="1:8" ht="16" x14ac:dyDescent="0.2">
      <c r="A25" s="15">
        <f>MONTH(B25)</f>
        <v>2</v>
      </c>
      <c r="B25" s="21">
        <v>43517</v>
      </c>
      <c r="C25" s="21" t="s">
        <v>16</v>
      </c>
      <c r="D25" t="s">
        <v>150</v>
      </c>
      <c r="E25" t="str">
        <f>IF(D25="","",IFERROR(INDEX(VALEURSOP!$B$1:$B$100,SUMPRODUCT((COUNTIF(D25,"*"&amp;VALEURSOP!$A$2:$A$100&amp;"*")*(ROW(VALEURSOP!$C$2:$C$100))))),""))</f>
        <v>56. Sortie en espèce</v>
      </c>
      <c r="F25"/>
      <c r="G25" s="22"/>
      <c r="H25" s="22"/>
    </row>
    <row r="26" spans="1:8" ht="16" x14ac:dyDescent="0.2">
      <c r="A26" s="15">
        <f>MONTH(B26)</f>
        <v>3</v>
      </c>
      <c r="B26" s="21">
        <v>43525</v>
      </c>
      <c r="C26" s="21" t="s">
        <v>16</v>
      </c>
      <c r="D26" t="s">
        <v>161</v>
      </c>
      <c r="E26" t="str">
        <f>IF(D26="","",IFERROR(INDEX(VALEURSOP!$B$1:$B$100,SUMPRODUCT((COUNTIF(D26,"*"&amp;VALEURSOP!$A$2:$A$100&amp;"*")*(ROW(VALEURSOP!$C$2:$C$100))))),""))</f>
        <v>53. Frais bancaires</v>
      </c>
      <c r="F26"/>
      <c r="G26" s="22"/>
      <c r="H26" s="22"/>
    </row>
    <row r="27" spans="1:8" ht="16" x14ac:dyDescent="0.2">
      <c r="A27" s="15">
        <f>MONTH(B27)</f>
        <v>2</v>
      </c>
      <c r="B27" s="21">
        <v>43510</v>
      </c>
      <c r="C27" s="21" t="s">
        <v>16</v>
      </c>
      <c r="D27" t="s">
        <v>139</v>
      </c>
      <c r="E27" t="str">
        <f>IF(D27="","",IFERROR(INDEX(VALEURSOP!$B$1:$B$100,SUMPRODUCT((COUNTIF(D27,"*"&amp;VALEURSOP!$A$2:$A$100&amp;"*")*(ROW(VALEURSOP!$C$2:$C$100))))),""))</f>
        <v>04. Intérêt Bancaire</v>
      </c>
      <c r="F27"/>
      <c r="G27" s="22"/>
      <c r="H27" s="22"/>
    </row>
    <row r="28" spans="1:8" ht="16" x14ac:dyDescent="0.2">
      <c r="A28" s="15">
        <f>MONTH(B28)</f>
        <v>2</v>
      </c>
      <c r="B28" s="21">
        <v>43503</v>
      </c>
      <c r="C28" s="21" t="s">
        <v>16</v>
      </c>
      <c r="D28" t="s">
        <v>108</v>
      </c>
      <c r="E28" t="str">
        <f>IF(D28="","",IFERROR(INDEX(VALEURSOP!$B$1:$B$100,SUMPRODUCT((COUNTIF(D28,"*"&amp;VALEURSOP!$A$2:$A$100&amp;"*")*(ROW(VALEURSOP!$C$2:$C$100))))),""))</f>
        <v>23. Soins personnels(non cie)/Produits ménagers  (Pharmacie)</v>
      </c>
      <c r="F28"/>
      <c r="G28" s="22"/>
      <c r="H28" s="22"/>
    </row>
    <row r="29" spans="1:8" ht="16" x14ac:dyDescent="0.2">
      <c r="A29" s="15">
        <f>MONTH(B29)</f>
        <v>3</v>
      </c>
      <c r="B29" s="21">
        <v>43528</v>
      </c>
      <c r="C29" s="21" t="s">
        <v>16</v>
      </c>
      <c r="D29" t="s">
        <v>128</v>
      </c>
      <c r="E29" t="str">
        <f>IF(D29="","",IFERROR(INDEX(VALEURSOP!$B$1:$B$100,SUMPRODUCT((COUNTIF(D29,"*"&amp;VALEURSOP!$A$2:$A$100&amp;"*")*(ROW(VALEURSOP!$C$2:$C$100))))),""))</f>
        <v>49. Abonnements Magazines</v>
      </c>
      <c r="F29" s="37"/>
      <c r="G29" s="22"/>
      <c r="H29" s="22"/>
    </row>
    <row r="30" spans="1:8" ht="16" x14ac:dyDescent="0.2">
      <c r="A30" s="42">
        <f>MONTH(B30)</f>
        <v>3</v>
      </c>
      <c r="B30" s="21">
        <v>43528</v>
      </c>
      <c r="C30" s="21" t="s">
        <v>16</v>
      </c>
      <c r="D30" t="s">
        <v>164</v>
      </c>
      <c r="E30" t="str">
        <f>IF(D30="","",IFERROR(INDEX(VALEURSOP!$B$1:$B$100,SUMPRODUCT((COUNTIF(D30,"*"&amp;VALEURSOP!$A$2:$A$100&amp;"*")*(ROW(VALEURSOP!$C$2:$C$100))))),""))</f>
        <v>20. Alimentation - Alcool</v>
      </c>
      <c r="F30" s="38"/>
      <c r="G30" s="22"/>
      <c r="H30" s="22"/>
    </row>
    <row r="31" spans="1:8" ht="16" x14ac:dyDescent="0.2">
      <c r="A31" s="15">
        <f>MONTH(B31)</f>
        <v>3</v>
      </c>
      <c r="B31" s="21">
        <v>43528</v>
      </c>
      <c r="C31" s="21" t="s">
        <v>16</v>
      </c>
      <c r="D31" t="s">
        <v>164</v>
      </c>
      <c r="E31" t="str">
        <f>IF(D31="","",IFERROR(INDEX(VALEURSOP!$B$1:$B$100,SUMPRODUCT((COUNTIF(D31,"*"&amp;VALEURSOP!$A$2:$A$100&amp;"*")*(ROW(VALEURSOP!$C$2:$C$100))))),""))</f>
        <v>21. Restaurants</v>
      </c>
      <c r="F31" s="37"/>
      <c r="G31" s="22"/>
      <c r="H31" s="22"/>
    </row>
    <row r="32" spans="1:8" ht="16" x14ac:dyDescent="0.2">
      <c r="A32" s="15">
        <f>MONTH(B32)</f>
        <v>2</v>
      </c>
      <c r="B32" s="21">
        <v>43518</v>
      </c>
      <c r="C32" s="21" t="s">
        <v>16</v>
      </c>
      <c r="D32" t="s">
        <v>152</v>
      </c>
      <c r="E32" t="str">
        <f>IF(D32="","",IFERROR(INDEX(VALEURSOP!$B$1:$B$100,SUMPRODUCT((COUNTIF(D32,"*"&amp;VALEURSOP!$A$2:$A$100&amp;"*")*(ROW(VALEURSOP!$C$2:$C$100))))),""))</f>
        <v>19. Alimentation - Epicerie</v>
      </c>
      <c r="F32"/>
      <c r="G32" s="22"/>
      <c r="H32" s="22"/>
    </row>
    <row r="33" spans="1:10" ht="16" x14ac:dyDescent="0.2">
      <c r="A33" s="15">
        <f>MONTH(B33)</f>
        <v>2</v>
      </c>
      <c r="B33" s="21">
        <v>43503</v>
      </c>
      <c r="C33" s="21" t="s">
        <v>16</v>
      </c>
      <c r="D33" t="s">
        <v>170</v>
      </c>
      <c r="E33" t="str">
        <f>IF(D33="","",IFERROR(INDEX(VALEURSOP!$B$1:$B$100,SUMPRODUCT((COUNTIF(D33,"*"&amp;VALEURSOP!$A$2:$A$100&amp;"*")*(ROW(VALEURSOP!$C$2:$C$100))))),""))</f>
        <v>23. Soins personnels(non cie)/Produits ménagers  (Pharmacie)</v>
      </c>
      <c r="F33"/>
      <c r="G33" s="22"/>
      <c r="H33" s="22"/>
    </row>
    <row r="34" spans="1:10" ht="16" x14ac:dyDescent="0.2">
      <c r="A34" s="42">
        <f>MONTH(B34)</f>
        <v>2</v>
      </c>
      <c r="B34" s="21">
        <v>43503</v>
      </c>
      <c r="C34" s="21" t="s">
        <v>16</v>
      </c>
      <c r="D34" t="s">
        <v>124</v>
      </c>
      <c r="E34" t="str">
        <f>IF(D34="","",IFERROR(INDEX(VALEURSOP!$B$1:$B$100,SUMPRODUCT((COUNTIF(D34,"*"&amp;VALEURSOP!$A$2:$A$100&amp;"*")*(ROW(VALEURSOP!$C$2:$C$100))))),""))</f>
        <v>23. Soins personnels(non cie)/Produits ménagers  (Pharmacie)</v>
      </c>
      <c r="F34" s="38"/>
      <c r="G34" s="22"/>
      <c r="H34" s="22"/>
    </row>
    <row r="35" spans="1:10" ht="16" x14ac:dyDescent="0.2">
      <c r="A35" s="15">
        <f>MONTH(B35)</f>
        <v>2</v>
      </c>
      <c r="B35" s="21">
        <v>43515</v>
      </c>
      <c r="C35" s="21" t="s">
        <v>16</v>
      </c>
      <c r="D35" t="s">
        <v>178</v>
      </c>
      <c r="E35" t="str">
        <f>IF(D35="","",IFERROR(INDEX(VALEURSOP!$B$1:$B$100,SUMPRODUCT((COUNTIF(D35,"*"&amp;VALEURSOP!$A$2:$A$100&amp;"*")*(ROW(VALEURSOP!$C$2:$C$100))))),""))</f>
        <v>19. Alimentation - Epicerie</v>
      </c>
      <c r="G35" s="22"/>
      <c r="H35" s="22"/>
    </row>
    <row r="36" spans="1:10" ht="16" x14ac:dyDescent="0.2">
      <c r="A36" s="15">
        <f>MONTH(B36)</f>
        <v>2</v>
      </c>
      <c r="B36" s="21">
        <v>43514</v>
      </c>
      <c r="C36" s="21" t="s">
        <v>16</v>
      </c>
      <c r="D36" t="s">
        <v>144</v>
      </c>
      <c r="E36" t="str">
        <f>IF(D36="","",IFERROR(INDEX(VALEURSOP!$B$1:$B$100,SUMPRODUCT((COUNTIF(D36,"*"&amp;VALEURSOP!$A$2:$A$100&amp;"*")*(ROW(VALEURSOP!$C$2:$C$100))))),""))</f>
        <v>23. Soins personnels(non cie)/Produits ménagers  (Pharmacie)</v>
      </c>
      <c r="G36" s="22"/>
      <c r="H36" s="22"/>
    </row>
    <row r="37" spans="1:10" ht="16" x14ac:dyDescent="0.2">
      <c r="A37" s="42">
        <f>MONTH(B37)</f>
        <v>2</v>
      </c>
      <c r="B37" s="21">
        <v>43522</v>
      </c>
      <c r="C37" s="21" t="s">
        <v>16</v>
      </c>
      <c r="D37" t="s">
        <v>121</v>
      </c>
      <c r="E37" t="str">
        <f>IF(D37="","",IFERROR(INDEX(VALEURSOP!$B$1:$B$100,SUMPRODUCT((COUNTIF(D37,"*"&amp;VALEURSOP!$A$2:$A$100&amp;"*")*(ROW(VALEURSOP!$C$2:$C$100))))),""))</f>
        <v>19. Alimentation - Epicerie</v>
      </c>
      <c r="F37" s="38"/>
      <c r="G37" s="22"/>
      <c r="H37" s="22"/>
    </row>
    <row r="38" spans="1:10" ht="16" x14ac:dyDescent="0.2">
      <c r="A38" s="15">
        <f>MONTH(B38)</f>
        <v>2</v>
      </c>
      <c r="B38" s="21">
        <v>43507</v>
      </c>
      <c r="C38" s="21" t="s">
        <v>16</v>
      </c>
      <c r="D38" t="s">
        <v>79</v>
      </c>
      <c r="E38" t="str">
        <f>IF(D38="","",IFERROR(INDEX(VALEURSOP!$B$1:$B$100,SUMPRODUCT((COUNTIF(D38,"*"&amp;VALEURSOP!$A$2:$A$100&amp;"*")*(ROW(VALEURSOP!$C$2:$C$100))))),""))</f>
        <v>19. Alimentation - Epicerie</v>
      </c>
      <c r="F38"/>
      <c r="G38" s="22"/>
      <c r="H38" s="22"/>
    </row>
    <row r="39" spans="1:10" ht="16" x14ac:dyDescent="0.2">
      <c r="A39" s="15">
        <f>MONTH(B39)</f>
        <v>2</v>
      </c>
      <c r="B39" s="21">
        <v>43514</v>
      </c>
      <c r="C39" s="21" t="s">
        <v>16</v>
      </c>
      <c r="D39" t="s">
        <v>79</v>
      </c>
      <c r="E39" t="str">
        <f>IF(D39="","",IFERROR(INDEX(VALEURSOP!$B$1:$B$100,SUMPRODUCT((COUNTIF(D39,"*"&amp;VALEURSOP!$A$2:$A$100&amp;"*")*(ROW(VALEURSOP!$C$2:$C$100))))),""))</f>
        <v>14. Systeme d'Alarme</v>
      </c>
      <c r="F39"/>
      <c r="G39" s="22"/>
      <c r="H39" s="22"/>
    </row>
    <row r="40" spans="1:10" ht="16" x14ac:dyDescent="0.2">
      <c r="A40" s="15">
        <f>MONTH(B40)</f>
        <v>2</v>
      </c>
      <c r="B40" s="21">
        <v>43514</v>
      </c>
      <c r="C40" s="21" t="s">
        <v>16</v>
      </c>
      <c r="D40" t="s">
        <v>145</v>
      </c>
      <c r="E40" t="str">
        <f>IF(D40="","",IFERROR(INDEX(VALEURSOP!$B$1:$B$100,SUMPRODUCT((COUNTIF(D40,"*"&amp;VALEURSOP!$A$2:$A$100&amp;"*")*(ROW(VALEURSOP!$C$2:$C$100))))),""))</f>
        <v>05. Autre Revenu (Précisez)</v>
      </c>
      <c r="F40"/>
      <c r="G40" s="22"/>
      <c r="H40" s="22"/>
    </row>
    <row r="41" spans="1:10" ht="16" x14ac:dyDescent="0.2">
      <c r="A41" s="42">
        <f>MONTH(B41)</f>
        <v>2</v>
      </c>
      <c r="B41" s="21">
        <v>43507</v>
      </c>
      <c r="C41" s="21" t="s">
        <v>16</v>
      </c>
      <c r="D41" t="s">
        <v>174</v>
      </c>
      <c r="E41">
        <f>IF(D41="","",IFERROR(INDEX(VALEURSOP!$B$1:$B$100,SUMPRODUCT((COUNTIF(D41,"*"&amp;VALEURSOP!$A$2:$A$100&amp;"*")*(ROW(VALEURSOP!$C$2:$C$100))))),""))</f>
        <v>0</v>
      </c>
      <c r="F41" s="38"/>
      <c r="G41" s="22"/>
      <c r="H41" s="22"/>
    </row>
    <row r="42" spans="1:10" ht="16" x14ac:dyDescent="0.2">
      <c r="A42" s="15">
        <f>MONTH(B42)</f>
        <v>2</v>
      </c>
      <c r="B42" s="21">
        <v>43507</v>
      </c>
      <c r="C42" s="21" t="s">
        <v>16</v>
      </c>
      <c r="D42" t="s">
        <v>157</v>
      </c>
      <c r="E42" t="str">
        <f>IF(D42="","",IFERROR(INDEX(VALEURSOP!$B$1:$B$100,SUMPRODUCT((COUNTIF(D42,"*"&amp;VALEURSOP!$A$2:$A$100&amp;"*")*(ROW(VALEURSOP!$C$2:$C$100))))),""))</f>
        <v>22. Équipement Quotidien</v>
      </c>
      <c r="F42" s="37"/>
      <c r="G42" s="22"/>
      <c r="H42" s="22"/>
    </row>
    <row r="43" spans="1:10" ht="16" x14ac:dyDescent="0.2">
      <c r="A43" s="15">
        <f>MONTH(B43)</f>
        <v>2</v>
      </c>
      <c r="B43" s="21">
        <v>43507</v>
      </c>
      <c r="C43" s="21" t="s">
        <v>16</v>
      </c>
      <c r="D43" t="s">
        <v>157</v>
      </c>
      <c r="E43" t="str">
        <f>IF(D43="","",IFERROR(INDEX(VALEURSOP!$B$1:$B$100,SUMPRODUCT((COUNTIF(D43,"*"&amp;VALEURSOP!$A$2:$A$100&amp;"*")*(ROW(VALEURSOP!$C$2:$C$100))))),""))</f>
        <v>22. Équipement Quotidien</v>
      </c>
      <c r="F43"/>
      <c r="G43" s="22"/>
      <c r="H43" s="22"/>
    </row>
    <row r="44" spans="1:10" ht="16" x14ac:dyDescent="0.2">
      <c r="A44" s="15">
        <f>MONTH(B44)</f>
        <v>2</v>
      </c>
      <c r="B44" s="21">
        <v>43523</v>
      </c>
      <c r="C44" s="21" t="s">
        <v>16</v>
      </c>
      <c r="D44" t="s">
        <v>157</v>
      </c>
      <c r="E44" t="str">
        <f>IF(D44="","",IFERROR(INDEX(VALEURSOP!$B$1:$B$100,SUMPRODUCT((COUNTIF(D44,"*"&amp;VALEURSOP!$A$2:$A$100&amp;"*")*(ROW(VALEURSOP!$C$2:$C$100))))),""))</f>
        <v>22. Équipement Quotidien</v>
      </c>
      <c r="F44" s="37"/>
      <c r="G44" s="22"/>
      <c r="H44" s="22"/>
      <c r="J44" s="23"/>
    </row>
    <row r="45" spans="1:10" ht="16" x14ac:dyDescent="0.2">
      <c r="A45" s="15">
        <f>MONTH(B45)</f>
        <v>3</v>
      </c>
      <c r="B45" s="21">
        <v>43528</v>
      </c>
      <c r="C45" s="21" t="s">
        <v>16</v>
      </c>
      <c r="D45" t="s">
        <v>157</v>
      </c>
      <c r="E45" t="str">
        <f>IF(D45="","",IFERROR(INDEX(VALEURSOP!$B$1:$B$100,SUMPRODUCT((COUNTIF(D45,"*"&amp;VALEURSOP!$A$2:$A$100&amp;"*")*(ROW(VALEURSOP!$C$2:$C$100))))),""))</f>
        <v>22. Équipement Quotidien</v>
      </c>
      <c r="G45" s="22"/>
      <c r="H45" s="22"/>
    </row>
    <row r="46" spans="1:10" ht="16" x14ac:dyDescent="0.2">
      <c r="A46" s="15">
        <f>MONTH(B46)</f>
        <v>2</v>
      </c>
      <c r="B46" s="21">
        <v>43522</v>
      </c>
      <c r="C46" s="21" t="s">
        <v>16</v>
      </c>
      <c r="D46" t="s">
        <v>186</v>
      </c>
      <c r="E46" t="str">
        <f>IF(D46="","",IFERROR(INDEX(VALEURSOP!$B$1:$B$100,SUMPRODUCT((COUNTIF(D46,"*"&amp;VALEURSOP!$A$2:$A$100&amp;"*")*(ROW(VALEURSOP!$C$2:$C$100))))),""))</f>
        <v>19. Alimentation - Epicerie</v>
      </c>
      <c r="G46" s="22"/>
      <c r="H46" s="22"/>
    </row>
    <row r="47" spans="1:10" ht="16" x14ac:dyDescent="0.2">
      <c r="A47" s="15">
        <f>MONTH(B47)</f>
        <v>3</v>
      </c>
      <c r="B47" s="21">
        <v>43528</v>
      </c>
      <c r="C47" s="21" t="s">
        <v>16</v>
      </c>
      <c r="D47" t="s">
        <v>163</v>
      </c>
      <c r="E47" t="str">
        <f>IF(D47="","",IFERROR(INDEX(VALEURSOP!$B$1:$B$100,SUMPRODUCT((COUNTIF(D47,"*"&amp;VALEURSOP!$A$2:$A$100&amp;"*")*(ROW(VALEURSOP!$C$2:$C$100))))),""))</f>
        <v>21. Restaurants</v>
      </c>
      <c r="F47"/>
      <c r="G47" s="22"/>
      <c r="H47" s="22"/>
    </row>
    <row r="48" spans="1:10" ht="16" x14ac:dyDescent="0.2">
      <c r="A48" s="42">
        <f>MONTH(B48)</f>
        <v>2</v>
      </c>
      <c r="B48" s="21">
        <v>43503</v>
      </c>
      <c r="C48" s="21" t="s">
        <v>16</v>
      </c>
      <c r="D48" t="s">
        <v>78</v>
      </c>
      <c r="E48" t="str">
        <f>IF(D48="","",IFERROR(INDEX(VALEURSOP!$B$1:$B$100,SUMPRODUCT((COUNTIF(D48,"*"&amp;VALEURSOP!$A$2:$A$100&amp;"*")*(ROW(VALEURSOP!$C$2:$C$100))))),""))</f>
        <v>19. Alimentation - Epicerie</v>
      </c>
      <c r="F48" s="38"/>
      <c r="G48" s="22"/>
      <c r="H48" s="22"/>
    </row>
    <row r="49" spans="1:8" ht="16" x14ac:dyDescent="0.2">
      <c r="A49" s="15">
        <f>MONTH(B49)</f>
        <v>3</v>
      </c>
      <c r="B49" s="21">
        <v>43528</v>
      </c>
      <c r="C49" s="21" t="s">
        <v>16</v>
      </c>
      <c r="D49" t="s">
        <v>127</v>
      </c>
      <c r="E49">
        <f>IF(D49="","",IFERROR(INDEX(VALEURSOP!$B$1:$B$100,SUMPRODUCT((COUNTIF(D49,"*"&amp;VALEURSOP!$A$2:$A$100&amp;"*")*(ROW(VALEURSOP!$C$2:$C$100))))),""))</f>
        <v>0</v>
      </c>
      <c r="F49"/>
      <c r="G49" s="22"/>
      <c r="H49" s="22"/>
    </row>
    <row r="50" spans="1:8" ht="16" x14ac:dyDescent="0.2">
      <c r="A50" s="15">
        <f>MONTH(B50)</f>
        <v>2</v>
      </c>
      <c r="B50" s="21">
        <v>43507</v>
      </c>
      <c r="C50" s="21" t="s">
        <v>16</v>
      </c>
      <c r="D50" t="s">
        <v>172</v>
      </c>
      <c r="E50">
        <f>IF(D50="","",IFERROR(INDEX(VALEURSOP!$B$1:$B$100,SUMPRODUCT((COUNTIF(D50,"*"&amp;VALEURSOP!$A$2:$A$100&amp;"*")*(ROW(VALEURSOP!$C$2:$C$100))))),""))</f>
        <v>0</v>
      </c>
      <c r="G50" s="22"/>
      <c r="H50" s="22"/>
    </row>
    <row r="51" spans="1:8" ht="16" x14ac:dyDescent="0.2">
      <c r="A51" s="15">
        <f>MONTH(B51)</f>
        <v>2</v>
      </c>
      <c r="B51" s="21">
        <v>43511</v>
      </c>
      <c r="C51" s="21" t="s">
        <v>16</v>
      </c>
      <c r="D51" t="s">
        <v>141</v>
      </c>
      <c r="E51">
        <f>IF(D51="","",IFERROR(INDEX(VALEURSOP!$B$1:$B$100,SUMPRODUCT((COUNTIF(D51,"*"&amp;VALEURSOP!$A$2:$A$100&amp;"*")*(ROW(VALEURSOP!$C$2:$C$100))))),""))</f>
        <v>0</v>
      </c>
      <c r="G51" s="22"/>
      <c r="H51" s="22"/>
    </row>
    <row r="52" spans="1:8" ht="16" x14ac:dyDescent="0.2">
      <c r="A52" s="15">
        <f>MONTH(B52)</f>
        <v>3</v>
      </c>
      <c r="B52" s="21">
        <v>43528</v>
      </c>
      <c r="C52" s="21" t="s">
        <v>16</v>
      </c>
      <c r="D52" t="s">
        <v>188</v>
      </c>
      <c r="E52">
        <f>IF(D52="","",IFERROR(INDEX(VALEURSOP!$B$1:$B$100,SUMPRODUCT((COUNTIF(D52,"*"&amp;VALEURSOP!$A$2:$A$100&amp;"*")*(ROW(VALEURSOP!$C$2:$C$100))))),""))</f>
        <v>0</v>
      </c>
      <c r="F52"/>
      <c r="G52" s="22"/>
      <c r="H52" s="22"/>
    </row>
    <row r="53" spans="1:8" ht="16" x14ac:dyDescent="0.2">
      <c r="A53" s="15">
        <f>MONTH(B53)</f>
        <v>2</v>
      </c>
      <c r="B53" s="21">
        <v>43522</v>
      </c>
      <c r="C53" s="21" t="s">
        <v>16</v>
      </c>
      <c r="D53" t="s">
        <v>156</v>
      </c>
      <c r="E53">
        <f>IF(D53="","",IFERROR(INDEX(VALEURSOP!$B$1:$B$100,SUMPRODUCT((COUNTIF(D53,"*"&amp;VALEURSOP!$A$2:$A$100&amp;"*")*(ROW(VALEURSOP!$C$2:$C$100))))),""))</f>
        <v>0</v>
      </c>
      <c r="F53"/>
      <c r="G53" s="22"/>
      <c r="H53" s="22"/>
    </row>
    <row r="54" spans="1:8" ht="16" x14ac:dyDescent="0.2">
      <c r="A54" s="15">
        <f>MONTH(B54)</f>
        <v>2</v>
      </c>
      <c r="B54" s="21">
        <v>43502</v>
      </c>
      <c r="C54" s="21" t="s">
        <v>16</v>
      </c>
      <c r="D54" t="s">
        <v>136</v>
      </c>
      <c r="E54">
        <f>IF(D54="","",IFERROR(INDEX(VALEURSOP!$B$1:$B$100,SUMPRODUCT((COUNTIF(D54,"*"&amp;VALEURSOP!$A$2:$A$100&amp;"*")*(ROW(VALEURSOP!$C$2:$C$100))))),""))</f>
        <v>0</v>
      </c>
      <c r="F54"/>
      <c r="G54" s="22"/>
      <c r="H54" s="22"/>
    </row>
    <row r="55" spans="1:8" ht="16" x14ac:dyDescent="0.2">
      <c r="A55" s="15">
        <f>MONTH(B55)</f>
        <v>2</v>
      </c>
      <c r="B55" s="21">
        <v>43502</v>
      </c>
      <c r="C55" s="21" t="s">
        <v>132</v>
      </c>
      <c r="D55" t="s">
        <v>133</v>
      </c>
      <c r="E55">
        <f>IF(D55="","",IFERROR(INDEX(VALEURSOP!$B$1:$B$100,SUMPRODUCT((COUNTIF(D55,"*"&amp;VALEURSOP!$A$2:$A$100&amp;"*")*(ROW(VALEURSOP!$C$2:$C$100))))),""))</f>
        <v>0</v>
      </c>
      <c r="F55" t="s">
        <v>134</v>
      </c>
      <c r="G55" s="22"/>
      <c r="H55" s="22"/>
    </row>
    <row r="56" spans="1:8" ht="16" x14ac:dyDescent="0.2">
      <c r="A56" s="15">
        <f>MONTH(B56)</f>
        <v>2</v>
      </c>
      <c r="B56" s="21">
        <v>43517</v>
      </c>
      <c r="C56" s="21" t="s">
        <v>16</v>
      </c>
      <c r="D56" t="s">
        <v>180</v>
      </c>
      <c r="E56">
        <f>IF(D56="","",IFERROR(INDEX(VALEURSOP!$B$1:$B$100,SUMPRODUCT((COUNTIF(D56,"*"&amp;VALEURSOP!$A$2:$A$100&amp;"*")*(ROW(VALEURSOP!$C$2:$C$100))))),""))</f>
        <v>0</v>
      </c>
      <c r="F56"/>
      <c r="G56" s="22"/>
      <c r="H56" s="22"/>
    </row>
    <row r="57" spans="1:8" ht="16" x14ac:dyDescent="0.2">
      <c r="A57" s="15">
        <f>MONTH(B57)</f>
        <v>3</v>
      </c>
      <c r="B57" s="21">
        <v>43528</v>
      </c>
      <c r="C57" s="21" t="s">
        <v>16</v>
      </c>
      <c r="D57" t="s">
        <v>190</v>
      </c>
      <c r="E57">
        <f>IF(D57="","",IFERROR(INDEX(VALEURSOP!$B$1:$B$100,SUMPRODUCT((COUNTIF(D57,"*"&amp;VALEURSOP!$A$2:$A$100&amp;"*")*(ROW(VALEURSOP!$C$2:$C$100))))),""))</f>
        <v>0</v>
      </c>
      <c r="G57" s="22"/>
      <c r="H57" s="22"/>
    </row>
    <row r="58" spans="1:8" ht="16" x14ac:dyDescent="0.2">
      <c r="A58" s="15">
        <f>MONTH(B58)</f>
        <v>2</v>
      </c>
      <c r="B58" s="21">
        <v>43507</v>
      </c>
      <c r="C58" s="21" t="s">
        <v>16</v>
      </c>
      <c r="D58" t="s">
        <v>11</v>
      </c>
      <c r="E58" t="str">
        <f>IF(D58="","",IFERROR(INDEX(VALEURSOP!$B$1:$B$100,SUMPRODUCT((COUNTIF(D58,"*"&amp;VALEURSOP!$A$2:$A$100&amp;"*")*(ROW(VALEURSOP!$C$2:$C$100))))),""))</f>
        <v>26. Essence</v>
      </c>
      <c r="G58" s="22"/>
      <c r="H58" s="22"/>
    </row>
    <row r="59" spans="1:8" ht="16" x14ac:dyDescent="0.2">
      <c r="A59" s="15">
        <f>MONTH(B59)</f>
        <v>2</v>
      </c>
      <c r="B59" s="21">
        <v>43517</v>
      </c>
      <c r="C59" s="21" t="s">
        <v>16</v>
      </c>
      <c r="D59" t="s">
        <v>148</v>
      </c>
      <c r="E59" t="str">
        <f>IF(D59="","",IFERROR(INDEX(VALEURSOP!$B$1:$B$100,SUMPRODUCT((COUNTIF(D59,"*"&amp;VALEURSOP!$A$2:$A$100&amp;"*")*(ROW(VALEURSOP!$C$2:$C$100))))),""))</f>
        <v>23. Soins personnels(non cie)/Produits ménagers  (Pharmacie)</v>
      </c>
      <c r="G59" s="22"/>
      <c r="H59" s="22"/>
    </row>
    <row r="60" spans="1:8" ht="16" x14ac:dyDescent="0.2">
      <c r="A60" s="15">
        <f>MONTH(B60)</f>
        <v>2</v>
      </c>
      <c r="B60" s="21">
        <v>43518</v>
      </c>
      <c r="C60" s="21" t="s">
        <v>16</v>
      </c>
      <c r="D60" t="s">
        <v>181</v>
      </c>
      <c r="E60">
        <f>IF(D60="","",IFERROR(INDEX(VALEURSOP!$B$1:$B$100,SUMPRODUCT((COUNTIF(D60,"*"&amp;VALEURSOP!$A$2:$A$100&amp;"*")*(ROW(VALEURSOP!$C$2:$C$100))))),""))</f>
        <v>0</v>
      </c>
      <c r="G60" s="22"/>
      <c r="H60" s="22"/>
    </row>
    <row r="61" spans="1:8" ht="16" x14ac:dyDescent="0.2">
      <c r="A61" s="42">
        <f>MONTH(B61)</f>
        <v>2</v>
      </c>
      <c r="B61" s="21">
        <v>43522</v>
      </c>
      <c r="C61" s="21" t="s">
        <v>16</v>
      </c>
      <c r="D61" t="s">
        <v>12</v>
      </c>
      <c r="E61" t="str">
        <f>IF(D61="","",IFERROR(INDEX(VALEURSOP!$B$1:$B$100,SUMPRODUCT((COUNTIF(D61,"*"&amp;VALEURSOP!$A$2:$A$100&amp;"*")*(ROW(VALEURSOP!$C$2:$C$100))))),""))</f>
        <v>49. Abonnements Magazines</v>
      </c>
      <c r="F61" s="38"/>
      <c r="G61" s="22"/>
      <c r="H61" s="22"/>
    </row>
    <row r="62" spans="1:8" ht="16" x14ac:dyDescent="0.2">
      <c r="A62" s="42">
        <f>MONTH(B62)</f>
        <v>2</v>
      </c>
      <c r="B62" s="21">
        <v>43502</v>
      </c>
      <c r="C62" s="21" t="s">
        <v>16</v>
      </c>
      <c r="D62" t="s">
        <v>10</v>
      </c>
      <c r="E62" t="str">
        <f>IF(D62="","",IFERROR(INDEX(VALEURSOP!$B$1:$B$100,SUMPRODUCT((COUNTIF(D62,"*"&amp;VALEURSOP!$A$2:$A$100&amp;"*")*(ROW(VALEURSOP!$C$2:$C$100))))),""))</f>
        <v>19. Alimentation - Epicerie</v>
      </c>
      <c r="F62" s="38"/>
      <c r="G62" s="22"/>
      <c r="H62" s="22"/>
    </row>
    <row r="63" spans="1:8" ht="16" x14ac:dyDescent="0.2">
      <c r="A63" s="42">
        <f>MONTH(B63)</f>
        <v>2</v>
      </c>
      <c r="B63" s="21">
        <v>43507</v>
      </c>
      <c r="C63" s="21" t="s">
        <v>16</v>
      </c>
      <c r="D63" t="s">
        <v>10</v>
      </c>
      <c r="E63" t="str">
        <f>IF(D63="","",IFERROR(INDEX(VALEURSOP!$B$1:$B$100,SUMPRODUCT((COUNTIF(D63,"*"&amp;VALEURSOP!$A$2:$A$100&amp;"*")*(ROW(VALEURSOP!$C$2:$C$100))))),""))</f>
        <v>19. Alimentation - Epicerie</v>
      </c>
      <c r="F63" s="38"/>
      <c r="G63" s="22"/>
      <c r="H63" s="22"/>
    </row>
    <row r="64" spans="1:8" ht="16" x14ac:dyDescent="0.2">
      <c r="A64" s="15">
        <f>MONTH(B64)</f>
        <v>2</v>
      </c>
      <c r="B64" s="21">
        <v>43509</v>
      </c>
      <c r="C64" s="21" t="s">
        <v>16</v>
      </c>
      <c r="D64" t="s">
        <v>10</v>
      </c>
      <c r="E64" t="str">
        <f>IF(D64="","",IFERROR(INDEX(VALEURSOP!$B$1:$B$100,SUMPRODUCT((COUNTIF(D64,"*"&amp;VALEURSOP!$A$2:$A$100&amp;"*")*(ROW(VALEURSOP!$C$2:$C$100))))),""))</f>
        <v>19. Alimentation - Epicerie</v>
      </c>
      <c r="G64" s="22"/>
      <c r="H64" s="22"/>
    </row>
    <row r="65" spans="1:8" ht="16" x14ac:dyDescent="0.2">
      <c r="A65" s="15">
        <f>MONTH(B65)</f>
        <v>2</v>
      </c>
      <c r="B65" s="21">
        <v>43511</v>
      </c>
      <c r="C65" s="21" t="s">
        <v>16</v>
      </c>
      <c r="D65" t="s">
        <v>10</v>
      </c>
      <c r="E65" t="str">
        <f>IF(D65="","",IFERROR(INDEX(VALEURSOP!$B$1:$B$100,SUMPRODUCT((COUNTIF(D65,"*"&amp;VALEURSOP!$A$2:$A$100&amp;"*")*(ROW(VALEURSOP!$C$2:$C$100))))),""))</f>
        <v>19. Alimentation - Epicerie</v>
      </c>
      <c r="F65"/>
      <c r="G65" s="22"/>
      <c r="H65" s="22"/>
    </row>
    <row r="66" spans="1:8" ht="16" x14ac:dyDescent="0.2">
      <c r="A66" s="42">
        <f>MONTH(B66)</f>
        <v>2</v>
      </c>
      <c r="B66" s="21">
        <v>43514</v>
      </c>
      <c r="C66" s="21" t="s">
        <v>16</v>
      </c>
      <c r="D66" t="s">
        <v>10</v>
      </c>
      <c r="E66" t="str">
        <f>IF(D66="","",IFERROR(INDEX(VALEURSOP!$B$1:$B$100,SUMPRODUCT((COUNTIF(D66,"*"&amp;VALEURSOP!$A$2:$A$100&amp;"*")*(ROW(VALEURSOP!$C$2:$C$100))))),""))</f>
        <v>19. Alimentation - Epicerie</v>
      </c>
      <c r="F66" s="38"/>
      <c r="G66" s="22"/>
      <c r="H66" s="22"/>
    </row>
    <row r="67" spans="1:8" ht="16" x14ac:dyDescent="0.2">
      <c r="A67" s="15">
        <f>MONTH(B67)</f>
        <v>2</v>
      </c>
      <c r="B67" s="21">
        <v>43514</v>
      </c>
      <c r="C67" s="21" t="s">
        <v>16</v>
      </c>
      <c r="D67" t="s">
        <v>10</v>
      </c>
      <c r="E67" t="str">
        <f>IF(D67="","",IFERROR(INDEX(VALEURSOP!$B$1:$B$100,SUMPRODUCT((COUNTIF(D67,"*"&amp;VALEURSOP!$A$2:$A$100&amp;"*")*(ROW(VALEURSOP!$C$2:$C$100))))),""))</f>
        <v>19. Alimentation - Epicerie</v>
      </c>
      <c r="F67"/>
      <c r="G67" s="22"/>
      <c r="H67" s="22"/>
    </row>
    <row r="68" spans="1:8" ht="16" x14ac:dyDescent="0.2">
      <c r="A68" s="15">
        <f>MONTH(B68)</f>
        <v>2</v>
      </c>
      <c r="B68" s="21">
        <v>43516</v>
      </c>
      <c r="C68" s="21" t="s">
        <v>16</v>
      </c>
      <c r="D68" t="s">
        <v>10</v>
      </c>
      <c r="E68" t="str">
        <f>IF(D68="","",IFERROR(INDEX(VALEURSOP!$B$1:$B$100,SUMPRODUCT((COUNTIF(D68,"*"&amp;VALEURSOP!$A$2:$A$100&amp;"*")*(ROW(VALEURSOP!$C$2:$C$100))))),""))</f>
        <v>19. Alimentation - Epicerie</v>
      </c>
      <c r="F68"/>
      <c r="G68" s="22"/>
      <c r="H68" s="22"/>
    </row>
    <row r="69" spans="1:8" ht="16" x14ac:dyDescent="0.2">
      <c r="A69" s="42">
        <f>MONTH(B69)</f>
        <v>2</v>
      </c>
      <c r="B69" s="21">
        <v>43521</v>
      </c>
      <c r="C69" s="21" t="s">
        <v>16</v>
      </c>
      <c r="D69" t="s">
        <v>10</v>
      </c>
      <c r="E69" t="str">
        <f>IF(D69="","",IFERROR(INDEX(VALEURSOP!$B$1:$B$100,SUMPRODUCT((COUNTIF(D69,"*"&amp;VALEURSOP!$A$2:$A$100&amp;"*")*(ROW(VALEURSOP!$C$2:$C$100))))),""))</f>
        <v>19. Alimentation - Epicerie</v>
      </c>
      <c r="F69" s="38"/>
      <c r="G69" s="22"/>
      <c r="H69" s="22"/>
    </row>
    <row r="70" spans="1:8" ht="16" x14ac:dyDescent="0.2">
      <c r="A70" s="42">
        <f>MONTH(B70)</f>
        <v>2</v>
      </c>
      <c r="B70" s="21">
        <v>43521</v>
      </c>
      <c r="C70" s="21" t="s">
        <v>16</v>
      </c>
      <c r="D70" t="s">
        <v>10</v>
      </c>
      <c r="E70" t="str">
        <f>IF(D70="","",IFERROR(INDEX(VALEURSOP!$B$1:$B$100,SUMPRODUCT((COUNTIF(D70,"*"&amp;VALEURSOP!$A$2:$A$100&amp;"*")*(ROW(VALEURSOP!$C$2:$C$100))))),""))</f>
        <v>19. Alimentation - Epicerie</v>
      </c>
      <c r="F70" s="38"/>
      <c r="G70" s="22"/>
      <c r="H70" s="22"/>
    </row>
    <row r="71" spans="1:8" ht="16" x14ac:dyDescent="0.2">
      <c r="A71" s="15">
        <f>MONTH(B71)</f>
        <v>2</v>
      </c>
      <c r="B71" s="21">
        <v>43521</v>
      </c>
      <c r="C71" s="21" t="s">
        <v>16</v>
      </c>
      <c r="D71" t="s">
        <v>10</v>
      </c>
      <c r="E71" t="str">
        <f>IF(D71="","",IFERROR(INDEX(VALEURSOP!$B$1:$B$100,SUMPRODUCT((COUNTIF(D71,"*"&amp;VALEURSOP!$A$2:$A$100&amp;"*")*(ROW(VALEURSOP!$C$2:$C$100))))),""))</f>
        <v>19. Alimentation - Epicerie</v>
      </c>
      <c r="G71" s="22"/>
      <c r="H71" s="22"/>
    </row>
    <row r="72" spans="1:8" ht="16" x14ac:dyDescent="0.2">
      <c r="A72" s="15">
        <f>MONTH(B72)</f>
        <v>2</v>
      </c>
      <c r="B72" s="21">
        <v>43523</v>
      </c>
      <c r="C72" s="21" t="s">
        <v>16</v>
      </c>
      <c r="D72" t="s">
        <v>10</v>
      </c>
      <c r="E72" t="str">
        <f>IF(D72="","",IFERROR(INDEX(VALEURSOP!$B$1:$B$100,SUMPRODUCT((COUNTIF(D72,"*"&amp;VALEURSOP!$A$2:$A$100&amp;"*")*(ROW(VALEURSOP!$C$2:$C$100))))),""))</f>
        <v>19. Alimentation - Epicerie</v>
      </c>
      <c r="F72"/>
      <c r="G72" s="22"/>
      <c r="H72" s="22"/>
    </row>
    <row r="73" spans="1:8" ht="16" x14ac:dyDescent="0.2">
      <c r="A73" s="15">
        <f>MONTH(B73)</f>
        <v>2</v>
      </c>
      <c r="B73" s="21">
        <v>43524</v>
      </c>
      <c r="C73" s="21" t="s">
        <v>16</v>
      </c>
      <c r="D73" t="s">
        <v>10</v>
      </c>
      <c r="E73" t="str">
        <f>IF(D73="","",IFERROR(INDEX(VALEURSOP!$B$1:$B$100,SUMPRODUCT((COUNTIF(D73,"*"&amp;VALEURSOP!$A$2:$A$100&amp;"*")*(ROW(VALEURSOP!$C$2:$C$100))))),""))</f>
        <v>19. Alimentation - Epicerie</v>
      </c>
      <c r="F73"/>
      <c r="G73" s="22"/>
      <c r="H73" s="22"/>
    </row>
    <row r="74" spans="1:8" ht="16" x14ac:dyDescent="0.2">
      <c r="A74" s="15">
        <f>MONTH(B74)</f>
        <v>2</v>
      </c>
      <c r="B74" s="21">
        <v>43521</v>
      </c>
      <c r="C74" s="21" t="s">
        <v>16</v>
      </c>
      <c r="D74" t="s">
        <v>182</v>
      </c>
      <c r="E74">
        <f>IF(D74="","",IFERROR(INDEX(VALEURSOP!$B$1:$B$100,SUMPRODUCT((COUNTIF(D74,"*"&amp;VALEURSOP!$A$2:$A$100&amp;"*")*(ROW(VALEURSOP!$C$2:$C$100))))),""))</f>
        <v>0</v>
      </c>
      <c r="F74"/>
      <c r="G74" s="22"/>
      <c r="H74" s="22"/>
    </row>
    <row r="75" spans="1:8" ht="16" x14ac:dyDescent="0.2">
      <c r="A75" s="15">
        <f>MONTH(B75)</f>
        <v>2</v>
      </c>
      <c r="B75" s="21">
        <v>43514</v>
      </c>
      <c r="C75" s="21" t="s">
        <v>16</v>
      </c>
      <c r="D75" t="s">
        <v>146</v>
      </c>
      <c r="E75">
        <f>IF(D75="","",IFERROR(INDEX(VALEURSOP!$B$1:$B$100,SUMPRODUCT((COUNTIF(D75,"*"&amp;VALEURSOP!$A$2:$A$100&amp;"*")*(ROW(VALEURSOP!$C$2:$C$100))))),""))</f>
        <v>0</v>
      </c>
      <c r="F75"/>
      <c r="G75" s="22"/>
      <c r="H75" s="22"/>
    </row>
    <row r="76" spans="1:8" ht="16" x14ac:dyDescent="0.2">
      <c r="A76" s="15">
        <f>MONTH(B76)</f>
        <v>2</v>
      </c>
      <c r="B76" s="21">
        <v>43518</v>
      </c>
      <c r="C76" s="21" t="s">
        <v>16</v>
      </c>
      <c r="D76" t="s">
        <v>153</v>
      </c>
      <c r="E76">
        <f>IF(D76="","",IFERROR(INDEX(VALEURSOP!$B$1:$B$100,SUMPRODUCT((COUNTIF(D76,"*"&amp;VALEURSOP!$A$2:$A$100&amp;"*")*(ROW(VALEURSOP!$C$2:$C$100))))),""))</f>
        <v>0</v>
      </c>
      <c r="G76" s="22"/>
      <c r="H76" s="22"/>
    </row>
    <row r="77" spans="1:8" ht="16" x14ac:dyDescent="0.2">
      <c r="A77" s="15">
        <f>MONTH(B77)</f>
        <v>2</v>
      </c>
      <c r="B77" s="21">
        <v>43501</v>
      </c>
      <c r="C77" s="21" t="s">
        <v>16</v>
      </c>
      <c r="D77" t="s">
        <v>135</v>
      </c>
      <c r="E77">
        <f>IF(D77="","",IFERROR(INDEX(VALEURSOP!$B$1:$B$100,SUMPRODUCT((COUNTIF(D77,"*"&amp;VALEURSOP!$A$2:$A$100&amp;"*")*(ROW(VALEURSOP!$C$2:$C$100))))),""))</f>
        <v>0</v>
      </c>
      <c r="G77" s="22"/>
      <c r="H77" s="22"/>
    </row>
    <row r="78" spans="1:8" ht="16" x14ac:dyDescent="0.2">
      <c r="A78" s="15">
        <f>MONTH(B78)</f>
        <v>2</v>
      </c>
      <c r="B78" s="21">
        <v>43510</v>
      </c>
      <c r="C78" s="21" t="s">
        <v>16</v>
      </c>
      <c r="D78" t="s">
        <v>13</v>
      </c>
      <c r="E78" t="str">
        <f>IF(D78="","",IFERROR(INDEX(VALEURSOP!$B$1:$B$100,SUMPRODUCT((COUNTIF(D78,"*"&amp;VALEURSOP!$A$2:$A$100&amp;"*")*(ROW(VALEURSOP!$C$2:$C$100))))),""))</f>
        <v>21. Restaurants</v>
      </c>
      <c r="F78" s="37"/>
      <c r="G78" s="22"/>
      <c r="H78" s="22"/>
    </row>
    <row r="79" spans="1:8" ht="16" x14ac:dyDescent="0.2">
      <c r="A79" s="42">
        <f>MONTH(B79)</f>
        <v>3</v>
      </c>
      <c r="B79" s="21">
        <v>43528</v>
      </c>
      <c r="C79" s="21" t="s">
        <v>16</v>
      </c>
      <c r="D79" t="s">
        <v>165</v>
      </c>
      <c r="E79" t="str">
        <f>IF(D79="","",IFERROR(INDEX(VALEURSOP!$B$1:$B$100,SUMPRODUCT((COUNTIF(D79,"*"&amp;VALEURSOP!$A$2:$A$100&amp;"*")*(ROW(VALEURSOP!$C$2:$C$100))))),""))</f>
        <v>21. Restaurants</v>
      </c>
      <c r="F79" s="38"/>
      <c r="G79" s="22"/>
      <c r="H79" s="22"/>
    </row>
    <row r="80" spans="1:8" ht="16" x14ac:dyDescent="0.2">
      <c r="A80" s="42">
        <f>MONTH(B80)</f>
        <v>2</v>
      </c>
      <c r="B80" s="21">
        <v>43522</v>
      </c>
      <c r="C80" s="21" t="s">
        <v>16</v>
      </c>
      <c r="D80" t="s">
        <v>185</v>
      </c>
      <c r="E80" t="str">
        <f>IF(D80="","",IFERROR(INDEX(VALEURSOP!$B$1:$B$100,SUMPRODUCT((COUNTIF(D80,"*"&amp;VALEURSOP!$A$2:$A$100&amp;"*")*(ROW(VALEURSOP!$C$2:$C$100))))),""))</f>
        <v>20. Alimentation - Alcool</v>
      </c>
      <c r="F80" s="38"/>
      <c r="G80" s="22"/>
      <c r="H80" s="22"/>
    </row>
    <row r="81" spans="1:8" ht="16" x14ac:dyDescent="0.2">
      <c r="A81" s="15">
        <f>MONTH(B81)</f>
        <v>3</v>
      </c>
      <c r="B81" s="21">
        <v>43525</v>
      </c>
      <c r="C81" s="21" t="s">
        <v>16</v>
      </c>
      <c r="D81" t="s">
        <v>76</v>
      </c>
      <c r="E81" t="str">
        <f>IF(D81="","",IFERROR(INDEX(VALEURSOP!$B$1:$B$100,SUMPRODUCT((COUNTIF(D81,"*"&amp;VALEURSOP!$A$2:$A$100&amp;"*")*(ROW(VALEURSOP!$C$2:$C$100))))),""))</f>
        <v>20. Alimentation - Alcool</v>
      </c>
      <c r="F81"/>
      <c r="G81" s="22"/>
      <c r="H81" s="22"/>
    </row>
    <row r="82" spans="1:8" ht="16" x14ac:dyDescent="0.2">
      <c r="A82" s="15">
        <f>MONTH(B82)</f>
        <v>3</v>
      </c>
      <c r="B82" s="21">
        <v>43528</v>
      </c>
      <c r="C82" s="21" t="s">
        <v>16</v>
      </c>
      <c r="D82" t="s">
        <v>187</v>
      </c>
      <c r="E82">
        <f>IF(D82="","",IFERROR(INDEX(VALEURSOP!$B$1:$B$100,SUMPRODUCT((COUNTIF(D82,"*"&amp;VALEURSOP!$A$2:$A$100&amp;"*")*(ROW(VALEURSOP!$C$2:$C$100))))),""))</f>
        <v>0</v>
      </c>
      <c r="F82" s="37"/>
      <c r="G82" s="22"/>
      <c r="H82" s="22"/>
    </row>
    <row r="83" spans="1:8" ht="16" x14ac:dyDescent="0.2">
      <c r="A83" s="15">
        <f>MONTH(B83)</f>
        <v>2</v>
      </c>
      <c r="B83" s="21">
        <v>43502</v>
      </c>
      <c r="C83" s="21" t="s">
        <v>16</v>
      </c>
      <c r="D83" t="s">
        <v>138</v>
      </c>
      <c r="E83">
        <f>IF(D83="","",IFERROR(INDEX(VALEURSOP!$B$1:$B$100,SUMPRODUCT((COUNTIF(D83,"*"&amp;VALEURSOP!$A$2:$A$100&amp;"*")*(ROW(VALEURSOP!$C$2:$C$100))))),""))</f>
        <v>0</v>
      </c>
      <c r="F83"/>
      <c r="G83" s="22"/>
      <c r="H83" s="22"/>
    </row>
    <row r="84" spans="1:8" ht="16" x14ac:dyDescent="0.2">
      <c r="A84" s="15">
        <f>MONTH(B84)</f>
        <v>2</v>
      </c>
      <c r="B84" s="21">
        <v>43507</v>
      </c>
      <c r="C84" s="21" t="s">
        <v>16</v>
      </c>
      <c r="D84" t="s">
        <v>138</v>
      </c>
      <c r="E84">
        <f>IF(D84="","",IFERROR(INDEX(VALEURSOP!$B$1:$B$100,SUMPRODUCT((COUNTIF(D84,"*"&amp;VALEURSOP!$A$2:$A$100&amp;"*")*(ROW(VALEURSOP!$C$2:$C$100))))),""))</f>
        <v>0</v>
      </c>
      <c r="F84" s="37"/>
      <c r="G84" s="22"/>
      <c r="H84" s="22"/>
    </row>
    <row r="85" spans="1:8" ht="16" x14ac:dyDescent="0.2">
      <c r="A85" s="15">
        <f>MONTH(B85)</f>
        <v>2</v>
      </c>
      <c r="B85" s="21">
        <v>43508</v>
      </c>
      <c r="C85" s="21" t="s">
        <v>16</v>
      </c>
      <c r="D85" t="s">
        <v>138</v>
      </c>
      <c r="E85">
        <f>IF(D85="","",IFERROR(INDEX(VALEURSOP!$B$1:$B$100,SUMPRODUCT((COUNTIF(D85,"*"&amp;VALEURSOP!$A$2:$A$100&amp;"*")*(ROW(VALEURSOP!$C$2:$C$100))))),""))</f>
        <v>0</v>
      </c>
      <c r="F85"/>
      <c r="G85" s="22"/>
      <c r="H85" s="22"/>
    </row>
    <row r="86" spans="1:8" ht="16" x14ac:dyDescent="0.2">
      <c r="A86" s="15">
        <f>MONTH(B86)</f>
        <v>2</v>
      </c>
      <c r="B86" s="21">
        <v>43521</v>
      </c>
      <c r="C86" s="21" t="s">
        <v>16</v>
      </c>
      <c r="D86" t="s">
        <v>183</v>
      </c>
      <c r="E86">
        <f>IF(D86="","",IFERROR(INDEX(VALEURSOP!$B$1:$B$100,SUMPRODUCT((COUNTIF(D86,"*"&amp;VALEURSOP!$A$2:$A$100&amp;"*")*(ROW(VALEURSOP!$C$2:$C$100))))),""))</f>
        <v>0</v>
      </c>
      <c r="G86" s="22"/>
      <c r="H86" s="22"/>
    </row>
    <row r="87" spans="1:8" ht="16" x14ac:dyDescent="0.2">
      <c r="A87" s="15">
        <f>MONTH(B87)</f>
        <v>2</v>
      </c>
      <c r="B87" s="21">
        <v>43523</v>
      </c>
      <c r="C87" s="21" t="s">
        <v>16</v>
      </c>
      <c r="D87" t="s">
        <v>160</v>
      </c>
      <c r="E87" t="str">
        <f>IF(D87="","",IFERROR(INDEX(VALEURSOP!$B$1:$B$100,SUMPRODUCT((COUNTIF(D87,"*"&amp;VALEURSOP!$A$2:$A$100&amp;"*")*(ROW(VALEURSOP!$C$2:$C$100))))),""))</f>
        <v>21. Restaurants</v>
      </c>
      <c r="F87" s="37"/>
      <c r="G87" s="22"/>
      <c r="H87" s="22"/>
    </row>
    <row r="88" spans="1:8" ht="16" x14ac:dyDescent="0.2">
      <c r="A88" s="15">
        <f>MONTH(B88)</f>
        <v>2</v>
      </c>
      <c r="B88" s="21">
        <v>43511</v>
      </c>
      <c r="C88" s="21" t="s">
        <v>16</v>
      </c>
      <c r="D88" t="s">
        <v>142</v>
      </c>
      <c r="E88" t="str">
        <f>IF(D88="","",IFERROR(INDEX(VALEURSOP!$B$1:$B$100,SUMPRODUCT((COUNTIF(D88,"*"&amp;VALEURSOP!$A$2:$A$100&amp;"*")*(ROW(VALEURSOP!$C$2:$C$100))))),""))</f>
        <v>21. Restaurants</v>
      </c>
      <c r="G88" s="22"/>
      <c r="H88" s="22"/>
    </row>
    <row r="89" spans="1:8" ht="16" x14ac:dyDescent="0.2">
      <c r="A89" s="15">
        <f>MONTH(B89)</f>
        <v>2</v>
      </c>
      <c r="B89" s="21">
        <v>43511</v>
      </c>
      <c r="C89" s="21" t="s">
        <v>16</v>
      </c>
      <c r="D89" t="s">
        <v>142</v>
      </c>
      <c r="E89" t="str">
        <f>IF(D89="","",IFERROR(INDEX(VALEURSOP!$B$1:$B$100,SUMPRODUCT((COUNTIF(D89,"*"&amp;VALEURSOP!$A$2:$A$100&amp;"*")*(ROW(VALEURSOP!$C$2:$C$100))))),""))</f>
        <v>21. Restaurants</v>
      </c>
      <c r="G89" s="22"/>
      <c r="H89" s="22"/>
    </row>
    <row r="90" spans="1:8" ht="16" x14ac:dyDescent="0.2">
      <c r="A90" s="15">
        <f>MONTH(B90)</f>
        <v>2</v>
      </c>
      <c r="B90" s="21">
        <v>43514</v>
      </c>
      <c r="C90" s="21" t="s">
        <v>16</v>
      </c>
      <c r="D90" t="s">
        <v>176</v>
      </c>
      <c r="E90">
        <f>IF(D90="","",IFERROR(INDEX(VALEURSOP!$B$1:$B$100,SUMPRODUCT((COUNTIF(D90,"*"&amp;VALEURSOP!$A$2:$A$100&amp;"*")*(ROW(VALEURSOP!$C$2:$C$100))))),""))</f>
        <v>0</v>
      </c>
      <c r="F90"/>
      <c r="G90" s="22"/>
      <c r="H90" s="22"/>
    </row>
    <row r="91" spans="1:8" ht="16" x14ac:dyDescent="0.2">
      <c r="A91" s="42">
        <f>MONTH(B91)</f>
        <v>2</v>
      </c>
      <c r="B91" s="21">
        <v>43521</v>
      </c>
      <c r="C91" s="21" t="s">
        <v>16</v>
      </c>
      <c r="D91" t="s">
        <v>9</v>
      </c>
      <c r="E91" t="str">
        <f>IF(D91="","",IFERROR(INDEX(VALEURSOP!$B$1:$B$100,SUMPRODUCT((COUNTIF(D91,"*"&amp;VALEURSOP!$A$2:$A$100&amp;"*")*(ROW(VALEURSOP!$C$2:$C$100))))),""))</f>
        <v>21. Restaurants</v>
      </c>
      <c r="F91" s="38"/>
      <c r="G91" s="22"/>
      <c r="H91" s="22"/>
    </row>
    <row r="92" spans="1:8" ht="16" x14ac:dyDescent="0.2">
      <c r="A92" s="42">
        <f>MONTH(B92)</f>
        <v>2</v>
      </c>
      <c r="B92" s="21">
        <v>43504</v>
      </c>
      <c r="C92" s="21" t="s">
        <v>16</v>
      </c>
      <c r="D92" t="s">
        <v>171</v>
      </c>
      <c r="E92">
        <f>IF(D92="","",IFERROR(INDEX(VALEURSOP!$B$1:$B$100,SUMPRODUCT((COUNTIF(D92,"*"&amp;VALEURSOP!$A$2:$A$100&amp;"*")*(ROW(VALEURSOP!$C$2:$C$100))))),""))</f>
        <v>0</v>
      </c>
      <c r="F92" s="38"/>
      <c r="G92" s="22"/>
      <c r="H92" s="22"/>
    </row>
    <row r="93" spans="1:8" ht="16" x14ac:dyDescent="0.2">
      <c r="A93" s="42">
        <f>MONTH(B93)</f>
        <v>2</v>
      </c>
      <c r="B93" s="21">
        <v>43511</v>
      </c>
      <c r="C93" s="21" t="s">
        <v>16</v>
      </c>
      <c r="D93" t="s">
        <v>143</v>
      </c>
      <c r="E93">
        <f>IF(D93="","",IFERROR(INDEX(VALEURSOP!$B$1:$B$100,SUMPRODUCT((COUNTIF(D93,"*"&amp;VALEURSOP!$A$2:$A$100&amp;"*")*(ROW(VALEURSOP!$C$2:$C$100))))),""))</f>
        <v>0</v>
      </c>
      <c r="F93" s="38"/>
      <c r="G93" s="22"/>
      <c r="H93" s="22"/>
    </row>
    <row r="94" spans="1:8" ht="16" x14ac:dyDescent="0.2">
      <c r="A94" s="15">
        <f>MONTH(B94)</f>
        <v>2</v>
      </c>
      <c r="B94" s="21">
        <v>43504</v>
      </c>
      <c r="C94" s="21" t="s">
        <v>16</v>
      </c>
      <c r="D94" t="s">
        <v>122</v>
      </c>
      <c r="E94">
        <f>IF(D94="","",IFERROR(INDEX(VALEURSOP!$B$1:$B$100,SUMPRODUCT((COUNTIF(D94,"*"&amp;VALEURSOP!$A$2:$A$100&amp;"*")*(ROW(VALEURSOP!$C$2:$C$100))))),""))</f>
        <v>0</v>
      </c>
      <c r="G94" s="22"/>
      <c r="H94" s="22"/>
    </row>
    <row r="95" spans="1:8" ht="16" x14ac:dyDescent="0.2">
      <c r="A95" s="15">
        <f>MONTH(B95)</f>
        <v>2</v>
      </c>
      <c r="B95" s="21">
        <v>43517</v>
      </c>
      <c r="C95" s="21" t="s">
        <v>16</v>
      </c>
      <c r="D95" t="s">
        <v>179</v>
      </c>
      <c r="E95">
        <f>IF(D95="","",IFERROR(INDEX(VALEURSOP!$B$1:$B$100,SUMPRODUCT((COUNTIF(D95,"*"&amp;VALEURSOP!$A$2:$A$100&amp;"*")*(ROW(VALEURSOP!$C$2:$C$100))))),""))</f>
        <v>0</v>
      </c>
      <c r="F95"/>
      <c r="G95" s="22"/>
      <c r="H95" s="22"/>
    </row>
    <row r="96" spans="1:8" ht="16" x14ac:dyDescent="0.2">
      <c r="A96" s="15">
        <f>MONTH(B96)</f>
        <v>2</v>
      </c>
      <c r="B96" s="21">
        <v>43507</v>
      </c>
      <c r="C96" s="21" t="s">
        <v>16</v>
      </c>
      <c r="D96" t="s">
        <v>173</v>
      </c>
      <c r="E96">
        <f>IF(D96="","",IFERROR(INDEX(VALEURSOP!$B$1:$B$100,SUMPRODUCT((COUNTIF(D96,"*"&amp;VALEURSOP!$A$2:$A$100&amp;"*")*(ROW(VALEURSOP!$C$2:$C$100))))),""))</f>
        <v>0</v>
      </c>
      <c r="F96"/>
      <c r="G96" s="22"/>
      <c r="H96" s="22"/>
    </row>
    <row r="97" spans="1:8" ht="16" x14ac:dyDescent="0.2">
      <c r="A97" s="15">
        <f>MONTH(B97)</f>
        <v>3</v>
      </c>
      <c r="B97" s="21">
        <v>43528</v>
      </c>
      <c r="C97" s="21" t="s">
        <v>16</v>
      </c>
      <c r="D97" t="s">
        <v>173</v>
      </c>
      <c r="E97">
        <f>IF(D97="","",IFERROR(INDEX(VALEURSOP!$B$1:$B$100,SUMPRODUCT((COUNTIF(D97,"*"&amp;VALEURSOP!$A$2:$A$100&amp;"*")*(ROW(VALEURSOP!$C$2:$C$100))))),""))</f>
        <v>0</v>
      </c>
      <c r="G97" s="22"/>
      <c r="H97" s="22"/>
    </row>
    <row r="98" spans="1:8" ht="16" x14ac:dyDescent="0.2">
      <c r="A98" s="42">
        <f>MONTH(B98)</f>
        <v>2</v>
      </c>
      <c r="B98" s="21">
        <v>43504</v>
      </c>
      <c r="C98" s="21" t="s">
        <v>16</v>
      </c>
      <c r="D98" t="s">
        <v>125</v>
      </c>
      <c r="E98">
        <f>IF(D98="","",IFERROR(INDEX(VALEURSOP!$B$1:$B$100,SUMPRODUCT((COUNTIF(D98,"*"&amp;VALEURSOP!$A$2:$A$100&amp;"*")*(ROW(VALEURSOP!$C$2:$C$100))))),""))</f>
        <v>0</v>
      </c>
      <c r="F98" s="38"/>
      <c r="G98" s="22"/>
      <c r="H98" s="22"/>
    </row>
    <row r="99" spans="1:8" ht="16" x14ac:dyDescent="0.2">
      <c r="A99" s="15">
        <f>MONTH(B99)</f>
        <v>2</v>
      </c>
      <c r="B99" s="21">
        <v>43518</v>
      </c>
      <c r="C99" s="21" t="s">
        <v>16</v>
      </c>
      <c r="D99" t="s">
        <v>126</v>
      </c>
      <c r="E99">
        <f>IF(D99="","",IFERROR(INDEX(VALEURSOP!$B$1:$B$100,SUMPRODUCT((COUNTIF(D99,"*"&amp;VALEURSOP!$A$2:$A$100&amp;"*")*(ROW(VALEURSOP!$C$2:$C$100))))),""))</f>
        <v>0</v>
      </c>
      <c r="G99" s="22"/>
      <c r="H99" s="22"/>
    </row>
    <row r="100" spans="1:8" ht="16" x14ac:dyDescent="0.2">
      <c r="A100" s="15">
        <f>MONTH(B100)</f>
        <v>2</v>
      </c>
      <c r="B100" s="21">
        <v>43503</v>
      </c>
      <c r="C100" s="21" t="s">
        <v>16</v>
      </c>
      <c r="D100" t="s">
        <v>168</v>
      </c>
      <c r="E100">
        <f>IF(D100="","",IFERROR(INDEX(VALEURSOP!$B$1:$B$100,SUMPRODUCT((COUNTIF(D100,"*"&amp;VALEURSOP!$A$2:$A$100&amp;"*")*(ROW(VALEURSOP!$C$2:$C$100))))),""))</f>
        <v>0</v>
      </c>
      <c r="G100" s="22"/>
      <c r="H100" s="22"/>
    </row>
    <row r="101" spans="1:8" ht="16" x14ac:dyDescent="0.2">
      <c r="A101" s="15">
        <f>MONTH(B101)</f>
        <v>3</v>
      </c>
      <c r="B101" s="21">
        <v>43528</v>
      </c>
      <c r="C101" s="21" t="s">
        <v>16</v>
      </c>
      <c r="D101" t="s">
        <v>189</v>
      </c>
      <c r="E101" t="str">
        <f>IF(D101="","",IFERROR(INDEX(VALEURSOP!$B$1:$B$100,SUMPRODUCT((COUNTIF(D101,"*"&amp;VALEURSOP!$A$2:$A$100&amp;"*")*(ROW(VALEURSOP!$C$2:$C$100))))),""))</f>
        <v/>
      </c>
      <c r="F101"/>
      <c r="G101" s="22"/>
      <c r="H101" s="22"/>
    </row>
    <row r="102" spans="1:8" ht="16" x14ac:dyDescent="0.2">
      <c r="A102" s="42">
        <f>MONTH(B102)</f>
        <v>2</v>
      </c>
      <c r="B102" s="21">
        <v>43503</v>
      </c>
      <c r="C102" s="21" t="s">
        <v>16</v>
      </c>
      <c r="D102" t="s">
        <v>169</v>
      </c>
      <c r="E102" t="str">
        <f>IF(D102="","",IFERROR(INDEX(VALEURSOP!$B$1:$B$100,SUMPRODUCT((COUNTIF(D102,"*"&amp;VALEURSOP!$A$2:$A$100&amp;"*")*(ROW(VALEURSOP!$C$2:$C$100))))),""))</f>
        <v/>
      </c>
      <c r="F102" s="38"/>
      <c r="G102" s="22"/>
      <c r="H102" s="22"/>
    </row>
    <row r="103" spans="1:8" ht="16" x14ac:dyDescent="0.2">
      <c r="A103" s="42">
        <f>MONTH(B103)</f>
        <v>2</v>
      </c>
      <c r="B103" s="21">
        <v>43523</v>
      </c>
      <c r="C103" s="21" t="s">
        <v>16</v>
      </c>
      <c r="D103" t="s">
        <v>158</v>
      </c>
      <c r="E103" t="str">
        <f>IF(D103="","",IFERROR(INDEX(VALEURSOP!$B$1:$B$100,SUMPRODUCT((COUNTIF(D103,"*"&amp;VALEURSOP!$A$2:$A$100&amp;"*")*(ROW(VALEURSOP!$C$2:$C$100))))),""))</f>
        <v>26. Essence</v>
      </c>
      <c r="F103" s="38"/>
      <c r="G103" s="22"/>
      <c r="H103" s="22"/>
    </row>
    <row r="104" spans="1:8" ht="16" x14ac:dyDescent="0.2">
      <c r="A104" s="15">
        <f>MONTH(B104)</f>
        <v>3</v>
      </c>
      <c r="B104" s="21">
        <v>43525</v>
      </c>
      <c r="C104" s="21" t="s">
        <v>16</v>
      </c>
      <c r="D104" t="s">
        <v>162</v>
      </c>
      <c r="E104" t="str">
        <f>IF(D104="","",IFERROR(INDEX(VALEURSOP!$B$1:$B$100,SUMPRODUCT((COUNTIF(D104,"*"&amp;VALEURSOP!$A$2:$A$100&amp;"*")*(ROW(VALEURSOP!$C$2:$C$100))))),""))</f>
        <v/>
      </c>
      <c r="G104" s="22"/>
      <c r="H104" s="22"/>
    </row>
    <row r="105" spans="1:8" ht="16" x14ac:dyDescent="0.2">
      <c r="A105" s="42">
        <f>MONTH(B105)</f>
        <v>3</v>
      </c>
      <c r="B105" s="21">
        <v>43528</v>
      </c>
      <c r="C105" s="21" t="s">
        <v>16</v>
      </c>
      <c r="D105" t="s">
        <v>162</v>
      </c>
      <c r="E105" t="str">
        <f>IF(D105="","",IFERROR(INDEX(VALEURSOP!$B$1:$B$100,SUMPRODUCT((COUNTIF(D105,"*"&amp;VALEURSOP!$A$2:$A$100&amp;"*")*(ROW(VALEURSOP!$C$2:$C$100))))),""))</f>
        <v/>
      </c>
      <c r="F105" s="38"/>
      <c r="G105" s="22"/>
      <c r="H105" s="22"/>
    </row>
    <row r="106" spans="1:8" ht="16" x14ac:dyDescent="0.2">
      <c r="A106" s="15">
        <f>MONTH(B106)</f>
        <v>3</v>
      </c>
      <c r="B106" s="21">
        <v>43528</v>
      </c>
      <c r="C106" s="21" t="s">
        <v>16</v>
      </c>
      <c r="D106" t="s">
        <v>162</v>
      </c>
      <c r="E106" t="str">
        <f>IF(D106="","",IFERROR(INDEX(VALEURSOP!$B$1:$B$100,SUMPRODUCT((COUNTIF(D106,"*"&amp;VALEURSOP!$A$2:$A$100&amp;"*")*(ROW(VALEURSOP!$C$2:$C$100))))),""))</f>
        <v/>
      </c>
      <c r="G106" s="22"/>
      <c r="H106" s="22"/>
    </row>
    <row r="107" spans="1:8" ht="16" x14ac:dyDescent="0.2">
      <c r="A107" s="15">
        <f>MONTH(B107)</f>
        <v>2</v>
      </c>
      <c r="B107" s="21">
        <v>43507</v>
      </c>
      <c r="C107" s="21" t="s">
        <v>16</v>
      </c>
      <c r="D107" t="s">
        <v>77</v>
      </c>
      <c r="E107" t="str">
        <f>IF(D107="","",IFERROR(INDEX(VALEURSOP!$B$1:$B$100,SUMPRODUCT((COUNTIF(D107,"*"&amp;VALEURSOP!$A$2:$A$100&amp;"*")*(ROW(VALEURSOP!$C$2:$C$100))))),""))</f>
        <v/>
      </c>
      <c r="G107" s="22"/>
      <c r="H107" s="22"/>
    </row>
    <row r="108" spans="1:8" ht="16" x14ac:dyDescent="0.2">
      <c r="A108" s="15">
        <f>MONTH(B108)</f>
        <v>1</v>
      </c>
      <c r="B108" s="21"/>
      <c r="C108" s="21"/>
      <c r="D108"/>
      <c r="E108" t="str">
        <f>IF(OR(D108="",SUMPRODUCT((COUNTIF(D108,"*"&amp;VALEURSOP!$A$2:$A$100&amp;"*"))*1)=0),"",INDEX(VALEURSOP!$B$2:$B$100,SUMPRODUCT((COUNTIF(D108,"*"&amp;VALEURSOP!$A$2:$A$100&amp;"*"))*ROW($A$2:$A$100))))</f>
        <v/>
      </c>
      <c r="G108" s="22"/>
      <c r="H108" s="22"/>
    </row>
    <row r="109" spans="1:8" ht="16" x14ac:dyDescent="0.2">
      <c r="A109" s="15">
        <f>MONTH(B109)</f>
        <v>1</v>
      </c>
      <c r="B109" s="21"/>
      <c r="C109" s="21" t="s">
        <v>120</v>
      </c>
      <c r="D109"/>
      <c r="E109" t="str">
        <f>IF(OR(D109="",SUMPRODUCT((COUNTIF(D109,"*"&amp;VALEURSOP!$A$2:$A$100&amp;"*"))*1)=0),"",INDEX(VALEURSOP!$B$2:$B$100,SUMPRODUCT((COUNTIF(D109,"*"&amp;VALEURSOP!$A$2:$A$100&amp;"*"))*ROW($A$2:$A$100))))</f>
        <v/>
      </c>
      <c r="G109" s="22"/>
      <c r="H109" s="22"/>
    </row>
    <row r="110" spans="1:8" ht="16" x14ac:dyDescent="0.2">
      <c r="A110" s="15">
        <f>MONTH(B110)</f>
        <v>1</v>
      </c>
      <c r="B110" s="21"/>
      <c r="C110" s="21" t="s">
        <v>120</v>
      </c>
      <c r="D110"/>
      <c r="E110" t="str">
        <f>IF(OR(D110="",SUMPRODUCT((COUNTIF(D110,"*"&amp;VALEURSOP!$A$2:$A$100&amp;"*"))*1)=0),"",INDEX(VALEURSOP!$B$2:$B$100,SUMPRODUCT((COUNTIF(D110,"*"&amp;VALEURSOP!$A$2:$A$100&amp;"*"))*ROW($A$2:$A$100))))</f>
        <v/>
      </c>
      <c r="F110"/>
      <c r="G110" s="22"/>
      <c r="H110" s="22"/>
    </row>
    <row r="111" spans="1:8" ht="16" x14ac:dyDescent="0.2">
      <c r="A111" s="42">
        <f>MONTH(B111)</f>
        <v>1</v>
      </c>
      <c r="B111" s="21"/>
      <c r="C111" s="21" t="s">
        <v>120</v>
      </c>
      <c r="D111"/>
      <c r="E111" t="str">
        <f>IF(OR(D111="",SUMPRODUCT((COUNTIF(D111,"*"&amp;VALEURSOP!$A$2:$A$100&amp;"*"))*1)=0),"",INDEX(VALEURSOP!$B$2:$B$100,SUMPRODUCT((COUNTIF(D111,"*"&amp;VALEURSOP!$A$2:$A$100&amp;"*"))*ROW($A$2:$A$100))))</f>
        <v/>
      </c>
      <c r="F111" s="38"/>
      <c r="G111" s="22"/>
      <c r="H111" s="22"/>
    </row>
    <row r="112" spans="1:8" ht="16" x14ac:dyDescent="0.2">
      <c r="A112" s="15">
        <f>MONTH(B112)</f>
        <v>1</v>
      </c>
      <c r="B112" s="21"/>
      <c r="C112" s="21" t="s">
        <v>120</v>
      </c>
      <c r="D112"/>
      <c r="E112" t="str">
        <f>IF(OR(D112="",SUMPRODUCT((COUNTIF(D112,"*"&amp;VALEURSOP!$A$2:$A$100&amp;"*"))*1)=0),"",INDEX(VALEURSOP!$B$2:$B$100,SUMPRODUCT((COUNTIF(D112,"*"&amp;VALEURSOP!$A$2:$A$100&amp;"*"))*ROW($A$2:$A$100))))</f>
        <v/>
      </c>
      <c r="F112"/>
      <c r="G112" s="22"/>
      <c r="H112" s="22"/>
    </row>
    <row r="113" spans="1:8" ht="16" x14ac:dyDescent="0.2">
      <c r="A113" s="15">
        <f>MONTH(B113)</f>
        <v>1</v>
      </c>
      <c r="B113" s="21"/>
      <c r="C113" s="21" t="s">
        <v>120</v>
      </c>
      <c r="D113"/>
      <c r="E113" t="str">
        <f>IF(OR(D113="",SUMPRODUCT((COUNTIF(D113,"*"&amp;VALEURSOP!$A$2:$A$100&amp;"*"))*1)=0),"",INDEX(VALEURSOP!$B$2:$B$100,SUMPRODUCT((COUNTIF(D113,"*"&amp;VALEURSOP!$A$2:$A$100&amp;"*"))*ROW($A$2:$A$100))))</f>
        <v/>
      </c>
      <c r="G113" s="22"/>
      <c r="H113" s="22"/>
    </row>
    <row r="114" spans="1:8" ht="16" x14ac:dyDescent="0.2">
      <c r="A114" s="15">
        <f>MONTH(B114)</f>
        <v>1</v>
      </c>
      <c r="B114" s="21"/>
      <c r="C114" s="21" t="s">
        <v>120</v>
      </c>
      <c r="D114"/>
      <c r="E114" t="str">
        <f>IF(OR(D114="",SUMPRODUCT((COUNTIF(D114,"*"&amp;VALEURSOP!$A$2:$A$100&amp;"*"))*1)=0),"",INDEX(VALEURSOP!$B$2:$B$100,SUMPRODUCT((COUNTIF(D114,"*"&amp;VALEURSOP!$A$2:$A$100&amp;"*"))*ROW($A$2:$A$100))))</f>
        <v/>
      </c>
      <c r="F114"/>
      <c r="G114" s="22"/>
      <c r="H114" s="22"/>
    </row>
    <row r="115" spans="1:8" ht="16" x14ac:dyDescent="0.2">
      <c r="A115" s="15">
        <f>MONTH(B115)</f>
        <v>1</v>
      </c>
      <c r="B115" s="21"/>
      <c r="C115" s="21" t="s">
        <v>120</v>
      </c>
      <c r="D115"/>
      <c r="E115" t="str">
        <f>IF(OR(D115="",SUMPRODUCT((COUNTIF(D115,"*"&amp;VALEURSOP!$A$2:$A$100&amp;"*"))*1)=0),"",INDEX(VALEURSOP!$B$2:$B$100,SUMPRODUCT((COUNTIF(D115,"*"&amp;VALEURSOP!$A$2:$A$100&amp;"*"))*ROW($A$2:$A$100))))</f>
        <v/>
      </c>
      <c r="F115"/>
      <c r="G115" s="22"/>
      <c r="H115" s="22"/>
    </row>
    <row r="116" spans="1:8" ht="16" x14ac:dyDescent="0.2">
      <c r="A116" s="15">
        <f>MONTH(B116)</f>
        <v>1</v>
      </c>
      <c r="B116" s="21"/>
      <c r="C116" s="21" t="s">
        <v>120</v>
      </c>
      <c r="D116"/>
      <c r="E116" t="str">
        <f>IF(OR(D116="",SUMPRODUCT((COUNTIF(D116,"*"&amp;VALEURSOP!$A$2:$A$100&amp;"*"))*1)=0),"",INDEX(VALEURSOP!$B$2:$B$100,SUMPRODUCT((COUNTIF(D116,"*"&amp;VALEURSOP!$A$2:$A$100&amp;"*"))*ROW($A$2:$A$100))))</f>
        <v/>
      </c>
      <c r="F116"/>
      <c r="G116" s="22"/>
      <c r="H116" s="22"/>
    </row>
    <row r="117" spans="1:8" ht="16" x14ac:dyDescent="0.2">
      <c r="A117" s="15">
        <f>MONTH(B117)</f>
        <v>1</v>
      </c>
      <c r="B117" s="21"/>
      <c r="C117" s="21" t="s">
        <v>120</v>
      </c>
      <c r="D117"/>
      <c r="E117" t="str">
        <f>IF(OR(D117="",SUMPRODUCT((COUNTIF(D117,"*"&amp;VALEURSOP!$A$2:$A$100&amp;"*"))*1)=0),"",INDEX(VALEURSOP!$B$2:$B$100,SUMPRODUCT((COUNTIF(D117,"*"&amp;VALEURSOP!$A$2:$A$100&amp;"*"))*ROW($A$2:$A$100))))</f>
        <v/>
      </c>
      <c r="G117" s="22"/>
      <c r="H117" s="22"/>
    </row>
    <row r="118" spans="1:8" ht="16" x14ac:dyDescent="0.2">
      <c r="A118" s="15">
        <f>MONTH(B118)</f>
        <v>1</v>
      </c>
      <c r="B118" s="21"/>
      <c r="C118" s="21" t="s">
        <v>120</v>
      </c>
      <c r="D118"/>
      <c r="E118" t="str">
        <f>IF(OR(D118="",SUMPRODUCT((COUNTIF(D118,"*"&amp;VALEURSOP!$A$2:$A$100&amp;"*"))*1)=0),"",INDEX(VALEURSOP!$B$2:$B$100,SUMPRODUCT((COUNTIF(D118,"*"&amp;VALEURSOP!$A$2:$A$100&amp;"*"))*ROW($A$2:$A$100))))</f>
        <v/>
      </c>
      <c r="F118" s="37"/>
      <c r="G118" s="22"/>
      <c r="H118" s="22"/>
    </row>
    <row r="119" spans="1:8" ht="16" x14ac:dyDescent="0.2">
      <c r="A119" s="15">
        <f>MONTH(B119)</f>
        <v>1</v>
      </c>
      <c r="B119" s="21"/>
      <c r="C119" s="21" t="s">
        <v>120</v>
      </c>
      <c r="D119"/>
      <c r="E119" t="str">
        <f>IF(OR(D119="",SUMPRODUCT((COUNTIF(D119,"*"&amp;VALEURSOP!$A$2:$A$100&amp;"*"))*1)=0),"",INDEX(VALEURSOP!$B$2:$B$100,SUMPRODUCT((COUNTIF(D119,"*"&amp;VALEURSOP!$A$2:$A$100&amp;"*"))*ROW($A$2:$A$100))))</f>
        <v/>
      </c>
      <c r="F119" s="38"/>
      <c r="G119" s="22"/>
      <c r="H119" s="22"/>
    </row>
    <row r="120" spans="1:8" ht="16" x14ac:dyDescent="0.2">
      <c r="A120" s="15">
        <f>MONTH(B120)</f>
        <v>1</v>
      </c>
      <c r="B120" s="21"/>
      <c r="C120" s="21" t="s">
        <v>120</v>
      </c>
      <c r="D120"/>
      <c r="E120" t="str">
        <f>IF(OR(D120="",SUMPRODUCT((COUNTIF(D120,"*"&amp;VALEURSOP!$A$2:$A$100&amp;"*"))*1)=0),"",INDEX(VALEURSOP!$B$2:$B$100,SUMPRODUCT((COUNTIF(D120,"*"&amp;VALEURSOP!$A$2:$A$100&amp;"*"))*ROW($A$2:$A$100))))</f>
        <v/>
      </c>
      <c r="G120" s="22"/>
      <c r="H120" s="22"/>
    </row>
    <row r="121" spans="1:8" ht="16" x14ac:dyDescent="0.2">
      <c r="A121" s="42">
        <f>MONTH(B121)</f>
        <v>1</v>
      </c>
      <c r="B121" s="21"/>
      <c r="C121" s="21" t="s">
        <v>120</v>
      </c>
      <c r="D121"/>
      <c r="E121" t="str">
        <f>IF(OR(D121="",SUMPRODUCT((COUNTIF(D121,"*"&amp;VALEURSOP!$A$2:$A$100&amp;"*"))*1)=0),"",INDEX(VALEURSOP!$B$2:$B$100,SUMPRODUCT((COUNTIF(D121,"*"&amp;VALEURSOP!$A$2:$A$100&amp;"*"))*ROW($A$2:$A$100))))</f>
        <v/>
      </c>
      <c r="F121" s="38"/>
      <c r="G121" s="22"/>
      <c r="H121" s="22"/>
    </row>
    <row r="122" spans="1:8" ht="16" x14ac:dyDescent="0.2">
      <c r="A122" s="15">
        <f>MONTH(B122)</f>
        <v>1</v>
      </c>
      <c r="B122" s="21"/>
      <c r="C122" s="21" t="s">
        <v>120</v>
      </c>
      <c r="D122"/>
      <c r="E122" t="str">
        <f>IF(OR(D122="",SUMPRODUCT((COUNTIF(D122,"*"&amp;VALEURSOP!$A$2:$A$100&amp;"*"))*1)=0),"",INDEX(VALEURSOP!$B$2:$B$100,SUMPRODUCT((COUNTIF(D122,"*"&amp;VALEURSOP!$A$2:$A$100&amp;"*"))*ROW($A$2:$A$100))))</f>
        <v/>
      </c>
      <c r="G122" s="22"/>
      <c r="H122" s="22"/>
    </row>
    <row r="123" spans="1:8" ht="16" x14ac:dyDescent="0.2">
      <c r="A123" s="53">
        <f>MONTH(B123)</f>
        <v>1</v>
      </c>
      <c r="B123" s="21"/>
      <c r="C123" s="21" t="s">
        <v>120</v>
      </c>
      <c r="D123"/>
      <c r="E123" t="str">
        <f>IF(OR(D123="",SUMPRODUCT((COUNTIF(D123,"*"&amp;VALEURSOP!$A$2:$A$100&amp;"*"))*1)=0),"",INDEX(VALEURSOP!$B$2:$B$100,SUMPRODUCT((COUNTIF(D123,"*"&amp;VALEURSOP!$A$2:$A$100&amp;"*"))*ROW($A$2:$A$100))))</f>
        <v/>
      </c>
      <c r="F123" s="38"/>
      <c r="G123" s="22"/>
      <c r="H123" s="22"/>
    </row>
    <row r="124" spans="1:8" ht="16" x14ac:dyDescent="0.2">
      <c r="A124" s="53">
        <f>MONTH(B124)</f>
        <v>1</v>
      </c>
      <c r="B124" s="21"/>
      <c r="C124" s="21" t="s">
        <v>120</v>
      </c>
      <c r="D124"/>
      <c r="E124" t="str">
        <f>IF(OR(D124="",SUMPRODUCT((COUNTIF(D124,"*"&amp;VALEURSOP!$A$2:$A$100&amp;"*"))*1)=0),"",INDEX(VALEURSOP!$B$2:$B$100,SUMPRODUCT((COUNTIF(D124,"*"&amp;VALEURSOP!$A$2:$A$100&amp;"*"))*ROW($A$2:$A$100))))</f>
        <v/>
      </c>
      <c r="F124" s="38"/>
      <c r="G124" s="22"/>
      <c r="H124" s="22"/>
    </row>
    <row r="125" spans="1:8" ht="16" x14ac:dyDescent="0.2">
      <c r="A125" s="15">
        <f>MONTH(B125)</f>
        <v>1</v>
      </c>
      <c r="B125" s="21"/>
      <c r="C125" s="21"/>
      <c r="D125"/>
      <c r="E125" t="str">
        <f>IF(OR(D125="",SUMPRODUCT((COUNTIF(D125,"*"&amp;VALEURSOP!$A$2:$A$100&amp;"*"))*1)=0),"",INDEX(VALEURSOP!$B$2:$B$100,SUMPRODUCT((COUNTIF(D125,"*"&amp;VALEURSOP!$A$2:$A$100&amp;"*"))*ROW($A$2:$A$100))))</f>
        <v/>
      </c>
      <c r="G125" s="22"/>
      <c r="H125" s="22"/>
    </row>
    <row r="126" spans="1:8" ht="16" x14ac:dyDescent="0.2">
      <c r="A126" s="15">
        <f>MONTH(B126)</f>
        <v>1</v>
      </c>
      <c r="B126" s="21"/>
      <c r="C126" s="21"/>
      <c r="D126"/>
      <c r="E126" t="str">
        <f>IF(OR(D126="",SUMPRODUCT((COUNTIF(D126,"*"&amp;VALEURSOP!$A$2:$A$100&amp;"*"))*1)=0),"",INDEX(VALEURSOP!$B$2:$B$100,SUMPRODUCT((COUNTIF(D126,"*"&amp;VALEURSOP!$A$2:$A$100&amp;"*"))*ROW($A$2:$A$100))))</f>
        <v/>
      </c>
      <c r="F126"/>
      <c r="G126" s="22"/>
      <c r="H126" s="22"/>
    </row>
    <row r="127" spans="1:8" ht="16" x14ac:dyDescent="0.2">
      <c r="A127" s="15">
        <f>MONTH(B127)</f>
        <v>1</v>
      </c>
      <c r="B127" s="21"/>
      <c r="C127" s="21"/>
      <c r="D127"/>
      <c r="E127" t="str">
        <f>IF(OR(D127="",SUMPRODUCT((COUNTIF(D127,"*"&amp;VALEURSOP!$A$2:$A$100&amp;"*"))*1)=0),"",INDEX(VALEURSOP!$B$2:$B$100,SUMPRODUCT((COUNTIF(D127,"*"&amp;VALEURSOP!$A$2:$A$100&amp;"*"))*ROW($A$2:$A$100))))</f>
        <v/>
      </c>
      <c r="G127" s="22"/>
      <c r="H127" s="22"/>
    </row>
    <row r="128" spans="1:8" ht="16" x14ac:dyDescent="0.2">
      <c r="A128" s="15">
        <f>MONTH(B128)</f>
        <v>1</v>
      </c>
      <c r="B128" s="21"/>
      <c r="C128" s="21"/>
      <c r="D128"/>
      <c r="E128" t="str">
        <f>IF(OR(D128="",SUMPRODUCT((COUNTIF(D128,"*"&amp;VALEURSOP!$A$2:$A$100&amp;"*"))*1)=0),"",INDEX(VALEURSOP!$B$2:$B$100,SUMPRODUCT((COUNTIF(D128,"*"&amp;VALEURSOP!$A$2:$A$100&amp;"*"))*ROW($A$2:$A$100))))</f>
        <v/>
      </c>
      <c r="G128" s="22"/>
      <c r="H128" s="22"/>
    </row>
    <row r="129" spans="1:8" ht="16" x14ac:dyDescent="0.2">
      <c r="A129" s="15">
        <f>MONTH(B129)</f>
        <v>1</v>
      </c>
      <c r="B129" s="21"/>
      <c r="C129" s="21"/>
      <c r="D129"/>
      <c r="E129" t="str">
        <f>IF(OR(D129="",SUMPRODUCT((COUNTIF(D129,"*"&amp;VALEURSOP!$A$2:$A$100&amp;"*"))*1)=0),"",INDEX(VALEURSOP!$B$2:$B$100,SUMPRODUCT((COUNTIF(D129,"*"&amp;VALEURSOP!$A$2:$A$100&amp;"*"))*ROW($A$2:$A$100))))</f>
        <v/>
      </c>
      <c r="G129" s="22"/>
      <c r="H129" s="22"/>
    </row>
    <row r="130" spans="1:8" ht="16" x14ac:dyDescent="0.2">
      <c r="A130" s="53">
        <f>MONTH(B130)</f>
        <v>1</v>
      </c>
      <c r="B130" s="21"/>
      <c r="C130" s="21"/>
      <c r="D130"/>
      <c r="E130" t="str">
        <f>IF(OR(D130="",SUMPRODUCT((COUNTIF(D130,"*"&amp;VALEURSOP!$A$2:$A$100&amp;"*"))*1)=0),"",INDEX(VALEURSOP!$B$2:$B$100,SUMPRODUCT((COUNTIF(D130,"*"&amp;VALEURSOP!$A$2:$A$100&amp;"*"))*ROW($A$2:$A$100))))</f>
        <v/>
      </c>
      <c r="F130" s="38"/>
      <c r="G130" s="22"/>
      <c r="H130" s="22"/>
    </row>
    <row r="131" spans="1:8" ht="16" x14ac:dyDescent="0.2">
      <c r="A131" s="53">
        <f>MONTH(B131)</f>
        <v>1</v>
      </c>
      <c r="B131" s="21"/>
      <c r="C131" s="21"/>
      <c r="D131"/>
      <c r="E131" t="str">
        <f>IF(OR(D131="",SUMPRODUCT((COUNTIF(D131,"*"&amp;VALEURSOP!$A$2:$A$100&amp;"*"))*1)=0),"",INDEX(VALEURSOP!$B$2:$B$100,SUMPRODUCT((COUNTIF(D131,"*"&amp;VALEURSOP!$A$2:$A$100&amp;"*"))*ROW($A$2:$A$100))))</f>
        <v/>
      </c>
      <c r="F131" s="38"/>
      <c r="G131" s="22"/>
      <c r="H131" s="22"/>
    </row>
    <row r="132" spans="1:8" ht="16" x14ac:dyDescent="0.2">
      <c r="A132" s="53">
        <f>MONTH(B132)</f>
        <v>1</v>
      </c>
      <c r="B132" s="21"/>
      <c r="C132" s="21"/>
      <c r="D132"/>
      <c r="E132" t="str">
        <f>IF(OR(D132="",SUMPRODUCT((COUNTIF(D132,"*"&amp;VALEURSOP!$A$2:$A$100&amp;"*"))*1)=0),"",INDEX(VALEURSOP!$B$2:$B$100,SUMPRODUCT((COUNTIF(D132,"*"&amp;VALEURSOP!$A$2:$A$100&amp;"*"))*ROW($A$2:$A$100))))</f>
        <v/>
      </c>
      <c r="F132" s="38"/>
      <c r="G132" s="22"/>
      <c r="H132" s="22"/>
    </row>
    <row r="133" spans="1:8" ht="16" x14ac:dyDescent="0.2">
      <c r="A133" s="53">
        <f>MONTH(B133)</f>
        <v>1</v>
      </c>
      <c r="B133" s="21"/>
      <c r="C133" s="21"/>
      <c r="D133"/>
      <c r="E133" t="str">
        <f>IF(OR(D133="",SUMPRODUCT((COUNTIF(D133,"*"&amp;VALEURSOP!$A$2:$A$100&amp;"*"))*1)=0),"",INDEX(VALEURSOP!$B$2:$B$100,SUMPRODUCT((COUNTIF(D133,"*"&amp;VALEURSOP!$A$2:$A$100&amp;"*"))*ROW($A$2:$A$100))))</f>
        <v/>
      </c>
      <c r="F133" s="38"/>
      <c r="G133" s="22"/>
      <c r="H133" s="22"/>
    </row>
    <row r="134" spans="1:8" ht="16" x14ac:dyDescent="0.2">
      <c r="A134" s="53">
        <f>MONTH(B134)</f>
        <v>1</v>
      </c>
      <c r="B134" s="21"/>
      <c r="C134" s="21"/>
      <c r="D134"/>
      <c r="E134" t="str">
        <f>IF(OR(D134="",SUMPRODUCT((COUNTIF(D134,"*"&amp;VALEURSOP!$A$2:$A$100&amp;"*"))*1)=0),"",INDEX(VALEURSOP!$B$2:$B$100,SUMPRODUCT((COUNTIF(D134,"*"&amp;VALEURSOP!$A$2:$A$100&amp;"*"))*ROW($A$2:$A$100))))</f>
        <v/>
      </c>
      <c r="F134" s="38"/>
      <c r="G134" s="22"/>
      <c r="H134" s="22"/>
    </row>
    <row r="135" spans="1:8" ht="16" x14ac:dyDescent="0.2">
      <c r="A135" s="53">
        <f>MONTH(B135)</f>
        <v>1</v>
      </c>
      <c r="B135" s="21"/>
      <c r="C135" s="21"/>
      <c r="D135"/>
      <c r="E135" t="str">
        <f>IF(OR(D135="",SUMPRODUCT((COUNTIF(D135,"*"&amp;VALEURSOP!$A$2:$A$100&amp;"*"))*1)=0),"",INDEX(VALEURSOP!$B$2:$B$100,SUMPRODUCT((COUNTIF(D135,"*"&amp;VALEURSOP!$A$2:$A$100&amp;"*"))*ROW($A$2:$A$100))))</f>
        <v/>
      </c>
      <c r="F135" s="38"/>
      <c r="G135" s="22"/>
      <c r="H135" s="22"/>
    </row>
    <row r="136" spans="1:8" ht="16" x14ac:dyDescent="0.2">
      <c r="A136" s="53">
        <f>MONTH(B136)</f>
        <v>1</v>
      </c>
      <c r="B136" s="21"/>
      <c r="C136" s="21"/>
      <c r="D136"/>
      <c r="E136" t="str">
        <f>IF(OR(D136="",SUMPRODUCT((COUNTIF(D136,"*"&amp;VALEURSOP!$A$2:$A$100&amp;"*"))*1)=0),"",INDEX(VALEURSOP!$B$2:$B$100,SUMPRODUCT((COUNTIF(D136,"*"&amp;VALEURSOP!$A$2:$A$100&amp;"*"))*ROW($A$2:$A$100))))</f>
        <v/>
      </c>
      <c r="F136" s="38"/>
      <c r="G136" s="22"/>
      <c r="H136" s="22"/>
    </row>
    <row r="137" spans="1:8" ht="16" x14ac:dyDescent="0.2">
      <c r="A137" s="53">
        <f>MONTH(B137)</f>
        <v>1</v>
      </c>
      <c r="B137" s="21"/>
      <c r="C137" s="21"/>
      <c r="D137"/>
      <c r="E137" t="str">
        <f>IF(OR(D137="",SUMPRODUCT((COUNTIF(D137,"*"&amp;VALEURSOP!$A$2:$A$100&amp;"*"))*1)=0),"",INDEX(VALEURSOP!$B$2:$B$100,SUMPRODUCT((COUNTIF(D137,"*"&amp;VALEURSOP!$A$2:$A$100&amp;"*"))*ROW($A$2:$A$100))))</f>
        <v/>
      </c>
      <c r="F137" s="38"/>
      <c r="G137" s="22"/>
      <c r="H137" s="22"/>
    </row>
    <row r="138" spans="1:8" ht="16" x14ac:dyDescent="0.2">
      <c r="A138" s="53">
        <f>MONTH(B138)</f>
        <v>1</v>
      </c>
      <c r="B138" s="21"/>
      <c r="C138" s="21"/>
      <c r="D138"/>
      <c r="E138" t="str">
        <f>IF(OR(D138="",SUMPRODUCT((COUNTIF(D138,"*"&amp;VALEURSOP!$A$2:$A$100&amp;"*"))*1)=0),"",INDEX(VALEURSOP!$B$2:$B$100,SUMPRODUCT((COUNTIF(D138,"*"&amp;VALEURSOP!$A$2:$A$100&amp;"*"))*ROW($A$2:$A$100))))</f>
        <v/>
      </c>
      <c r="F138" s="38"/>
      <c r="G138" s="22"/>
      <c r="H138" s="22"/>
    </row>
    <row r="139" spans="1:8" ht="16" x14ac:dyDescent="0.2">
      <c r="A139" s="53">
        <f>MONTH(B139)</f>
        <v>1</v>
      </c>
      <c r="B139" s="21"/>
      <c r="C139" s="21"/>
      <c r="D139"/>
      <c r="E139" t="str">
        <f>IF(OR(D139="",SUMPRODUCT((COUNTIF(D139,"*"&amp;VALEURSOP!$A$2:$A$100&amp;"*"))*1)=0),"",INDEX(VALEURSOP!$B$2:$B$100,SUMPRODUCT((COUNTIF(D139,"*"&amp;VALEURSOP!$A$2:$A$100&amp;"*"))*ROW($A$2:$A$100))))</f>
        <v/>
      </c>
      <c r="F139" s="38"/>
      <c r="G139" s="22"/>
      <c r="H139" s="22"/>
    </row>
    <row r="140" spans="1:8" ht="16" x14ac:dyDescent="0.2">
      <c r="A140" s="53">
        <f>MONTH(B140)</f>
        <v>1</v>
      </c>
      <c r="B140" s="21"/>
      <c r="C140" s="21"/>
      <c r="D140"/>
      <c r="E140" t="str">
        <f>IF(OR(D140="",SUMPRODUCT((COUNTIF(D140,"*"&amp;VALEURSOP!$A$2:$A$100&amp;"*"))*1)=0),"",INDEX(VALEURSOP!$B$2:$B$100,SUMPRODUCT((COUNTIF(D140,"*"&amp;VALEURSOP!$A$2:$A$100&amp;"*"))*ROW($A$2:$A$100))))</f>
        <v/>
      </c>
      <c r="F140" s="38"/>
      <c r="G140" s="22"/>
      <c r="H140" s="22"/>
    </row>
    <row r="141" spans="1:8" ht="16" x14ac:dyDescent="0.2">
      <c r="A141" s="53">
        <f>MONTH(B141)</f>
        <v>1</v>
      </c>
      <c r="B141" s="21"/>
      <c r="C141" s="21"/>
      <c r="D141"/>
      <c r="E141" t="str">
        <f>IF(OR(D141="",SUMPRODUCT((COUNTIF(D141,"*"&amp;VALEURSOP!$A$2:$A$100&amp;"*"))*1)=0),"",INDEX(VALEURSOP!$B$2:$B$100,SUMPRODUCT((COUNTIF(D141,"*"&amp;VALEURSOP!$A$2:$A$100&amp;"*"))*ROW($A$2:$A$100))))</f>
        <v/>
      </c>
      <c r="F141" s="38"/>
      <c r="G141" s="22"/>
      <c r="H141" s="22"/>
    </row>
    <row r="142" spans="1:8" ht="16" x14ac:dyDescent="0.2">
      <c r="A142" s="15">
        <f>MONTH(B142)</f>
        <v>1</v>
      </c>
      <c r="B142" s="21"/>
      <c r="C142" s="21"/>
      <c r="D142"/>
      <c r="E142" t="str">
        <f>IF(OR(D142="",SUMPRODUCT((COUNTIF(D142,"*"&amp;VALEURSOP!$A$2:$A$100&amp;"*"))*1)=0),"",INDEX(VALEURSOP!$B$2:$B$100,SUMPRODUCT((COUNTIF(D142,"*"&amp;VALEURSOP!$A$2:$A$100&amp;"*"))*ROW($A$2:$A$100))))</f>
        <v/>
      </c>
      <c r="G142" s="22"/>
      <c r="H142" s="22"/>
    </row>
    <row r="143" spans="1:8" ht="16" x14ac:dyDescent="0.2">
      <c r="A143" s="15">
        <f>MONTH(B143)</f>
        <v>1</v>
      </c>
      <c r="B143" s="21"/>
      <c r="C143" s="21"/>
      <c r="D143"/>
      <c r="E143" t="str">
        <f>IF(OR(D143="",SUMPRODUCT((COUNTIF(D143,"*"&amp;VALEURSOP!$A$2:$A$100&amp;"*"))*1)=0),"",INDEX(VALEURSOP!$B$2:$B$100,SUMPRODUCT((COUNTIF(D143,"*"&amp;VALEURSOP!$A$2:$A$100&amp;"*"))*ROW($A$2:$A$100))))</f>
        <v/>
      </c>
      <c r="G143" s="22"/>
      <c r="H143" s="22"/>
    </row>
    <row r="144" spans="1:8" ht="16" x14ac:dyDescent="0.2">
      <c r="A144" s="42">
        <f>MONTH(B144)</f>
        <v>1</v>
      </c>
      <c r="B144" s="21"/>
      <c r="C144" s="21"/>
      <c r="D144"/>
      <c r="E144" t="str">
        <f>IF(OR(D144="",SUMPRODUCT((COUNTIF(D144,"*"&amp;VALEURSOP!$A$2:$A$100&amp;"*"))*1)=0),"",INDEX(VALEURSOP!$B$2:$B$100,SUMPRODUCT((COUNTIF(D144,"*"&amp;VALEURSOP!$A$2:$A$100&amp;"*"))*ROW($A$2:$A$100))))</f>
        <v/>
      </c>
      <c r="F144" s="38"/>
      <c r="G144" s="22"/>
      <c r="H144" s="22"/>
    </row>
    <row r="145" spans="1:8" ht="16" x14ac:dyDescent="0.2">
      <c r="A145" s="15">
        <f>MONTH(B145)</f>
        <v>1</v>
      </c>
      <c r="B145" s="21"/>
      <c r="C145" s="21"/>
      <c r="D145"/>
      <c r="E145" t="str">
        <f>IF(OR(D145="",SUMPRODUCT((COUNTIF(D145,"*"&amp;VALEURSOP!$A$2:$A$100&amp;"*"))*1)=0),"",INDEX(VALEURSOP!$B$2:$B$100,SUMPRODUCT((COUNTIF(D145,"*"&amp;VALEURSOP!$A$2:$A$100&amp;"*"))*ROW($A$2:$A$100))))</f>
        <v/>
      </c>
      <c r="G145" s="22"/>
      <c r="H145" s="22"/>
    </row>
    <row r="146" spans="1:8" ht="16" x14ac:dyDescent="0.2">
      <c r="A146" s="53">
        <f>MONTH(B146)</f>
        <v>1</v>
      </c>
      <c r="B146" s="54"/>
      <c r="C146" s="21"/>
      <c r="D146"/>
      <c r="E146" t="str">
        <f>IF(OR(D146="",SUMPRODUCT((COUNTIF(D146,"*"&amp;VALEURSOP!$A$2:$A$100&amp;"*"))*1)=0),"",INDEX(VALEURSOP!$B$2:$B$100,SUMPRODUCT((COUNTIF(D146,"*"&amp;VALEURSOP!$A$2:$A$100&amp;"*"))*ROW($A$2:$A$100))))</f>
        <v/>
      </c>
      <c r="F146" s="38"/>
      <c r="G146" s="22"/>
      <c r="H146" s="22"/>
    </row>
    <row r="147" spans="1:8" ht="16" x14ac:dyDescent="0.2">
      <c r="A147" s="53">
        <f>MONTH(B147)</f>
        <v>1</v>
      </c>
      <c r="B147" s="54"/>
      <c r="C147" s="21"/>
      <c r="D147"/>
      <c r="E147" t="str">
        <f>IF(OR(D147="",SUMPRODUCT((COUNTIF(D147,"*"&amp;VALEURSOP!$A$2:$A$100&amp;"*"))*1)=0),"",INDEX(VALEURSOP!$B$2:$B$100,SUMPRODUCT((COUNTIF(D147,"*"&amp;VALEURSOP!$A$2:$A$100&amp;"*"))*ROW($A$2:$A$100))))</f>
        <v/>
      </c>
      <c r="F147" s="38"/>
      <c r="G147" s="22"/>
      <c r="H147" s="22"/>
    </row>
    <row r="148" spans="1:8" ht="16" x14ac:dyDescent="0.2">
      <c r="A148" s="53">
        <f>MONTH(B148)</f>
        <v>1</v>
      </c>
      <c r="B148" s="54"/>
      <c r="C148" s="21"/>
      <c r="D148"/>
      <c r="E148" t="str">
        <f>IF(OR(D148="",SUMPRODUCT((COUNTIF(D148,"*"&amp;VALEURSOP!$A$2:$A$100&amp;"*"))*1)=0),"",INDEX(VALEURSOP!$B$2:$B$100,SUMPRODUCT((COUNTIF(D148,"*"&amp;VALEURSOP!$A$2:$A$100&amp;"*"))*ROW($A$2:$A$100))))</f>
        <v/>
      </c>
      <c r="F148" s="38"/>
      <c r="G148" s="22"/>
      <c r="H148" s="22"/>
    </row>
    <row r="149" spans="1:8" ht="16" x14ac:dyDescent="0.2">
      <c r="A149" s="53">
        <f>MONTH(B149)</f>
        <v>1</v>
      </c>
      <c r="B149" s="54"/>
      <c r="C149" s="21"/>
      <c r="D149"/>
      <c r="E149" t="str">
        <f>IF(OR(D149="",SUMPRODUCT((COUNTIF(D149,"*"&amp;VALEURSOP!$A$2:$A$100&amp;"*"))*1)=0),"",INDEX(VALEURSOP!$B$2:$B$100,SUMPRODUCT((COUNTIF(D149,"*"&amp;VALEURSOP!$A$2:$A$100&amp;"*"))*ROW($A$2:$A$100))))</f>
        <v/>
      </c>
      <c r="F149" s="38"/>
      <c r="G149" s="22"/>
      <c r="H149" s="22"/>
    </row>
    <row r="150" spans="1:8" ht="16" x14ac:dyDescent="0.2">
      <c r="A150" s="53">
        <f>MONTH(B150)</f>
        <v>1</v>
      </c>
      <c r="B150" s="54"/>
      <c r="C150" s="21"/>
      <c r="D150"/>
      <c r="E150" t="str">
        <f>IF(OR(D150="",SUMPRODUCT((COUNTIF(D150,"*"&amp;VALEURSOP!$A$2:$A$100&amp;"*"))*1)=0),"",INDEX(VALEURSOP!$B$2:$B$100,SUMPRODUCT((COUNTIF(D150,"*"&amp;VALEURSOP!$A$2:$A$100&amp;"*"))*ROW($A$2:$A$100))))</f>
        <v/>
      </c>
      <c r="F150" s="38"/>
      <c r="G150" s="22"/>
      <c r="H150" s="22"/>
    </row>
    <row r="151" spans="1:8" ht="16" x14ac:dyDescent="0.2">
      <c r="A151" s="53">
        <f>MONTH(B151)</f>
        <v>1</v>
      </c>
      <c r="B151" s="54"/>
      <c r="C151" s="21"/>
      <c r="D151"/>
      <c r="E151" t="str">
        <f>IF(OR(D151="",SUMPRODUCT((COUNTIF(D151,"*"&amp;VALEURSOP!$A$2:$A$100&amp;"*"))*1)=0),"",INDEX(VALEURSOP!$B$2:$B$100,SUMPRODUCT((COUNTIF(D151,"*"&amp;VALEURSOP!$A$2:$A$100&amp;"*"))*ROW($A$2:$A$100))))</f>
        <v/>
      </c>
      <c r="F151" s="38"/>
      <c r="G151" s="22"/>
      <c r="H151" s="22"/>
    </row>
    <row r="152" spans="1:8" ht="16" x14ac:dyDescent="0.2">
      <c r="A152" s="53">
        <f>MONTH(B152)</f>
        <v>1</v>
      </c>
      <c r="B152" s="54"/>
      <c r="C152" s="21"/>
      <c r="D152"/>
      <c r="E152" t="str">
        <f>IF(OR(D152="",SUMPRODUCT((COUNTIF(D152,"*"&amp;VALEURSOP!$A$2:$A$100&amp;"*"))*1)=0),"",INDEX(VALEURSOP!$B$2:$B$100,SUMPRODUCT((COUNTIF(D152,"*"&amp;VALEURSOP!$A$2:$A$100&amp;"*"))*ROW($A$2:$A$100))))</f>
        <v/>
      </c>
      <c r="F152" s="38"/>
      <c r="G152" s="22"/>
      <c r="H152" s="22"/>
    </row>
    <row r="153" spans="1:8" ht="16" x14ac:dyDescent="0.2">
      <c r="A153" s="53">
        <f>MONTH(B153)</f>
        <v>1</v>
      </c>
      <c r="B153" s="54"/>
      <c r="C153" s="21"/>
      <c r="D153"/>
      <c r="E153" t="str">
        <f>IF(OR(D153="",SUMPRODUCT((COUNTIF(D153,"*"&amp;VALEURSOP!$A$2:$A$100&amp;"*"))*1)=0),"",INDEX(VALEURSOP!$B$2:$B$100,SUMPRODUCT((COUNTIF(D153,"*"&amp;VALEURSOP!$A$2:$A$100&amp;"*"))*ROW($A$2:$A$100))))</f>
        <v/>
      </c>
      <c r="F153" s="38"/>
      <c r="G153" s="22"/>
      <c r="H153" s="22"/>
    </row>
    <row r="154" spans="1:8" ht="16" x14ac:dyDescent="0.2">
      <c r="A154" s="53">
        <f>MONTH(B154)</f>
        <v>1</v>
      </c>
      <c r="B154" s="54"/>
      <c r="C154" s="21"/>
      <c r="D154"/>
      <c r="E154" t="str">
        <f>IF(OR(D154="",SUMPRODUCT((COUNTIF(D154,"*"&amp;VALEURSOP!$A$2:$A$100&amp;"*"))*1)=0),"",INDEX(VALEURSOP!$B$2:$B$100,SUMPRODUCT((COUNTIF(D154,"*"&amp;VALEURSOP!$A$2:$A$100&amp;"*"))*ROW($A$2:$A$100))))</f>
        <v/>
      </c>
      <c r="F154" s="38"/>
      <c r="G154" s="22"/>
      <c r="H154" s="22"/>
    </row>
    <row r="155" spans="1:8" ht="16" x14ac:dyDescent="0.2">
      <c r="A155" s="53">
        <f>MONTH(B155)</f>
        <v>1</v>
      </c>
      <c r="B155" s="54"/>
      <c r="C155" s="21"/>
      <c r="D155"/>
      <c r="E155" t="str">
        <f>IF(OR(D155="",SUMPRODUCT((COUNTIF(D155,"*"&amp;VALEURSOP!$A$2:$A$100&amp;"*"))*1)=0),"",INDEX(VALEURSOP!$B$2:$B$100,SUMPRODUCT((COUNTIF(D155,"*"&amp;VALEURSOP!$A$2:$A$100&amp;"*"))*ROW($A$2:$A$100))))</f>
        <v/>
      </c>
      <c r="F155" s="38"/>
      <c r="G155" s="22"/>
      <c r="H155" s="22"/>
    </row>
    <row r="156" spans="1:8" ht="16" x14ac:dyDescent="0.2">
      <c r="A156" s="53">
        <f>MONTH(B156)</f>
        <v>1</v>
      </c>
      <c r="B156" s="54"/>
      <c r="C156" s="21"/>
      <c r="D156"/>
      <c r="E156" t="str">
        <f>IF(OR(D156="",SUMPRODUCT((COUNTIF(D156,"*"&amp;VALEURSOP!$A$2:$A$100&amp;"*"))*1)=0),"",INDEX(VALEURSOP!$B$2:$B$100,SUMPRODUCT((COUNTIF(D156,"*"&amp;VALEURSOP!$A$2:$A$100&amp;"*"))*ROW($A$2:$A$100))))</f>
        <v/>
      </c>
      <c r="F156" s="38"/>
      <c r="G156" s="22"/>
      <c r="H156" s="22"/>
    </row>
    <row r="157" spans="1:8" ht="16" x14ac:dyDescent="0.2">
      <c r="A157" s="53">
        <f>MONTH(B157)</f>
        <v>1</v>
      </c>
      <c r="B157" s="54"/>
      <c r="C157" s="21"/>
      <c r="D157"/>
      <c r="E157" t="str">
        <f>IF(OR(D157="",SUMPRODUCT((COUNTIF(D157,"*"&amp;VALEURSOP!$A$2:$A$100&amp;"*"))*1)=0),"",INDEX(VALEURSOP!$B$2:$B$100,SUMPRODUCT((COUNTIF(D157,"*"&amp;VALEURSOP!$A$2:$A$100&amp;"*"))*ROW($A$2:$A$100))))</f>
        <v/>
      </c>
      <c r="F157" s="38"/>
      <c r="G157" s="22"/>
      <c r="H157" s="22"/>
    </row>
    <row r="158" spans="1:8" ht="16" x14ac:dyDescent="0.2">
      <c r="A158" s="53">
        <f>MONTH(B158)</f>
        <v>1</v>
      </c>
      <c r="B158" s="54"/>
      <c r="C158" s="21"/>
      <c r="D158"/>
      <c r="E158" t="str">
        <f>IF(OR(D158="",SUMPRODUCT((COUNTIF(D158,"*"&amp;VALEURSOP!$A$2:$A$100&amp;"*"))*1)=0),"",INDEX(VALEURSOP!$B$2:$B$100,SUMPRODUCT((COUNTIF(D158,"*"&amp;VALEURSOP!$A$2:$A$100&amp;"*"))*ROW($A$2:$A$100))))</f>
        <v/>
      </c>
      <c r="F158" s="38"/>
      <c r="G158" s="22"/>
      <c r="H158" s="22"/>
    </row>
    <row r="159" spans="1:8" ht="16" x14ac:dyDescent="0.2">
      <c r="A159" s="53">
        <f>MONTH(B159)</f>
        <v>1</v>
      </c>
      <c r="B159" s="54"/>
      <c r="C159" s="21"/>
      <c r="D159"/>
      <c r="E159" t="str">
        <f>IF(OR(D159="",SUMPRODUCT((COUNTIF(D159,"*"&amp;VALEURSOP!$A$2:$A$100&amp;"*"))*1)=0),"",INDEX(VALEURSOP!$B$2:$B$100,SUMPRODUCT((COUNTIF(D159,"*"&amp;VALEURSOP!$A$2:$A$100&amp;"*"))*ROW($A$2:$A$100))))</f>
        <v/>
      </c>
      <c r="F159" s="38"/>
      <c r="G159" s="22"/>
      <c r="H159" s="22"/>
    </row>
    <row r="160" spans="1:8" ht="16" x14ac:dyDescent="0.2">
      <c r="A160" s="53">
        <f>MONTH(B160)</f>
        <v>1</v>
      </c>
      <c r="B160" s="54"/>
      <c r="C160" s="21"/>
      <c r="D160"/>
      <c r="E160" t="str">
        <f>IF(OR(D160="",SUMPRODUCT((COUNTIF(D160,"*"&amp;VALEURSOP!$A$2:$A$100&amp;"*"))*1)=0),"",INDEX(VALEURSOP!$B$2:$B$100,SUMPRODUCT((COUNTIF(D160,"*"&amp;VALEURSOP!$A$2:$A$100&amp;"*"))*ROW($A$2:$A$100))))</f>
        <v/>
      </c>
      <c r="F160" s="38"/>
      <c r="G160" s="22"/>
      <c r="H160" s="22"/>
    </row>
    <row r="161" spans="1:8" ht="16" x14ac:dyDescent="0.2">
      <c r="A161" s="53">
        <f>MONTH(B161)</f>
        <v>1</v>
      </c>
      <c r="B161" s="54"/>
      <c r="C161" s="21"/>
      <c r="D161"/>
      <c r="E161" t="str">
        <f>IF(OR(D161="",SUMPRODUCT((COUNTIF(D161,"*"&amp;VALEURSOP!$A$2:$A$100&amp;"*"))*1)=0),"",INDEX(VALEURSOP!$B$2:$B$100,SUMPRODUCT((COUNTIF(D161,"*"&amp;VALEURSOP!$A$2:$A$100&amp;"*"))*ROW($A$2:$A$100))))</f>
        <v/>
      </c>
      <c r="F161" s="38"/>
      <c r="G161" s="22"/>
      <c r="H161" s="22"/>
    </row>
    <row r="162" spans="1:8" ht="16" x14ac:dyDescent="0.2">
      <c r="A162" s="53">
        <f>MONTH(B162)</f>
        <v>1</v>
      </c>
      <c r="B162" s="54"/>
      <c r="C162" s="21"/>
      <c r="D162"/>
      <c r="E162" t="str">
        <f>IF(OR(D162="",SUMPRODUCT((COUNTIF(D162,"*"&amp;VALEURSOP!$A$2:$A$100&amp;"*"))*1)=0),"",INDEX(VALEURSOP!$B$2:$B$100,SUMPRODUCT((COUNTIF(D162,"*"&amp;VALEURSOP!$A$2:$A$100&amp;"*"))*ROW($A$2:$A$100))))</f>
        <v/>
      </c>
      <c r="F162" s="38"/>
      <c r="G162" s="22"/>
      <c r="H162" s="22"/>
    </row>
    <row r="163" spans="1:8" ht="16" x14ac:dyDescent="0.2">
      <c r="A163" s="53">
        <f>MONTH(B163)</f>
        <v>1</v>
      </c>
      <c r="B163" s="54"/>
      <c r="C163" s="21"/>
      <c r="D163"/>
      <c r="E163" t="str">
        <f>IF(OR(D163="",SUMPRODUCT((COUNTIF(D163,"*"&amp;VALEURSOP!$A$2:$A$100&amp;"*"))*1)=0),"",INDEX(VALEURSOP!$B$2:$B$100,SUMPRODUCT((COUNTIF(D163,"*"&amp;VALEURSOP!$A$2:$A$100&amp;"*"))*ROW($A$2:$A$100))))</f>
        <v/>
      </c>
      <c r="F163" s="38"/>
      <c r="G163" s="22"/>
      <c r="H163" s="22"/>
    </row>
    <row r="164" spans="1:8" ht="16" x14ac:dyDescent="0.2">
      <c r="A164" s="53">
        <f>MONTH(B164)</f>
        <v>1</v>
      </c>
      <c r="B164" s="54"/>
      <c r="C164" s="21"/>
      <c r="D164"/>
      <c r="E164" t="str">
        <f>IF(OR(D164="",SUMPRODUCT((COUNTIF(D164,"*"&amp;VALEURSOP!$A$2:$A$100&amp;"*"))*1)=0),"",INDEX(VALEURSOP!$B$2:$B$100,SUMPRODUCT((COUNTIF(D164,"*"&amp;VALEURSOP!$A$2:$A$100&amp;"*"))*ROW($A$2:$A$100))))</f>
        <v/>
      </c>
      <c r="F164" s="38"/>
      <c r="G164" s="22"/>
      <c r="H164" s="22"/>
    </row>
    <row r="165" spans="1:8" ht="16" x14ac:dyDescent="0.2">
      <c r="A165" s="53">
        <f>MONTH(B165)</f>
        <v>1</v>
      </c>
      <c r="B165" s="54"/>
      <c r="C165" s="21"/>
      <c r="D165"/>
      <c r="E165" t="str">
        <f>IF(OR(D165="",SUMPRODUCT((COUNTIF(D165,"*"&amp;VALEURSOP!$A$2:$A$100&amp;"*"))*1)=0),"",INDEX(VALEURSOP!$B$2:$B$100,SUMPRODUCT((COUNTIF(D165,"*"&amp;VALEURSOP!$A$2:$A$100&amp;"*"))*ROW($A$2:$A$100))))</f>
        <v/>
      </c>
      <c r="F165" s="38"/>
      <c r="G165" s="22"/>
      <c r="H165" s="22"/>
    </row>
    <row r="166" spans="1:8" ht="16" x14ac:dyDescent="0.2">
      <c r="A166" s="53">
        <f>MONTH(B166)</f>
        <v>1</v>
      </c>
      <c r="B166" s="54"/>
      <c r="C166" s="21"/>
      <c r="D166"/>
      <c r="E166" t="str">
        <f>IF(OR(D166="",SUMPRODUCT((COUNTIF(D166,"*"&amp;VALEURSOP!$A$2:$A$100&amp;"*"))*1)=0),"",INDEX(VALEURSOP!$B$2:$B$100,SUMPRODUCT((COUNTIF(D166,"*"&amp;VALEURSOP!$A$2:$A$100&amp;"*"))*ROW($A$2:$A$100))))</f>
        <v/>
      </c>
      <c r="F166" s="38"/>
      <c r="G166" s="22"/>
      <c r="H166" s="22"/>
    </row>
    <row r="167" spans="1:8" ht="16" x14ac:dyDescent="0.2">
      <c r="A167" s="53">
        <f>MONTH(B167)</f>
        <v>1</v>
      </c>
      <c r="B167" s="54"/>
      <c r="C167" s="21"/>
      <c r="D167"/>
      <c r="E167" t="str">
        <f>IF(OR(D167="",SUMPRODUCT((COUNTIF(D167,"*"&amp;VALEURSOP!$A$2:$A$100&amp;"*"))*1)=0),"",INDEX(VALEURSOP!$B$2:$B$100,SUMPRODUCT((COUNTIF(D167,"*"&amp;VALEURSOP!$A$2:$A$100&amp;"*"))*ROW($A$2:$A$100))))</f>
        <v/>
      </c>
      <c r="F167" s="38"/>
      <c r="G167" s="22"/>
      <c r="H167" s="22"/>
    </row>
    <row r="168" spans="1:8" ht="16" x14ac:dyDescent="0.2">
      <c r="A168" s="53">
        <f>MONTH(B168)</f>
        <v>1</v>
      </c>
      <c r="B168" s="54"/>
      <c r="C168" s="21"/>
      <c r="D168"/>
      <c r="E168" t="str">
        <f>IF(OR(D168="",SUMPRODUCT((COUNTIF(D168,"*"&amp;VALEURSOP!$A$2:$A$100&amp;"*"))*1)=0),"",INDEX(VALEURSOP!$B$2:$B$100,SUMPRODUCT((COUNTIF(D168,"*"&amp;VALEURSOP!$A$2:$A$100&amp;"*"))*ROW($A$2:$A$100))))</f>
        <v/>
      </c>
      <c r="F168" s="38"/>
      <c r="G168" s="22"/>
      <c r="H168" s="22"/>
    </row>
    <row r="169" spans="1:8" ht="16" x14ac:dyDescent="0.2">
      <c r="A169" s="53">
        <f>MONTH(B169)</f>
        <v>1</v>
      </c>
      <c r="B169" s="54"/>
      <c r="C169" s="21"/>
      <c r="D169"/>
      <c r="E169" t="str">
        <f>IF(OR(D169="",SUMPRODUCT((COUNTIF(D169,"*"&amp;VALEURSOP!$A$2:$A$100&amp;"*"))*1)=0),"",INDEX(VALEURSOP!$B$2:$B$100,SUMPRODUCT((COUNTIF(D169,"*"&amp;VALEURSOP!$A$2:$A$100&amp;"*"))*ROW($A$2:$A$100))))</f>
        <v/>
      </c>
      <c r="F169" s="38"/>
      <c r="G169" s="22"/>
      <c r="H169" s="22"/>
    </row>
    <row r="170" spans="1:8" ht="16" x14ac:dyDescent="0.2">
      <c r="A170" s="53">
        <f>MONTH(B170)</f>
        <v>1</v>
      </c>
      <c r="B170" s="54"/>
      <c r="C170" s="21"/>
      <c r="D170"/>
      <c r="E170" t="str">
        <f>IF(OR(D170="",SUMPRODUCT((COUNTIF(D170,"*"&amp;VALEURSOP!$A$2:$A$100&amp;"*"))*1)=0),"",INDEX(VALEURSOP!$B$2:$B$100,SUMPRODUCT((COUNTIF(D170,"*"&amp;VALEURSOP!$A$2:$A$100&amp;"*"))*ROW($A$2:$A$100))))</f>
        <v/>
      </c>
      <c r="F170" s="38"/>
      <c r="G170" s="22"/>
      <c r="H170" s="22"/>
    </row>
    <row r="171" spans="1:8" ht="16" x14ac:dyDescent="0.2">
      <c r="A171" s="53">
        <f>MONTH(B171)</f>
        <v>1</v>
      </c>
      <c r="B171" s="54"/>
      <c r="C171" s="21"/>
      <c r="D171"/>
      <c r="E171" t="str">
        <f>IF(OR(D171="",SUMPRODUCT((COUNTIF(D171,"*"&amp;VALEURSOP!$A$2:$A$100&amp;"*"))*1)=0),"",INDEX(VALEURSOP!$B$2:$B$100,SUMPRODUCT((COUNTIF(D171,"*"&amp;VALEURSOP!$A$2:$A$100&amp;"*"))*ROW($A$2:$A$100))))</f>
        <v/>
      </c>
      <c r="F171" s="38"/>
      <c r="G171" s="22"/>
      <c r="H171" s="22"/>
    </row>
    <row r="172" spans="1:8" ht="16" x14ac:dyDescent="0.2">
      <c r="A172" s="53">
        <f>MONTH(B172)</f>
        <v>1</v>
      </c>
      <c r="B172" s="54"/>
      <c r="C172" s="21"/>
      <c r="D172"/>
      <c r="E172" t="str">
        <f>IF(OR(D172="",SUMPRODUCT((COUNTIF(D172,"*"&amp;VALEURSOP!$A$2:$A$100&amp;"*"))*1)=0),"",INDEX(VALEURSOP!$B$2:$B$100,SUMPRODUCT((COUNTIF(D172,"*"&amp;VALEURSOP!$A$2:$A$100&amp;"*"))*ROW($A$2:$A$100))))</f>
        <v/>
      </c>
      <c r="F172" s="38"/>
      <c r="G172" s="22"/>
      <c r="H172" s="22"/>
    </row>
    <row r="173" spans="1:8" ht="16" x14ac:dyDescent="0.2">
      <c r="A173" s="53">
        <f>MONTH(B173)</f>
        <v>1</v>
      </c>
      <c r="B173" s="54"/>
      <c r="C173" s="21"/>
      <c r="D173"/>
      <c r="E173" t="str">
        <f>IF(OR(D173="",SUMPRODUCT((COUNTIF(D173,"*"&amp;VALEURSOP!$A$2:$A$100&amp;"*"))*1)=0),"",INDEX(VALEURSOP!$B$2:$B$100,SUMPRODUCT((COUNTIF(D173,"*"&amp;VALEURSOP!$A$2:$A$100&amp;"*"))*ROW($A$2:$A$100))))</f>
        <v/>
      </c>
      <c r="F173" s="38"/>
      <c r="G173" s="22"/>
      <c r="H173" s="22"/>
    </row>
    <row r="174" spans="1:8" ht="16" x14ac:dyDescent="0.2">
      <c r="A174" s="53">
        <f>MONTH(B174)</f>
        <v>1</v>
      </c>
      <c r="B174" s="54"/>
      <c r="C174" s="21"/>
      <c r="D174"/>
      <c r="E174" t="str">
        <f>IF(OR(D174="",SUMPRODUCT((COUNTIF(D174,"*"&amp;VALEURSOP!$A$2:$A$100&amp;"*"))*1)=0),"",INDEX(VALEURSOP!$B$2:$B$100,SUMPRODUCT((COUNTIF(D174,"*"&amp;VALEURSOP!$A$2:$A$100&amp;"*"))*ROW($A$2:$A$100))))</f>
        <v/>
      </c>
      <c r="F174" s="38"/>
      <c r="G174" s="22"/>
      <c r="H174" s="22"/>
    </row>
    <row r="175" spans="1:8" ht="16" x14ac:dyDescent="0.2">
      <c r="A175" s="53">
        <f>MONTH(B175)</f>
        <v>1</v>
      </c>
      <c r="B175" s="54"/>
      <c r="C175" s="21"/>
      <c r="D175"/>
      <c r="E175" t="str">
        <f>IF(OR(D175="",SUMPRODUCT((COUNTIF(D175,"*"&amp;VALEURSOP!$A$2:$A$100&amp;"*"))*1)=0),"",INDEX(VALEURSOP!$B$2:$B$100,SUMPRODUCT((COUNTIF(D175,"*"&amp;VALEURSOP!$A$2:$A$100&amp;"*"))*ROW($A$2:$A$100))))</f>
        <v/>
      </c>
      <c r="F175" s="38"/>
      <c r="G175" s="22"/>
      <c r="H175" s="22"/>
    </row>
    <row r="176" spans="1:8" ht="16" x14ac:dyDescent="0.2">
      <c r="A176" s="53">
        <f>MONTH(B176)</f>
        <v>1</v>
      </c>
      <c r="B176" s="54"/>
      <c r="C176" s="21"/>
      <c r="D176"/>
      <c r="E176" t="str">
        <f>IF(OR(D176="",SUMPRODUCT((COUNTIF(D176,"*"&amp;VALEURSOP!$A$2:$A$100&amp;"*"))*1)=0),"",INDEX(VALEURSOP!$B$2:$B$100,SUMPRODUCT((COUNTIF(D176,"*"&amp;VALEURSOP!$A$2:$A$100&amp;"*"))*ROW($A$2:$A$100))))</f>
        <v/>
      </c>
      <c r="F176" s="38"/>
      <c r="G176" s="22"/>
      <c r="H176" s="22"/>
    </row>
    <row r="177" spans="1:8" ht="16" x14ac:dyDescent="0.2">
      <c r="A177" s="53">
        <f>MONTH(B177)</f>
        <v>1</v>
      </c>
      <c r="B177" s="54"/>
      <c r="C177" s="21"/>
      <c r="D177"/>
      <c r="E177" t="str">
        <f>IF(OR(D177="",SUMPRODUCT((COUNTIF(D177,"*"&amp;VALEURSOP!$A$2:$A$100&amp;"*"))*1)=0),"",INDEX(VALEURSOP!$B$2:$B$100,SUMPRODUCT((COUNTIF(D177,"*"&amp;VALEURSOP!$A$2:$A$100&amp;"*"))*ROW($A$2:$A$100))))</f>
        <v/>
      </c>
      <c r="F177" s="38"/>
      <c r="G177" s="22"/>
      <c r="H177" s="22"/>
    </row>
    <row r="178" spans="1:8" ht="16" x14ac:dyDescent="0.2">
      <c r="A178" s="53">
        <f>MONTH(B178)</f>
        <v>1</v>
      </c>
      <c r="B178" s="54"/>
      <c r="C178" s="21"/>
      <c r="D178"/>
      <c r="E178" t="str">
        <f>IF(OR(D178="",SUMPRODUCT((COUNTIF(D178,"*"&amp;VALEURSOP!$A$2:$A$100&amp;"*"))*1)=0),"",INDEX(VALEURSOP!$B$2:$B$100,SUMPRODUCT((COUNTIF(D178,"*"&amp;VALEURSOP!$A$2:$A$100&amp;"*"))*ROW($A$2:$A$100))))</f>
        <v/>
      </c>
      <c r="F178" s="38"/>
      <c r="G178" s="22"/>
      <c r="H178" s="22"/>
    </row>
    <row r="179" spans="1:8" ht="16" x14ac:dyDescent="0.2">
      <c r="A179" s="53">
        <f>MONTH(B179)</f>
        <v>1</v>
      </c>
      <c r="B179" s="54"/>
      <c r="C179" s="21"/>
      <c r="D179"/>
      <c r="E179" t="str">
        <f>IF(OR(D179="",SUMPRODUCT((COUNTIF(D179,"*"&amp;VALEURSOP!$A$2:$A$100&amp;"*"))*1)=0),"",INDEX(VALEURSOP!$B$2:$B$100,SUMPRODUCT((COUNTIF(D179,"*"&amp;VALEURSOP!$A$2:$A$100&amp;"*"))*ROW($A$2:$A$100))))</f>
        <v/>
      </c>
      <c r="F179" s="38"/>
      <c r="G179" s="22"/>
      <c r="H179" s="22"/>
    </row>
    <row r="180" spans="1:8" ht="16" x14ac:dyDescent="0.2">
      <c r="A180" s="53">
        <f>MONTH(B180)</f>
        <v>1</v>
      </c>
      <c r="B180" s="54"/>
      <c r="C180" s="21"/>
      <c r="D180"/>
      <c r="E180" t="str">
        <f>IF(OR(D180="",SUMPRODUCT((COUNTIF(D180,"*"&amp;VALEURSOP!$A$2:$A$100&amp;"*"))*1)=0),"",INDEX(VALEURSOP!$B$2:$B$100,SUMPRODUCT((COUNTIF(D180,"*"&amp;VALEURSOP!$A$2:$A$100&amp;"*"))*ROW($A$2:$A$100))))</f>
        <v/>
      </c>
      <c r="F180" s="38"/>
      <c r="G180" s="22"/>
      <c r="H180" s="22"/>
    </row>
    <row r="181" spans="1:8" ht="16" x14ac:dyDescent="0.2">
      <c r="A181" s="53">
        <f>MONTH(B181)</f>
        <v>1</v>
      </c>
      <c r="B181" s="54"/>
      <c r="C181" s="21"/>
      <c r="D181"/>
      <c r="E181" t="str">
        <f>IF(OR(D181="",SUMPRODUCT((COUNTIF(D181,"*"&amp;VALEURSOP!$A$2:$A$100&amp;"*"))*1)=0),"",INDEX(VALEURSOP!$B$2:$B$100,SUMPRODUCT((COUNTIF(D181,"*"&amp;VALEURSOP!$A$2:$A$100&amp;"*"))*ROW($A$2:$A$100))))</f>
        <v/>
      </c>
      <c r="F181" s="38"/>
      <c r="G181" s="22"/>
      <c r="H181" s="22"/>
    </row>
    <row r="182" spans="1:8" ht="16" x14ac:dyDescent="0.2">
      <c r="A182" s="53">
        <f>MONTH(B182)</f>
        <v>1</v>
      </c>
      <c r="B182" s="54"/>
      <c r="C182" s="21"/>
      <c r="D182"/>
      <c r="E182" t="str">
        <f>IF(OR(D182="",SUMPRODUCT((COUNTIF(D182,"*"&amp;VALEURSOP!$A$2:$A$100&amp;"*"))*1)=0),"",INDEX(VALEURSOP!$B$2:$B$100,SUMPRODUCT((COUNTIF(D182,"*"&amp;VALEURSOP!$A$2:$A$100&amp;"*"))*ROW($A$2:$A$100))))</f>
        <v/>
      </c>
      <c r="F182" s="38"/>
      <c r="G182" s="22"/>
      <c r="H182" s="22"/>
    </row>
    <row r="183" spans="1:8" ht="16" x14ac:dyDescent="0.2">
      <c r="A183" s="53">
        <f>MONTH(B183)</f>
        <v>1</v>
      </c>
      <c r="B183" s="54"/>
      <c r="C183" s="21"/>
      <c r="D183"/>
      <c r="E183" t="str">
        <f>IF(OR(D183="",SUMPRODUCT((COUNTIF(D183,"*"&amp;VALEURSOP!$A$2:$A$100&amp;"*"))*1)=0),"",INDEX(VALEURSOP!$B$2:$B$100,SUMPRODUCT((COUNTIF(D183,"*"&amp;VALEURSOP!$A$2:$A$100&amp;"*"))*ROW($A$2:$A$100))))</f>
        <v/>
      </c>
      <c r="F183" s="38"/>
      <c r="G183" s="22"/>
      <c r="H183" s="22"/>
    </row>
    <row r="184" spans="1:8" ht="16" x14ac:dyDescent="0.2">
      <c r="A184" s="53">
        <f>MONTH(B184)</f>
        <v>1</v>
      </c>
      <c r="B184" s="54"/>
      <c r="C184" s="21"/>
      <c r="D184"/>
      <c r="E184" t="str">
        <f>IF(OR(D184="",SUMPRODUCT((COUNTIF(D184,"*"&amp;VALEURSOP!$A$2:$A$100&amp;"*"))*1)=0),"",INDEX(VALEURSOP!$B$2:$B$100,SUMPRODUCT((COUNTIF(D184,"*"&amp;VALEURSOP!$A$2:$A$100&amp;"*"))*ROW($A$2:$A$100))))</f>
        <v/>
      </c>
      <c r="F184" s="38"/>
      <c r="G184" s="22"/>
      <c r="H184" s="22"/>
    </row>
    <row r="185" spans="1:8" ht="16" x14ac:dyDescent="0.2">
      <c r="A185" s="53">
        <f>MONTH(B185)</f>
        <v>1</v>
      </c>
      <c r="B185" s="54"/>
      <c r="C185" s="21"/>
      <c r="D185"/>
      <c r="E185" t="str">
        <f>IF(OR(D185="",SUMPRODUCT((COUNTIF(D185,"*"&amp;VALEURSOP!$A$2:$A$100&amp;"*"))*1)=0),"",INDEX(VALEURSOP!$B$2:$B$100,SUMPRODUCT((COUNTIF(D185,"*"&amp;VALEURSOP!$A$2:$A$100&amp;"*"))*ROW($A$2:$A$100))))</f>
        <v/>
      </c>
      <c r="F185" s="38"/>
      <c r="G185" s="22"/>
      <c r="H185" s="22"/>
    </row>
    <row r="186" spans="1:8" ht="16" x14ac:dyDescent="0.2">
      <c r="A186" s="53">
        <f>MONTH(B186)</f>
        <v>1</v>
      </c>
      <c r="B186" s="54"/>
      <c r="C186" s="21"/>
      <c r="D186"/>
      <c r="E186" t="str">
        <f>IF(OR(D186="",SUMPRODUCT((COUNTIF(D186,"*"&amp;VALEURSOP!$A$2:$A$100&amp;"*"))*1)=0),"",INDEX(VALEURSOP!$B$2:$B$100,SUMPRODUCT((COUNTIF(D186,"*"&amp;VALEURSOP!$A$2:$A$100&amp;"*"))*ROW($A$2:$A$100))))</f>
        <v/>
      </c>
      <c r="F186" s="38"/>
      <c r="G186" s="22"/>
      <c r="H186" s="22"/>
    </row>
    <row r="187" spans="1:8" ht="16" x14ac:dyDescent="0.2">
      <c r="A187" s="53">
        <f>MONTH(B187)</f>
        <v>1</v>
      </c>
      <c r="B187" s="54"/>
      <c r="C187" s="21"/>
      <c r="D187"/>
      <c r="E187" t="str">
        <f>IF(OR(D187="",SUMPRODUCT((COUNTIF(D187,"*"&amp;VALEURSOP!$A$2:$A$100&amp;"*"))*1)=0),"",INDEX(VALEURSOP!$B$2:$B$100,SUMPRODUCT((COUNTIF(D187,"*"&amp;VALEURSOP!$A$2:$A$100&amp;"*"))*ROW($A$2:$A$100))))</f>
        <v/>
      </c>
      <c r="F187" s="38"/>
      <c r="G187" s="22"/>
      <c r="H187" s="22"/>
    </row>
    <row r="188" spans="1:8" ht="16" x14ac:dyDescent="0.2">
      <c r="A188" s="53">
        <f>MONTH(B188)</f>
        <v>1</v>
      </c>
      <c r="B188" s="54"/>
      <c r="C188" s="21"/>
      <c r="D188"/>
      <c r="E188" t="str">
        <f>IF(OR(D188="",SUMPRODUCT((COUNTIF(D188,"*"&amp;VALEURSOP!$A$2:$A$100&amp;"*"))*1)=0),"",INDEX(VALEURSOP!$B$2:$B$100,SUMPRODUCT((COUNTIF(D188,"*"&amp;VALEURSOP!$A$2:$A$100&amp;"*"))*ROW($A$2:$A$100))))</f>
        <v/>
      </c>
      <c r="F188" s="38"/>
      <c r="G188" s="22"/>
      <c r="H188" s="22"/>
    </row>
    <row r="189" spans="1:8" ht="16" x14ac:dyDescent="0.2">
      <c r="A189" s="53">
        <f>MONTH(B189)</f>
        <v>1</v>
      </c>
      <c r="B189" s="54"/>
      <c r="C189" s="21"/>
      <c r="D189"/>
      <c r="E189" t="str">
        <f>IF(OR(D189="",SUMPRODUCT((COUNTIF(D189,"*"&amp;VALEURSOP!$A$2:$A$100&amp;"*"))*1)=0),"",INDEX(VALEURSOP!$B$2:$B$100,SUMPRODUCT((COUNTIF(D189,"*"&amp;VALEURSOP!$A$2:$A$100&amp;"*"))*ROW($A$2:$A$100))))</f>
        <v/>
      </c>
      <c r="F189" s="38"/>
      <c r="G189" s="22"/>
      <c r="H189" s="22"/>
    </row>
    <row r="190" spans="1:8" ht="16" x14ac:dyDescent="0.2">
      <c r="A190" s="53">
        <f>MONTH(B190)</f>
        <v>1</v>
      </c>
      <c r="B190" s="54"/>
      <c r="C190" s="21"/>
      <c r="D190"/>
      <c r="E190" t="str">
        <f>IF(OR(D190="",SUMPRODUCT((COUNTIF(D190,"*"&amp;VALEURSOP!$A$2:$A$100&amp;"*"))*1)=0),"",INDEX(VALEURSOP!$B$2:$B$100,SUMPRODUCT((COUNTIF(D190,"*"&amp;VALEURSOP!$A$2:$A$100&amp;"*"))*ROW($A$2:$A$100))))</f>
        <v/>
      </c>
      <c r="F190" s="38"/>
      <c r="G190" s="22"/>
      <c r="H190" s="22"/>
    </row>
    <row r="191" spans="1:8" ht="16" x14ac:dyDescent="0.2">
      <c r="A191" s="15">
        <f t="shared" ref="A191:A209" si="0">MONTH(B191)</f>
        <v>1</v>
      </c>
      <c r="B191" s="21"/>
      <c r="C191"/>
      <c r="D191"/>
      <c r="E191"/>
      <c r="G191" s="22"/>
      <c r="H191" s="22"/>
    </row>
    <row r="192" spans="1:8" ht="16" x14ac:dyDescent="0.2">
      <c r="A192" s="15">
        <f t="shared" si="0"/>
        <v>1</v>
      </c>
      <c r="B192" s="21"/>
      <c r="C192"/>
      <c r="D192"/>
      <c r="E192"/>
      <c r="G192" s="22"/>
      <c r="H192" s="22"/>
    </row>
    <row r="193" spans="1:8" ht="16" x14ac:dyDescent="0.2">
      <c r="A193" s="15">
        <f t="shared" si="0"/>
        <v>1</v>
      </c>
      <c r="B193" s="21"/>
      <c r="C193"/>
      <c r="D193"/>
      <c r="E193"/>
      <c r="G193" s="22"/>
      <c r="H193" s="22"/>
    </row>
    <row r="194" spans="1:8" ht="16" x14ac:dyDescent="0.2">
      <c r="A194" s="15">
        <f t="shared" si="0"/>
        <v>1</v>
      </c>
      <c r="B194" s="21"/>
      <c r="C194"/>
      <c r="D194"/>
      <c r="E194"/>
      <c r="G194" s="22"/>
      <c r="H194" s="22"/>
    </row>
    <row r="195" spans="1:8" ht="16" x14ac:dyDescent="0.2">
      <c r="A195" s="15">
        <f t="shared" si="0"/>
        <v>1</v>
      </c>
      <c r="B195" s="21"/>
      <c r="C195"/>
      <c r="D195"/>
      <c r="E195"/>
      <c r="G195" s="22"/>
      <c r="H195" s="22"/>
    </row>
    <row r="196" spans="1:8" ht="16" x14ac:dyDescent="0.2">
      <c r="A196" s="15">
        <f t="shared" si="0"/>
        <v>1</v>
      </c>
      <c r="B196" s="21"/>
      <c r="C196"/>
      <c r="D196"/>
      <c r="E196"/>
      <c r="G196" s="22"/>
      <c r="H196" s="22"/>
    </row>
    <row r="197" spans="1:8" ht="16" x14ac:dyDescent="0.2">
      <c r="A197" s="15">
        <f t="shared" si="0"/>
        <v>1</v>
      </c>
      <c r="B197" s="21"/>
      <c r="C197"/>
      <c r="D197"/>
      <c r="E197"/>
      <c r="G197" s="22"/>
      <c r="H197" s="22"/>
    </row>
    <row r="198" spans="1:8" ht="16" x14ac:dyDescent="0.2">
      <c r="A198" s="15">
        <f t="shared" si="0"/>
        <v>1</v>
      </c>
      <c r="B198" s="21"/>
      <c r="C198"/>
      <c r="D198"/>
      <c r="E198"/>
      <c r="G198" s="22"/>
      <c r="H198" s="22"/>
    </row>
    <row r="199" spans="1:8" ht="16" x14ac:dyDescent="0.2">
      <c r="A199" s="15">
        <f t="shared" si="0"/>
        <v>1</v>
      </c>
      <c r="B199" s="21"/>
      <c r="C199"/>
      <c r="D199"/>
      <c r="E199"/>
      <c r="G199" s="22"/>
      <c r="H199" s="22"/>
    </row>
    <row r="200" spans="1:8" ht="16" x14ac:dyDescent="0.2">
      <c r="A200" s="15">
        <f t="shared" si="0"/>
        <v>1</v>
      </c>
      <c r="B200" s="21"/>
      <c r="C200"/>
      <c r="D200"/>
      <c r="E200"/>
      <c r="G200" s="22"/>
      <c r="H200" s="22"/>
    </row>
    <row r="201" spans="1:8" ht="16" x14ac:dyDescent="0.2">
      <c r="A201" s="15">
        <f t="shared" si="0"/>
        <v>1</v>
      </c>
      <c r="B201" s="21"/>
      <c r="C201"/>
      <c r="D201"/>
      <c r="E201"/>
      <c r="G201" s="22"/>
      <c r="H201" s="22"/>
    </row>
    <row r="202" spans="1:8" ht="16" x14ac:dyDescent="0.2">
      <c r="A202" s="15">
        <f t="shared" si="0"/>
        <v>1</v>
      </c>
      <c r="B202" s="21"/>
      <c r="C202"/>
      <c r="D202"/>
      <c r="E202"/>
      <c r="G202" s="22"/>
      <c r="H202" s="22"/>
    </row>
    <row r="203" spans="1:8" ht="16" x14ac:dyDescent="0.2">
      <c r="A203" s="15">
        <f t="shared" si="0"/>
        <v>1</v>
      </c>
      <c r="B203" s="21"/>
      <c r="C203"/>
      <c r="D203"/>
      <c r="E203"/>
      <c r="G203" s="22"/>
      <c r="H203" s="22"/>
    </row>
    <row r="204" spans="1:8" ht="16" x14ac:dyDescent="0.2">
      <c r="A204" s="15">
        <f t="shared" si="0"/>
        <v>1</v>
      </c>
      <c r="B204" s="21"/>
      <c r="C204"/>
      <c r="D204"/>
      <c r="E204"/>
      <c r="G204" s="22"/>
      <c r="H204" s="22"/>
    </row>
    <row r="205" spans="1:8" ht="16" x14ac:dyDescent="0.2">
      <c r="A205" s="15">
        <f t="shared" si="0"/>
        <v>1</v>
      </c>
      <c r="B205" s="21"/>
      <c r="C205"/>
      <c r="D205"/>
      <c r="E205"/>
      <c r="G205" s="22"/>
      <c r="H205" s="22"/>
    </row>
    <row r="206" spans="1:8" ht="16" x14ac:dyDescent="0.2">
      <c r="A206" s="15">
        <f t="shared" si="0"/>
        <v>1</v>
      </c>
      <c r="B206" s="21"/>
      <c r="C206"/>
      <c r="D206"/>
      <c r="E206"/>
      <c r="G206" s="22"/>
      <c r="H206" s="22"/>
    </row>
    <row r="207" spans="1:8" ht="16" x14ac:dyDescent="0.2">
      <c r="A207" s="15">
        <f t="shared" si="0"/>
        <v>1</v>
      </c>
      <c r="B207" s="21"/>
      <c r="C207"/>
      <c r="D207"/>
      <c r="E207"/>
      <c r="G207" s="22"/>
      <c r="H207" s="22"/>
    </row>
    <row r="208" spans="1:8" ht="16" x14ac:dyDescent="0.2">
      <c r="A208" s="15">
        <f t="shared" si="0"/>
        <v>1</v>
      </c>
      <c r="B208" s="21"/>
      <c r="C208"/>
      <c r="D208"/>
      <c r="E208"/>
      <c r="G208" s="22"/>
      <c r="H208" s="22"/>
    </row>
    <row r="209" spans="1:8" ht="16" x14ac:dyDescent="0.2">
      <c r="A209" s="15">
        <f t="shared" si="0"/>
        <v>1</v>
      </c>
      <c r="B209" s="21"/>
      <c r="C209"/>
      <c r="D209"/>
      <c r="E209"/>
      <c r="G209" s="22"/>
      <c r="H209" s="22"/>
    </row>
    <row r="210" spans="1:8" ht="16" x14ac:dyDescent="0.2">
      <c r="B210" s="21"/>
      <c r="C210"/>
      <c r="D210"/>
      <c r="E210"/>
      <c r="G210" s="22"/>
      <c r="H210" s="22"/>
    </row>
    <row r="211" spans="1:8" ht="16" x14ac:dyDescent="0.2">
      <c r="B211" s="21"/>
      <c r="C211"/>
      <c r="D211"/>
      <c r="E211"/>
      <c r="G211" s="22"/>
      <c r="H211" s="22"/>
    </row>
    <row r="212" spans="1:8" ht="16" x14ac:dyDescent="0.2">
      <c r="B212" s="21"/>
      <c r="C212"/>
      <c r="D212"/>
      <c r="E212"/>
      <c r="G212" s="22"/>
      <c r="H212" s="22"/>
    </row>
    <row r="213" spans="1:8" ht="16" x14ac:dyDescent="0.2">
      <c r="B213" s="21"/>
      <c r="C213"/>
      <c r="D213"/>
      <c r="E213"/>
      <c r="G213" s="22"/>
      <c r="H213" s="22"/>
    </row>
    <row r="214" spans="1:8" ht="16" x14ac:dyDescent="0.2">
      <c r="B214" s="21"/>
      <c r="C214"/>
      <c r="D214"/>
      <c r="E214"/>
      <c r="G214" s="22"/>
      <c r="H214" s="22"/>
    </row>
    <row r="215" spans="1:8" ht="16" x14ac:dyDescent="0.2">
      <c r="B215" s="21"/>
      <c r="C215"/>
      <c r="D215"/>
      <c r="E215"/>
      <c r="G215" s="22"/>
      <c r="H215" s="22"/>
    </row>
    <row r="216" spans="1:8" ht="16" x14ac:dyDescent="0.2">
      <c r="B216" s="21"/>
      <c r="C216"/>
      <c r="D216"/>
      <c r="E216"/>
      <c r="G216" s="22"/>
      <c r="H216" s="22"/>
    </row>
    <row r="217" spans="1:8" ht="16" x14ac:dyDescent="0.2">
      <c r="B217" s="21"/>
      <c r="C217"/>
      <c r="D217"/>
      <c r="E217"/>
      <c r="G217" s="22"/>
      <c r="H217" s="22"/>
    </row>
    <row r="218" spans="1:8" ht="16" x14ac:dyDescent="0.2">
      <c r="B218" s="21"/>
      <c r="C218"/>
      <c r="D218"/>
      <c r="E218"/>
      <c r="G218" s="22"/>
      <c r="H218" s="22"/>
    </row>
    <row r="219" spans="1:8" ht="16" x14ac:dyDescent="0.2">
      <c r="B219" s="21"/>
      <c r="C219"/>
      <c r="D219"/>
      <c r="E219"/>
      <c r="G219" s="22"/>
      <c r="H219" s="22"/>
    </row>
    <row r="220" spans="1:8" ht="16" x14ac:dyDescent="0.2">
      <c r="B220" s="21"/>
      <c r="C220"/>
      <c r="D220"/>
      <c r="E220"/>
      <c r="G220" s="22"/>
      <c r="H220" s="22"/>
    </row>
    <row r="221" spans="1:8" ht="16" x14ac:dyDescent="0.2">
      <c r="B221" s="21"/>
      <c r="C221"/>
      <c r="D221"/>
      <c r="E221"/>
      <c r="G221" s="22"/>
      <c r="H221" s="22"/>
    </row>
    <row r="222" spans="1:8" ht="16" x14ac:dyDescent="0.2">
      <c r="B222" s="21"/>
      <c r="C222"/>
      <c r="D222"/>
      <c r="E222"/>
      <c r="G222" s="22"/>
      <c r="H222" s="22"/>
    </row>
    <row r="223" spans="1:8" ht="16" x14ac:dyDescent="0.2">
      <c r="B223" s="21"/>
      <c r="C223"/>
      <c r="D223"/>
      <c r="E223"/>
      <c r="G223" s="22"/>
      <c r="H223" s="22"/>
    </row>
    <row r="224" spans="1:8" ht="16" x14ac:dyDescent="0.2">
      <c r="B224" s="21"/>
      <c r="C224"/>
      <c r="D224"/>
      <c r="E224"/>
      <c r="G224" s="22"/>
      <c r="H224" s="22"/>
    </row>
    <row r="225" spans="2:5" ht="16" x14ac:dyDescent="0.2">
      <c r="B225" s="41"/>
      <c r="E225"/>
    </row>
    <row r="226" spans="2:5" ht="16" x14ac:dyDescent="0.2">
      <c r="B226" s="41"/>
      <c r="E226"/>
    </row>
    <row r="227" spans="2:5" ht="16" x14ac:dyDescent="0.2">
      <c r="B227" s="41"/>
      <c r="E227"/>
    </row>
    <row r="228" spans="2:5" ht="16" x14ac:dyDescent="0.2">
      <c r="B228" s="41"/>
      <c r="E228"/>
    </row>
    <row r="229" spans="2:5" ht="16" x14ac:dyDescent="0.2">
      <c r="B229" s="41"/>
      <c r="E229"/>
    </row>
    <row r="230" spans="2:5" ht="16" x14ac:dyDescent="0.2">
      <c r="B230" s="41"/>
      <c r="E230"/>
    </row>
    <row r="231" spans="2:5" ht="16" x14ac:dyDescent="0.2">
      <c r="B231" s="41"/>
      <c r="E231"/>
    </row>
    <row r="232" spans="2:5" ht="16" x14ac:dyDescent="0.2">
      <c r="B232" s="41"/>
      <c r="E232"/>
    </row>
    <row r="233" spans="2:5" ht="16" x14ac:dyDescent="0.2">
      <c r="B233" s="41"/>
      <c r="E233"/>
    </row>
    <row r="234" spans="2:5" ht="16" x14ac:dyDescent="0.2">
      <c r="B234" s="41"/>
      <c r="E234"/>
    </row>
    <row r="235" spans="2:5" ht="16" x14ac:dyDescent="0.2">
      <c r="B235" s="41"/>
      <c r="E235"/>
    </row>
    <row r="236" spans="2:5" ht="16" x14ac:dyDescent="0.2">
      <c r="B236" s="41"/>
      <c r="E236"/>
    </row>
    <row r="237" spans="2:5" ht="16" x14ac:dyDescent="0.2">
      <c r="B237" s="41"/>
      <c r="E237"/>
    </row>
    <row r="238" spans="2:5" ht="16" x14ac:dyDescent="0.2">
      <c r="B238" s="41"/>
      <c r="E238"/>
    </row>
    <row r="239" spans="2:5" ht="16" x14ac:dyDescent="0.2">
      <c r="B239" s="41"/>
      <c r="E239"/>
    </row>
    <row r="240" spans="2:5" ht="16" x14ac:dyDescent="0.2">
      <c r="B240" s="41"/>
      <c r="E240"/>
    </row>
    <row r="241" spans="2:5" ht="16" x14ac:dyDescent="0.2">
      <c r="B241" s="41"/>
      <c r="E241"/>
    </row>
    <row r="242" spans="2:5" ht="16" x14ac:dyDescent="0.2">
      <c r="B242" s="41"/>
      <c r="E242"/>
    </row>
    <row r="243" spans="2:5" ht="16" x14ac:dyDescent="0.2">
      <c r="B243" s="41"/>
      <c r="E243"/>
    </row>
    <row r="244" spans="2:5" ht="16" x14ac:dyDescent="0.2">
      <c r="B244" s="41"/>
      <c r="E244"/>
    </row>
    <row r="245" spans="2:5" ht="16" x14ac:dyDescent="0.2">
      <c r="B245" s="41"/>
      <c r="E245"/>
    </row>
    <row r="246" spans="2:5" ht="16" x14ac:dyDescent="0.2">
      <c r="B246" s="41"/>
      <c r="E246"/>
    </row>
    <row r="247" spans="2:5" ht="16" x14ac:dyDescent="0.2">
      <c r="B247" s="41"/>
      <c r="E247"/>
    </row>
    <row r="248" spans="2:5" ht="16" x14ac:dyDescent="0.2">
      <c r="B248" s="41"/>
      <c r="E248"/>
    </row>
    <row r="249" spans="2:5" ht="16" x14ac:dyDescent="0.2">
      <c r="B249" s="41"/>
      <c r="E249"/>
    </row>
    <row r="250" spans="2:5" ht="16" x14ac:dyDescent="0.2">
      <c r="B250" s="41"/>
      <c r="E250"/>
    </row>
    <row r="251" spans="2:5" ht="16" x14ac:dyDescent="0.2">
      <c r="B251" s="41"/>
      <c r="E251"/>
    </row>
    <row r="252" spans="2:5" ht="16" x14ac:dyDescent="0.2">
      <c r="B252" s="41"/>
      <c r="E252"/>
    </row>
    <row r="253" spans="2:5" ht="16" x14ac:dyDescent="0.2">
      <c r="B253" s="41"/>
      <c r="E253"/>
    </row>
    <row r="254" spans="2:5" ht="16" x14ac:dyDescent="0.2">
      <c r="B254" s="41"/>
      <c r="E254"/>
    </row>
    <row r="255" spans="2:5" ht="16" x14ac:dyDescent="0.2">
      <c r="B255" s="41"/>
      <c r="E255"/>
    </row>
    <row r="256" spans="2:5" ht="16" x14ac:dyDescent="0.2">
      <c r="B256" s="41"/>
      <c r="E256"/>
    </row>
    <row r="257" spans="2:5" ht="16" x14ac:dyDescent="0.2">
      <c r="B257" s="41"/>
      <c r="E257"/>
    </row>
    <row r="258" spans="2:5" ht="16" x14ac:dyDescent="0.2">
      <c r="E258"/>
    </row>
    <row r="259" spans="2:5" ht="16" x14ac:dyDescent="0.2">
      <c r="E259"/>
    </row>
    <row r="260" spans="2:5" ht="16" x14ac:dyDescent="0.2">
      <c r="E260"/>
    </row>
    <row r="261" spans="2:5" ht="16" x14ac:dyDescent="0.2">
      <c r="E261"/>
    </row>
    <row r="262" spans="2:5" ht="16" x14ac:dyDescent="0.2">
      <c r="E262"/>
    </row>
    <row r="263" spans="2:5" ht="16" x14ac:dyDescent="0.2">
      <c r="E263"/>
    </row>
    <row r="264" spans="2:5" ht="16" x14ac:dyDescent="0.2">
      <c r="E264"/>
    </row>
    <row r="265" spans="2:5" ht="16" x14ac:dyDescent="0.2">
      <c r="E265"/>
    </row>
    <row r="266" spans="2:5" ht="16" x14ac:dyDescent="0.2">
      <c r="E266"/>
    </row>
    <row r="267" spans="2:5" ht="16" x14ac:dyDescent="0.2">
      <c r="E267"/>
    </row>
    <row r="268" spans="2:5" ht="16" x14ac:dyDescent="0.2">
      <c r="E268"/>
    </row>
    <row r="269" spans="2:5" ht="16" x14ac:dyDescent="0.2">
      <c r="E269"/>
    </row>
    <row r="270" spans="2:5" ht="16" x14ac:dyDescent="0.2">
      <c r="E270"/>
    </row>
    <row r="271" spans="2:5" ht="16" x14ac:dyDescent="0.2">
      <c r="E271"/>
    </row>
    <row r="272" spans="2:5" ht="16" x14ac:dyDescent="0.2">
      <c r="E272"/>
    </row>
    <row r="273" spans="5:5" ht="16" x14ac:dyDescent="0.2">
      <c r="E273"/>
    </row>
    <row r="274" spans="5:5" ht="16" x14ac:dyDescent="0.2">
      <c r="E274"/>
    </row>
    <row r="275" spans="5:5" ht="16" x14ac:dyDescent="0.2">
      <c r="E275"/>
    </row>
    <row r="276" spans="5:5" ht="16" x14ac:dyDescent="0.2">
      <c r="E276"/>
    </row>
    <row r="277" spans="5:5" ht="16" x14ac:dyDescent="0.2">
      <c r="E277"/>
    </row>
    <row r="278" spans="5:5" ht="16" x14ac:dyDescent="0.2">
      <c r="E278"/>
    </row>
    <row r="279" spans="5:5" ht="16" x14ac:dyDescent="0.2">
      <c r="E279"/>
    </row>
    <row r="280" spans="5:5" ht="16" x14ac:dyDescent="0.2">
      <c r="E280"/>
    </row>
    <row r="281" spans="5:5" ht="16" x14ac:dyDescent="0.2">
      <c r="E281"/>
    </row>
    <row r="282" spans="5:5" ht="16" x14ac:dyDescent="0.2">
      <c r="E282"/>
    </row>
    <row r="283" spans="5:5" ht="16" x14ac:dyDescent="0.2">
      <c r="E283"/>
    </row>
    <row r="284" spans="5:5" ht="16" x14ac:dyDescent="0.2">
      <c r="E284"/>
    </row>
    <row r="285" spans="5:5" ht="16" x14ac:dyDescent="0.2">
      <c r="E285"/>
    </row>
    <row r="286" spans="5:5" ht="16" x14ac:dyDescent="0.2">
      <c r="E286"/>
    </row>
    <row r="287" spans="5:5" ht="16" x14ac:dyDescent="0.2">
      <c r="E287"/>
    </row>
    <row r="288" spans="5:5" ht="16" x14ac:dyDescent="0.2">
      <c r="E288"/>
    </row>
    <row r="289" spans="5:5" ht="16" x14ac:dyDescent="0.2">
      <c r="E289"/>
    </row>
    <row r="290" spans="5:5" ht="16" x14ac:dyDescent="0.2">
      <c r="E290" t="str">
        <f>IF(COUNTIF(D290,"*STATION W*"),MATRICES!$A$22,IF(COUNTIF(D290,"*PROVIGO*"),MATRICES!$A$20,IF(COUNTIF(D290,"*METRO*"),MATRICES!$A$20,IF(COUNTIF(D290,"*MCDONALD*"),MATRICES!$A$22,IF(COUNTIF(D290,"*JEAN COUTU*"),MATRICES!$A$24,IF(COUNTIF(D290,"*PHARMAPRIX*"),MATRICES!$A$24,IF(COUNTIF(D290,"*STARBUCKS*"),MATRICES!$A$22,IF(COUNTIF(D290,"*AUBAINERIE*"),MATRICES!$A$38,IF(COUNTIF(D290,"*PETROCAN*"),MATRICES!$A$27,IF(COUNTIF(D290,"*ULTRAMAR*"),MATRICES!$A$27,IF(COUNTIF(D290,"*Intact*"),MATRICES!$A$28,IF(COUNTIF(D290,"*La Capitale*"),MATRICES!$A$11,IF(COUNTIF(D290,"*Alda*"),MATRICES!$A$18,IF(COUNTIF(D290,"*Sheila*"),MATRICES!$A$36,IF(COUNTIF(D290,"*Shirley*"),MATRICES!$A$36,IF(COUNTIF(D290,"*Service de garde*"),MATRICES!$A$35,IF(COUNTIF(D290,"*CPE Coeur Atout*"),MATRICES!$A$35,IF(COUNTIF(D290,"*RBC PYT*"),MATRICES!$A$7,IF(COUNTIF(D290,"*CDLSI*"),MATRICES!$A$26,IF(COUNTIF(D290,"*SUN LIFE*"),MATRICES!$A$54,IF(COUNTIF(D290,"*IND ALL ASS VIE*"),MATRICES!$A$8,IF(COUNTIF(D290,"*FIDUCIE DESJARDINS*"),MATRICES!$A$55,IF(COUNTIF(D290,"*2919*"),MATRICES!$A$12,IF(COUNTIF(D290,"*Retrait au GA*"),MATRICES!$A$56,IF(COUNTIF(D290,"*Frais*d'utilisation*"),MATRICES!$A$53,IF(COUNTIF(D290,"*IntÈrÍt sur*"),MATRICES!$A$5,""))))))))))))))))))))))))))</f>
        <v/>
      </c>
    </row>
    <row r="291" spans="5:5" ht="16" x14ac:dyDescent="0.2">
      <c r="E291" t="str">
        <f>IF(COUNTIF(D291,"*STATION W*"),MATRICES!$A$22,IF(COUNTIF(D291,"*PROVIGO*"),MATRICES!$A$20,IF(COUNTIF(D291,"*METRO*"),MATRICES!$A$20,IF(COUNTIF(D291,"*MCDONALD*"),MATRICES!$A$22,IF(COUNTIF(D291,"*JEAN COUTU*"),MATRICES!$A$24,IF(COUNTIF(D291,"*PHARMAPRIX*"),MATRICES!$A$24,IF(COUNTIF(D291,"*STARBUCKS*"),MATRICES!$A$22,IF(COUNTIF(D291,"*AUBAINERIE*"),MATRICES!$A$38,IF(COUNTIF(D291,"*PETROCAN*"),MATRICES!$A$27,IF(COUNTIF(D291,"*ULTRAMAR*"),MATRICES!$A$27,IF(COUNTIF(D291,"*Intact*"),MATRICES!$A$28,IF(COUNTIF(D291,"*La Capitale*"),MATRICES!$A$11,IF(COUNTIF(D291,"*Alda*"),MATRICES!$A$18,IF(COUNTIF(D291,"*Sheila*"),MATRICES!$A$36,IF(COUNTIF(D291,"*Shirley*"),MATRICES!$A$36,IF(COUNTIF(D291,"*Service de garde*"),MATRICES!$A$35,IF(COUNTIF(D291,"*CPE Coeur Atout*"),MATRICES!$A$35,IF(COUNTIF(D291,"*RBC PYT*"),MATRICES!$A$7,IF(COUNTIF(D291,"*CDLSI*"),MATRICES!$A$26,IF(COUNTIF(D291,"*SUN LIFE*"),MATRICES!$A$54,IF(COUNTIF(D291,"*IND ALL ASS VIE*"),MATRICES!$A$8,IF(COUNTIF(D291,"*FIDUCIE DESJARDINS*"),MATRICES!$A$55,IF(COUNTIF(D291,"*2919*"),MATRICES!$A$12,IF(COUNTIF(D291,"*Retrait au GA*"),MATRICES!$A$56,IF(COUNTIF(D291,"*Frais*d'utilisation*"),MATRICES!$A$53,IF(COUNTIF(D291,"*IntÈrÍt sur*"),MATRICES!$A$5,""))))))))))))))))))))))))))</f>
        <v/>
      </c>
    </row>
    <row r="292" spans="5:5" ht="16" x14ac:dyDescent="0.2">
      <c r="E292" t="str">
        <f>IF(COUNTIF(D292,"*STATION W*"),MATRICES!$A$22,IF(COUNTIF(D292,"*PROVIGO*"),MATRICES!$A$20,IF(COUNTIF(D292,"*METRO*"),MATRICES!$A$20,IF(COUNTIF(D292,"*MCDONALD*"),MATRICES!$A$22,IF(COUNTIF(D292,"*JEAN COUTU*"),MATRICES!$A$24,IF(COUNTIF(D292,"*PHARMAPRIX*"),MATRICES!$A$24,IF(COUNTIF(D292,"*STARBUCKS*"),MATRICES!$A$22,IF(COUNTIF(D292,"*AUBAINERIE*"),MATRICES!$A$38,IF(COUNTIF(D292,"*PETROCAN*"),MATRICES!$A$27,IF(COUNTIF(D292,"*ULTRAMAR*"),MATRICES!$A$27,IF(COUNTIF(D292,"*Intact*"),MATRICES!$A$28,IF(COUNTIF(D292,"*La Capitale*"),MATRICES!$A$11,IF(COUNTIF(D292,"*Alda*"),MATRICES!$A$18,IF(COUNTIF(D292,"*Sheila*"),MATRICES!$A$36,IF(COUNTIF(D292,"*Shirley*"),MATRICES!$A$36,IF(COUNTIF(D292,"*Service de garde*"),MATRICES!$A$35,IF(COUNTIF(D292,"*CPE Coeur Atout*"),MATRICES!$A$35,IF(COUNTIF(D292,"*RBC PYT*"),MATRICES!$A$7,IF(COUNTIF(D292,"*CDLSI*"),MATRICES!$A$26,IF(COUNTIF(D292,"*SUN LIFE*"),MATRICES!$A$54,IF(COUNTIF(D292,"*IND ALL ASS VIE*"),MATRICES!$A$8,IF(COUNTIF(D292,"*FIDUCIE DESJARDINS*"),MATRICES!$A$55,IF(COUNTIF(D292,"*2919*"),MATRICES!$A$12,IF(COUNTIF(D292,"*Retrait au GA*"),MATRICES!$A$56,IF(COUNTIF(D292,"*Frais*d'utilisation*"),MATRICES!$A$53,IF(COUNTIF(D292,"*IntÈrÍt sur*"),MATRICES!$A$5,""))))))))))))))))))))))))))</f>
        <v/>
      </c>
    </row>
    <row r="293" spans="5:5" ht="16" x14ac:dyDescent="0.2">
      <c r="E293" t="str">
        <f>IF(COUNTIF(D293,"*STATION W*"),MATRICES!$A$22,IF(COUNTIF(D293,"*PROVIGO*"),MATRICES!$A$20,IF(COUNTIF(D293,"*METRO*"),MATRICES!$A$20,IF(COUNTIF(D293,"*MCDONALD*"),MATRICES!$A$22,IF(COUNTIF(D293,"*JEAN COUTU*"),MATRICES!$A$24,IF(COUNTIF(D293,"*PHARMAPRIX*"),MATRICES!$A$24,IF(COUNTIF(D293,"*STARBUCKS*"),MATRICES!$A$22,IF(COUNTIF(D293,"*AUBAINERIE*"),MATRICES!$A$38,IF(COUNTIF(D293,"*PETROCAN*"),MATRICES!$A$27,IF(COUNTIF(D293,"*ULTRAMAR*"),MATRICES!$A$27,IF(COUNTIF(D293,"*Intact*"),MATRICES!$A$28,IF(COUNTIF(D293,"*La Capitale*"),MATRICES!$A$11,IF(COUNTIF(D293,"*Alda*"),MATRICES!$A$18,IF(COUNTIF(D293,"*Sheila*"),MATRICES!$A$36,IF(COUNTIF(D293,"*Shirley*"),MATRICES!$A$36,IF(COUNTIF(D293,"*Service de garde*"),MATRICES!$A$35,IF(COUNTIF(D293,"*CPE Coeur Atout*"),MATRICES!$A$35,IF(COUNTIF(D293,"*RBC PYT*"),MATRICES!$A$7,IF(COUNTIF(D293,"*CDLSI*"),MATRICES!$A$26,IF(COUNTIF(D293,"*SUN LIFE*"),MATRICES!$A$54,IF(COUNTIF(D293,"*IND ALL ASS VIE*"),MATRICES!$A$8,IF(COUNTIF(D293,"*FIDUCIE DESJARDINS*"),MATRICES!$A$55,IF(COUNTIF(D293,"*2919*"),MATRICES!$A$12,IF(COUNTIF(D293,"*Retrait au GA*"),MATRICES!$A$56,IF(COUNTIF(D293,"*Frais*d'utilisation*"),MATRICES!$A$53,IF(COUNTIF(D293,"*IntÈrÍt sur*"),MATRICES!$A$5,""))))))))))))))))))))))))))</f>
        <v/>
      </c>
    </row>
    <row r="294" spans="5:5" ht="16" x14ac:dyDescent="0.2">
      <c r="E294" t="str">
        <f>IF(COUNTIF(D294,"*STATION W*"),MATRICES!$A$22,IF(COUNTIF(D294,"*PROVIGO*"),MATRICES!$A$20,IF(COUNTIF(D294,"*METRO*"),MATRICES!$A$20,IF(COUNTIF(D294,"*MCDONALD*"),MATRICES!$A$22,IF(COUNTIF(D294,"*JEAN COUTU*"),MATRICES!$A$24,IF(COUNTIF(D294,"*PHARMAPRIX*"),MATRICES!$A$24,IF(COUNTIF(D294,"*STARBUCKS*"),MATRICES!$A$22,IF(COUNTIF(D294,"*AUBAINERIE*"),MATRICES!$A$38,IF(COUNTIF(D294,"*PETROCAN*"),MATRICES!$A$27,IF(COUNTIF(D294,"*ULTRAMAR*"),MATRICES!$A$27,IF(COUNTIF(D294,"*Intact*"),MATRICES!$A$28,IF(COUNTIF(D294,"*La Capitale*"),MATRICES!$A$11,IF(COUNTIF(D294,"*Alda*"),MATRICES!$A$18,IF(COUNTIF(D294,"*Sheila*"),MATRICES!$A$36,IF(COUNTIF(D294,"*Shirley*"),MATRICES!$A$36,IF(COUNTIF(D294,"*Service de garde*"),MATRICES!$A$35,IF(COUNTIF(D294,"*CPE Coeur Atout*"),MATRICES!$A$35,IF(COUNTIF(D294,"*RBC PYT*"),MATRICES!$A$7,IF(COUNTIF(D294,"*CDLSI*"),MATRICES!$A$26,IF(COUNTIF(D294,"*SUN LIFE*"),MATRICES!$A$54,IF(COUNTIF(D294,"*IND ALL ASS VIE*"),MATRICES!$A$8,IF(COUNTIF(D294,"*FIDUCIE DESJARDINS*"),MATRICES!$A$55,IF(COUNTIF(D294,"*2919*"),MATRICES!$A$12,IF(COUNTIF(D294,"*Retrait au GA*"),MATRICES!$A$56,IF(COUNTIF(D294,"*Frais*d'utilisation*"),MATRICES!$A$53,IF(COUNTIF(D294,"*IntÈrÍt sur*"),MATRICES!$A$5,""))))))))))))))))))))))))))</f>
        <v/>
      </c>
    </row>
    <row r="295" spans="5:5" ht="16" x14ac:dyDescent="0.2">
      <c r="E295" t="str">
        <f>IF(COUNTIF(D295,"*STATION W*"),MATRICES!$A$22,IF(COUNTIF(D295,"*PROVIGO*"),MATRICES!$A$20,IF(COUNTIF(D295,"*METRO*"),MATRICES!$A$20,IF(COUNTIF(D295,"*MCDONALD*"),MATRICES!$A$22,IF(COUNTIF(D295,"*JEAN COUTU*"),MATRICES!$A$24,IF(COUNTIF(D295,"*PHARMAPRIX*"),MATRICES!$A$24,IF(COUNTIF(D295,"*STARBUCKS*"),MATRICES!$A$22,IF(COUNTIF(D295,"*AUBAINERIE*"),MATRICES!$A$38,IF(COUNTIF(D295,"*PETROCAN*"),MATRICES!$A$27,IF(COUNTIF(D295,"*ULTRAMAR*"),MATRICES!$A$27,IF(COUNTIF(D295,"*Intact*"),MATRICES!$A$28,IF(COUNTIF(D295,"*La Capitale*"),MATRICES!$A$11,IF(COUNTIF(D295,"*Alda*"),MATRICES!$A$18,IF(COUNTIF(D295,"*Sheila*"),MATRICES!$A$36,IF(COUNTIF(D295,"*Shirley*"),MATRICES!$A$36,IF(COUNTIF(D295,"*Service de garde*"),MATRICES!$A$35,IF(COUNTIF(D295,"*CPE Coeur Atout*"),MATRICES!$A$35,IF(COUNTIF(D295,"*RBC PYT*"),MATRICES!$A$7,IF(COUNTIF(D295,"*CDLSI*"),MATRICES!$A$26,IF(COUNTIF(D295,"*SUN LIFE*"),MATRICES!$A$54,IF(COUNTIF(D295,"*IND ALL ASS VIE*"),MATRICES!$A$8,IF(COUNTIF(D295,"*FIDUCIE DESJARDINS*"),MATRICES!$A$55,IF(COUNTIF(D295,"*2919*"),MATRICES!$A$12,IF(COUNTIF(D295,"*Retrait au GA*"),MATRICES!$A$56,IF(COUNTIF(D295,"*Frais*d'utilisation*"),MATRICES!$A$53,IF(COUNTIF(D295,"*IntÈrÍt sur*"),MATRICES!$A$5,""))))))))))))))))))))))))))</f>
        <v/>
      </c>
    </row>
    <row r="296" spans="5:5" ht="16" x14ac:dyDescent="0.2">
      <c r="E296" t="str">
        <f>IF(COUNTIF(D296,"*STATION W*"),MATRICES!$A$22,IF(COUNTIF(D296,"*PROVIGO*"),MATRICES!$A$20,IF(COUNTIF(D296,"*METRO*"),MATRICES!$A$20,IF(COUNTIF(D296,"*MCDONALD*"),MATRICES!$A$22,IF(COUNTIF(D296,"*JEAN COUTU*"),MATRICES!$A$24,IF(COUNTIF(D296,"*PHARMAPRIX*"),MATRICES!$A$24,IF(COUNTIF(D296,"*STARBUCKS*"),MATRICES!$A$22,IF(COUNTIF(D296,"*AUBAINERIE*"),MATRICES!$A$38,IF(COUNTIF(D296,"*PETROCAN*"),MATRICES!$A$27,IF(COUNTIF(D296,"*ULTRAMAR*"),MATRICES!$A$27,IF(COUNTIF(D296,"*Intact*"),MATRICES!$A$28,IF(COUNTIF(D296,"*La Capitale*"),MATRICES!$A$11,IF(COUNTIF(D296,"*Alda*"),MATRICES!$A$18,IF(COUNTIF(D296,"*Sheila*"),MATRICES!$A$36,IF(COUNTIF(D296,"*Shirley*"),MATRICES!$A$36,IF(COUNTIF(D296,"*Service de garde*"),MATRICES!$A$35,IF(COUNTIF(D296,"*CPE Coeur Atout*"),MATRICES!$A$35,IF(COUNTIF(D296,"*RBC PYT*"),MATRICES!$A$7,IF(COUNTIF(D296,"*CDLSI*"),MATRICES!$A$26,IF(COUNTIF(D296,"*SUN LIFE*"),MATRICES!$A$54,IF(COUNTIF(D296,"*IND ALL ASS VIE*"),MATRICES!$A$8,IF(COUNTIF(D296,"*FIDUCIE DESJARDINS*"),MATRICES!$A$55,IF(COUNTIF(D296,"*2919*"),MATRICES!$A$12,IF(COUNTIF(D296,"*Retrait au GA*"),MATRICES!$A$56,IF(COUNTIF(D296,"*Frais*d'utilisation*"),MATRICES!$A$53,IF(COUNTIF(D296,"*IntÈrÍt sur*"),MATRICES!$A$5,""))))))))))))))))))))))))))</f>
        <v/>
      </c>
    </row>
    <row r="297" spans="5:5" ht="16" x14ac:dyDescent="0.2">
      <c r="E297" t="str">
        <f>IF(COUNTIF(D297,"*STATION W*"),MATRICES!$A$22,IF(COUNTIF(D297,"*PROVIGO*"),MATRICES!$A$20,IF(COUNTIF(D297,"*METRO*"),MATRICES!$A$20,IF(COUNTIF(D297,"*MCDONALD*"),MATRICES!$A$22,IF(COUNTIF(D297,"*JEAN COUTU*"),MATRICES!$A$24,IF(COUNTIF(D297,"*PHARMAPRIX*"),MATRICES!$A$24,IF(COUNTIF(D297,"*STARBUCKS*"),MATRICES!$A$22,IF(COUNTIF(D297,"*AUBAINERIE*"),MATRICES!$A$38,IF(COUNTIF(D297,"*PETROCAN*"),MATRICES!$A$27,IF(COUNTIF(D297,"*ULTRAMAR*"),MATRICES!$A$27,IF(COUNTIF(D297,"*Intact*"),MATRICES!$A$28,IF(COUNTIF(D297,"*La Capitale*"),MATRICES!$A$11,IF(COUNTIF(D297,"*Alda*"),MATRICES!$A$18,IF(COUNTIF(D297,"*Sheila*"),MATRICES!$A$36,IF(COUNTIF(D297,"*Shirley*"),MATRICES!$A$36,IF(COUNTIF(D297,"*Service de garde*"),MATRICES!$A$35,IF(COUNTIF(D297,"*CPE Coeur Atout*"),MATRICES!$A$35,IF(COUNTIF(D297,"*RBC PYT*"),MATRICES!$A$7,IF(COUNTIF(D297,"*CDLSI*"),MATRICES!$A$26,IF(COUNTIF(D297,"*SUN LIFE*"),MATRICES!$A$54,IF(COUNTIF(D297,"*IND ALL ASS VIE*"),MATRICES!$A$8,IF(COUNTIF(D297,"*FIDUCIE DESJARDINS*"),MATRICES!$A$55,IF(COUNTIF(D297,"*2919*"),MATRICES!$A$12,IF(COUNTIF(D297,"*Retrait au GA*"),MATRICES!$A$56,IF(COUNTIF(D297,"*Frais*d'utilisation*"),MATRICES!$A$53,IF(COUNTIF(D297,"*IntÈrÍt sur*"),MATRICES!$A$5,""))))))))))))))))))))))))))</f>
        <v/>
      </c>
    </row>
    <row r="298" spans="5:5" ht="16" x14ac:dyDescent="0.2">
      <c r="E298" t="str">
        <f>IF(COUNTIF(D298,"*STATION W*"),MATRICES!$A$22,IF(COUNTIF(D298,"*PROVIGO*"),MATRICES!$A$20,IF(COUNTIF(D298,"*METRO*"),MATRICES!$A$20,IF(COUNTIF(D298,"*MCDONALD*"),MATRICES!$A$22,IF(COUNTIF(D298,"*JEAN COUTU*"),MATRICES!$A$24,IF(COUNTIF(D298,"*PHARMAPRIX*"),MATRICES!$A$24,IF(COUNTIF(D298,"*STARBUCKS*"),MATRICES!$A$22,IF(COUNTIF(D298,"*AUBAINERIE*"),MATRICES!$A$38,IF(COUNTIF(D298,"*PETROCAN*"),MATRICES!$A$27,IF(COUNTIF(D298,"*ULTRAMAR*"),MATRICES!$A$27,IF(COUNTIF(D298,"*Intact*"),MATRICES!$A$28,IF(COUNTIF(D298,"*La Capitale*"),MATRICES!$A$11,IF(COUNTIF(D298,"*Alda*"),MATRICES!$A$18,IF(COUNTIF(D298,"*Sheila*"),MATRICES!$A$36,IF(COUNTIF(D298,"*Shirley*"),MATRICES!$A$36,IF(COUNTIF(D298,"*Service de garde*"),MATRICES!$A$35,IF(COUNTIF(D298,"*CPE Coeur Atout*"),MATRICES!$A$35,IF(COUNTIF(D298,"*RBC PYT*"),MATRICES!$A$7,IF(COUNTIF(D298,"*CDLSI*"),MATRICES!$A$26,IF(COUNTIF(D298,"*SUN LIFE*"),MATRICES!$A$54,IF(COUNTIF(D298,"*IND ALL ASS VIE*"),MATRICES!$A$8,IF(COUNTIF(D298,"*FIDUCIE DESJARDINS*"),MATRICES!$A$55,IF(COUNTIF(D298,"*2919*"),MATRICES!$A$12,IF(COUNTIF(D298,"*Retrait au GA*"),MATRICES!$A$56,IF(COUNTIF(D298,"*Frais*d'utilisation*"),MATRICES!$A$53,IF(COUNTIF(D298,"*IntÈrÍt sur*"),MATRICES!$A$5,""))))))))))))))))))))))))))</f>
        <v/>
      </c>
    </row>
    <row r="299" spans="5:5" ht="16" x14ac:dyDescent="0.2">
      <c r="E299" t="str">
        <f>IF(COUNTIF(D299,"*STATION W*"),MATRICES!$A$22,IF(COUNTIF(D299,"*PROVIGO*"),MATRICES!$A$20,IF(COUNTIF(D299,"*METRO*"),MATRICES!$A$20,IF(COUNTIF(D299,"*MCDONALD*"),MATRICES!$A$22,IF(COUNTIF(D299,"*JEAN COUTU*"),MATRICES!$A$24,IF(COUNTIF(D299,"*PHARMAPRIX*"),MATRICES!$A$24,IF(COUNTIF(D299,"*STARBUCKS*"),MATRICES!$A$22,IF(COUNTIF(D299,"*AUBAINERIE*"),MATRICES!$A$38,IF(COUNTIF(D299,"*PETROCAN*"),MATRICES!$A$27,IF(COUNTIF(D299,"*ULTRAMAR*"),MATRICES!$A$27,IF(COUNTIF(D299,"*Intact*"),MATRICES!$A$28,IF(COUNTIF(D299,"*La Capitale*"),MATRICES!$A$11,IF(COUNTIF(D299,"*Alda*"),MATRICES!$A$18,IF(COUNTIF(D299,"*Sheila*"),MATRICES!$A$36,IF(COUNTIF(D299,"*Shirley*"),MATRICES!$A$36,IF(COUNTIF(D299,"*Service de garde*"),MATRICES!$A$35,IF(COUNTIF(D299,"*CPE Coeur Atout*"),MATRICES!$A$35,IF(COUNTIF(D299,"*RBC PYT*"),MATRICES!$A$7,IF(COUNTIF(D299,"*CDLSI*"),MATRICES!$A$26,IF(COUNTIF(D299,"*SUN LIFE*"),MATRICES!$A$54,IF(COUNTIF(D299,"*IND ALL ASS VIE*"),MATRICES!$A$8,IF(COUNTIF(D299,"*FIDUCIE DESJARDINS*"),MATRICES!$A$55,IF(COUNTIF(D299,"*2919*"),MATRICES!$A$12,IF(COUNTIF(D299,"*Retrait au GA*"),MATRICES!$A$56,IF(COUNTIF(D299,"*Frais*d'utilisation*"),MATRICES!$A$53,IF(COUNTIF(D299,"*IntÈrÍt sur*"),MATRICES!$A$5,""))))))))))))))))))))))))))</f>
        <v/>
      </c>
    </row>
    <row r="300" spans="5:5" ht="16" x14ac:dyDescent="0.2">
      <c r="E300" t="str">
        <f>IF(COUNTIF(D300,"*STATION W*"),MATRICES!$A$22,IF(COUNTIF(D300,"*PROVIGO*"),MATRICES!$A$20,IF(COUNTIF(D300,"*METRO*"),MATRICES!$A$20,IF(COUNTIF(D300,"*MCDONALD*"),MATRICES!$A$22,IF(COUNTIF(D300,"*JEAN COUTU*"),MATRICES!$A$24,IF(COUNTIF(D300,"*PHARMAPRIX*"),MATRICES!$A$24,IF(COUNTIF(D300,"*STARBUCKS*"),MATRICES!$A$22,IF(COUNTIF(D300,"*AUBAINERIE*"),MATRICES!$A$38,IF(COUNTIF(D300,"*PETROCAN*"),MATRICES!$A$27,IF(COUNTIF(D300,"*ULTRAMAR*"),MATRICES!$A$27,IF(COUNTIF(D300,"*Intact*"),MATRICES!$A$28,IF(COUNTIF(D300,"*La Capitale*"),MATRICES!$A$11,IF(COUNTIF(D300,"*Alda*"),MATRICES!$A$18,IF(COUNTIF(D300,"*Sheila*"),MATRICES!$A$36,IF(COUNTIF(D300,"*Shirley*"),MATRICES!$A$36,IF(COUNTIF(D300,"*Service de garde*"),MATRICES!$A$35,IF(COUNTIF(D300,"*CPE Coeur Atout*"),MATRICES!$A$35,IF(COUNTIF(D300,"*RBC PYT*"),MATRICES!$A$7,IF(COUNTIF(D300,"*CDLSI*"),MATRICES!$A$26,IF(COUNTIF(D300,"*SUN LIFE*"),MATRICES!$A$54,IF(COUNTIF(D300,"*IND ALL ASS VIE*"),MATRICES!$A$8,IF(COUNTIF(D300,"*FIDUCIE DESJARDINS*"),MATRICES!$A$55,IF(COUNTIF(D300,"*2919*"),MATRICES!$A$12,IF(COUNTIF(D300,"*Retrait au GA*"),MATRICES!$A$56,IF(COUNTIF(D300,"*Frais*d'utilisation*"),MATRICES!$A$53,IF(COUNTIF(D300,"*IntÈrÍt sur*"),MATRICES!$A$5,""))))))))))))))))))))))))))</f>
        <v/>
      </c>
    </row>
    <row r="301" spans="5:5" ht="16" x14ac:dyDescent="0.2">
      <c r="E301" t="str">
        <f>IF(COUNTIF(D301,"*STATION W*"),MATRICES!$A$22,IF(COUNTIF(D301,"*PROVIGO*"),MATRICES!$A$20,IF(COUNTIF(D301,"*METRO*"),MATRICES!$A$20,IF(COUNTIF(D301,"*MCDONALD*"),MATRICES!$A$22,IF(COUNTIF(D301,"*JEAN COUTU*"),MATRICES!$A$24,IF(COUNTIF(D301,"*PHARMAPRIX*"),MATRICES!$A$24,IF(COUNTIF(D301,"*STARBUCKS*"),MATRICES!$A$22,IF(COUNTIF(D301,"*AUBAINERIE*"),MATRICES!$A$38,IF(COUNTIF(D301,"*PETROCAN*"),MATRICES!$A$27,IF(COUNTIF(D301,"*ULTRAMAR*"),MATRICES!$A$27,IF(COUNTIF(D301,"*Intact*"),MATRICES!$A$28,IF(COUNTIF(D301,"*La Capitale*"),MATRICES!$A$11,IF(COUNTIF(D301,"*Alda*"),MATRICES!$A$18,IF(COUNTIF(D301,"*Sheila*"),MATRICES!$A$36,IF(COUNTIF(D301,"*Shirley*"),MATRICES!$A$36,IF(COUNTIF(D301,"*Service de garde*"),MATRICES!$A$35,IF(COUNTIF(D301,"*CPE Coeur Atout*"),MATRICES!$A$35,IF(COUNTIF(D301,"*RBC PYT*"),MATRICES!$A$7,IF(COUNTIF(D301,"*CDLSI*"),MATRICES!$A$26,IF(COUNTIF(D301,"*SUN LIFE*"),MATRICES!$A$54,IF(COUNTIF(D301,"*IND ALL ASS VIE*"),MATRICES!$A$8,IF(COUNTIF(D301,"*FIDUCIE DESJARDINS*"),MATRICES!$A$55,IF(COUNTIF(D301,"*2919*"),MATRICES!$A$12,IF(COUNTIF(D301,"*Retrait au GA*"),MATRICES!$A$56,IF(COUNTIF(D301,"*Frais*d'utilisation*"),MATRICES!$A$53,IF(COUNTIF(D301,"*IntÈrÍt sur*"),MATRICES!$A$5,""))))))))))))))))))))))))))</f>
        <v/>
      </c>
    </row>
    <row r="302" spans="5:5" ht="16" x14ac:dyDescent="0.2">
      <c r="E302" t="str">
        <f>IF(COUNTIF(D302,"*STATION W*"),MATRICES!$A$22,IF(COUNTIF(D302,"*PROVIGO*"),MATRICES!$A$20,IF(COUNTIF(D302,"*METRO*"),MATRICES!$A$20,IF(COUNTIF(D302,"*MCDONALD*"),MATRICES!$A$22,IF(COUNTIF(D302,"*JEAN COUTU*"),MATRICES!$A$24,IF(COUNTIF(D302,"*PHARMAPRIX*"),MATRICES!$A$24,IF(COUNTIF(D302,"*STARBUCKS*"),MATRICES!$A$22,IF(COUNTIF(D302,"*AUBAINERIE*"),MATRICES!$A$38,IF(COUNTIF(D302,"*PETROCAN*"),MATRICES!$A$27,IF(COUNTIF(D302,"*ULTRAMAR*"),MATRICES!$A$27,IF(COUNTIF(D302,"*Intact*"),MATRICES!$A$28,IF(COUNTIF(D302,"*La Capitale*"),MATRICES!$A$11,IF(COUNTIF(D302,"*Alda*"),MATRICES!$A$18,IF(COUNTIF(D302,"*Sheila*"),MATRICES!$A$36,IF(COUNTIF(D302,"*Shirley*"),MATRICES!$A$36,IF(COUNTIF(D302,"*Service de garde*"),MATRICES!$A$35,IF(COUNTIF(D302,"*CPE Coeur Atout*"),MATRICES!$A$35,IF(COUNTIF(D302,"*RBC PYT*"),MATRICES!$A$7,IF(COUNTIF(D302,"*CDLSI*"),MATRICES!$A$26,IF(COUNTIF(D302,"*SUN LIFE*"),MATRICES!$A$54,IF(COUNTIF(D302,"*IND ALL ASS VIE*"),MATRICES!$A$8,IF(COUNTIF(D302,"*FIDUCIE DESJARDINS*"),MATRICES!$A$55,IF(COUNTIF(D302,"*2919*"),MATRICES!$A$12,IF(COUNTIF(D302,"*Retrait au GA*"),MATRICES!$A$56,IF(COUNTIF(D302,"*Frais*d'utilisation*"),MATRICES!$A$53,IF(COUNTIF(D302,"*IntÈrÍt sur*"),MATRICES!$A$5,""))))))))))))))))))))))))))</f>
        <v/>
      </c>
    </row>
    <row r="303" spans="5:5" ht="16" x14ac:dyDescent="0.2">
      <c r="E303" t="str">
        <f>IF(COUNTIF(D303,"*STATION W*"),MATRICES!$A$22,IF(COUNTIF(D303,"*PROVIGO*"),MATRICES!$A$20,IF(COUNTIF(D303,"*METRO*"),MATRICES!$A$20,IF(COUNTIF(D303,"*MCDONALD*"),MATRICES!$A$22,IF(COUNTIF(D303,"*JEAN COUTU*"),MATRICES!$A$24,IF(COUNTIF(D303,"*PHARMAPRIX*"),MATRICES!$A$24,IF(COUNTIF(D303,"*STARBUCKS*"),MATRICES!$A$22,IF(COUNTIF(D303,"*AUBAINERIE*"),MATRICES!$A$38,IF(COUNTIF(D303,"*PETROCAN*"),MATRICES!$A$27,IF(COUNTIF(D303,"*ULTRAMAR*"),MATRICES!$A$27,IF(COUNTIF(D303,"*Intact*"),MATRICES!$A$28,IF(COUNTIF(D303,"*La Capitale*"),MATRICES!$A$11,IF(COUNTIF(D303,"*Alda*"),MATRICES!$A$18,IF(COUNTIF(D303,"*Sheila*"),MATRICES!$A$36,IF(COUNTIF(D303,"*Shirley*"),MATRICES!$A$36,IF(COUNTIF(D303,"*Service de garde*"),MATRICES!$A$35,IF(COUNTIF(D303,"*CPE Coeur Atout*"),MATRICES!$A$35,IF(COUNTIF(D303,"*RBC PYT*"),MATRICES!$A$7,IF(COUNTIF(D303,"*CDLSI*"),MATRICES!$A$26,IF(COUNTIF(D303,"*SUN LIFE*"),MATRICES!$A$54,IF(COUNTIF(D303,"*IND ALL ASS VIE*"),MATRICES!$A$8,IF(COUNTIF(D303,"*FIDUCIE DESJARDINS*"),MATRICES!$A$55,IF(COUNTIF(D303,"*2919*"),MATRICES!$A$12,IF(COUNTIF(D303,"*Retrait au GA*"),MATRICES!$A$56,IF(COUNTIF(D303,"*Frais*d'utilisation*"),MATRICES!$A$53,IF(COUNTIF(D303,"*IntÈrÍt sur*"),MATRICES!$A$5,""))))))))))))))))))))))))))</f>
        <v/>
      </c>
    </row>
    <row r="304" spans="5:5" ht="16" x14ac:dyDescent="0.2">
      <c r="E304" t="str">
        <f>IF(COUNTIF(D304,"*STATION W*"),MATRICES!$A$22,IF(COUNTIF(D304,"*PROVIGO*"),MATRICES!$A$20,IF(COUNTIF(D304,"*METRO*"),MATRICES!$A$20,IF(COUNTIF(D304,"*MCDONALD*"),MATRICES!$A$22,IF(COUNTIF(D304,"*JEAN COUTU*"),MATRICES!$A$24,IF(COUNTIF(D304,"*PHARMAPRIX*"),MATRICES!$A$24,IF(COUNTIF(D304,"*STARBUCKS*"),MATRICES!$A$22,IF(COUNTIF(D304,"*AUBAINERIE*"),MATRICES!$A$38,IF(COUNTIF(D304,"*PETROCAN*"),MATRICES!$A$27,IF(COUNTIF(D304,"*ULTRAMAR*"),MATRICES!$A$27,IF(COUNTIF(D304,"*Intact*"),MATRICES!$A$28,IF(COUNTIF(D304,"*La Capitale*"),MATRICES!$A$11,IF(COUNTIF(D304,"*Alda*"),MATRICES!$A$18,IF(COUNTIF(D304,"*Sheila*"),MATRICES!$A$36,IF(COUNTIF(D304,"*Shirley*"),MATRICES!$A$36,IF(COUNTIF(D304,"*Service de garde*"),MATRICES!$A$35,IF(COUNTIF(D304,"*CPE Coeur Atout*"),MATRICES!$A$35,IF(COUNTIF(D304,"*RBC PYT*"),MATRICES!$A$7,IF(COUNTIF(D304,"*CDLSI*"),MATRICES!$A$26,IF(COUNTIF(D304,"*SUN LIFE*"),MATRICES!$A$54,IF(COUNTIF(D304,"*IND ALL ASS VIE*"),MATRICES!$A$8,IF(COUNTIF(D304,"*FIDUCIE DESJARDINS*"),MATRICES!$A$55,IF(COUNTIF(D304,"*2919*"),MATRICES!$A$12,IF(COUNTIF(D304,"*Retrait au GA*"),MATRICES!$A$56,IF(COUNTIF(D304,"*Frais*d'utilisation*"),MATRICES!$A$53,IF(COUNTIF(D304,"*IntÈrÍt sur*"),MATRICES!$A$5,""))))))))))))))))))))))))))</f>
        <v/>
      </c>
    </row>
    <row r="305" spans="5:5" ht="16" x14ac:dyDescent="0.2">
      <c r="E305" t="str">
        <f>IF(COUNTIF(D305,"*STATION W*"),MATRICES!$A$22,IF(COUNTIF(D305,"*PROVIGO*"),MATRICES!$A$20,IF(COUNTIF(D305,"*METRO*"),MATRICES!$A$20,IF(COUNTIF(D305,"*MCDONALD*"),MATRICES!$A$22,IF(COUNTIF(D305,"*JEAN COUTU*"),MATRICES!$A$24,IF(COUNTIF(D305,"*PHARMAPRIX*"),MATRICES!$A$24,IF(COUNTIF(D305,"*STARBUCKS*"),MATRICES!$A$22,IF(COUNTIF(D305,"*AUBAINERIE*"),MATRICES!$A$38,IF(COUNTIF(D305,"*PETROCAN*"),MATRICES!$A$27,IF(COUNTIF(D305,"*ULTRAMAR*"),MATRICES!$A$27,IF(COUNTIF(D305,"*Intact*"),MATRICES!$A$28,IF(COUNTIF(D305,"*La Capitale*"),MATRICES!$A$11,IF(COUNTIF(D305,"*Alda*"),MATRICES!$A$18,IF(COUNTIF(D305,"*Sheila*"),MATRICES!$A$36,IF(COUNTIF(D305,"*Shirley*"),MATRICES!$A$36,IF(COUNTIF(D305,"*Service de garde*"),MATRICES!$A$35,IF(COUNTIF(D305,"*CPE Coeur Atout*"),MATRICES!$A$35,IF(COUNTIF(D305,"*RBC PYT*"),MATRICES!$A$7,IF(COUNTIF(D305,"*CDLSI*"),MATRICES!$A$26,IF(COUNTIF(D305,"*SUN LIFE*"),MATRICES!$A$54,IF(COUNTIF(D305,"*IND ALL ASS VIE*"),MATRICES!$A$8,IF(COUNTIF(D305,"*FIDUCIE DESJARDINS*"),MATRICES!$A$55,IF(COUNTIF(D305,"*2919*"),MATRICES!$A$12,IF(COUNTIF(D305,"*Retrait au GA*"),MATRICES!$A$56,IF(COUNTIF(D305,"*Frais*d'utilisation*"),MATRICES!$A$53,IF(COUNTIF(D305,"*IntÈrÍt sur*"),MATRICES!$A$5,""))))))))))))))))))))))))))</f>
        <v/>
      </c>
    </row>
    <row r="306" spans="5:5" ht="16" x14ac:dyDescent="0.2">
      <c r="E306" t="str">
        <f>IF(COUNTIF(D306,"*STATION W*"),MATRICES!$A$22,IF(COUNTIF(D306,"*PROVIGO*"),MATRICES!$A$20,IF(COUNTIF(D306,"*METRO*"),MATRICES!$A$20,IF(COUNTIF(D306,"*MCDONALD*"),MATRICES!$A$22,IF(COUNTIF(D306,"*JEAN COUTU*"),MATRICES!$A$24,IF(COUNTIF(D306,"*PHARMAPRIX*"),MATRICES!$A$24,IF(COUNTIF(D306,"*STARBUCKS*"),MATRICES!$A$22,IF(COUNTIF(D306,"*AUBAINERIE*"),MATRICES!$A$38,IF(COUNTIF(D306,"*PETROCAN*"),MATRICES!$A$27,IF(COUNTIF(D306,"*ULTRAMAR*"),MATRICES!$A$27,IF(COUNTIF(D306,"*Intact*"),MATRICES!$A$28,IF(COUNTIF(D306,"*La Capitale*"),MATRICES!$A$11,IF(COUNTIF(D306,"*Alda*"),MATRICES!$A$18,IF(COUNTIF(D306,"*Sheila*"),MATRICES!$A$36,IF(COUNTIF(D306,"*Shirley*"),MATRICES!$A$36,IF(COUNTIF(D306,"*Service de garde*"),MATRICES!$A$35,IF(COUNTIF(D306,"*CPE Coeur Atout*"),MATRICES!$A$35,IF(COUNTIF(D306,"*RBC PYT*"),MATRICES!$A$7,IF(COUNTIF(D306,"*CDLSI*"),MATRICES!$A$26,IF(COUNTIF(D306,"*SUN LIFE*"),MATRICES!$A$54,IF(COUNTIF(D306,"*IND ALL ASS VIE*"),MATRICES!$A$8,IF(COUNTIF(D306,"*FIDUCIE DESJARDINS*"),MATRICES!$A$55,IF(COUNTIF(D306,"*2919*"),MATRICES!$A$12,IF(COUNTIF(D306,"*Retrait au GA*"),MATRICES!$A$56,IF(COUNTIF(D306,"*Frais*d'utilisation*"),MATRICES!$A$53,IF(COUNTIF(D306,"*IntÈrÍt sur*"),MATRICES!$A$5,""))))))))))))))))))))))))))</f>
        <v/>
      </c>
    </row>
    <row r="307" spans="5:5" ht="16" x14ac:dyDescent="0.2">
      <c r="E307" t="str">
        <f>IF(COUNTIF(D307,"*STATION W*"),MATRICES!$A$22,IF(COUNTIF(D307,"*PROVIGO*"),MATRICES!$A$20,IF(COUNTIF(D307,"*METRO*"),MATRICES!$A$20,IF(COUNTIF(D307,"*MCDONALD*"),MATRICES!$A$22,IF(COUNTIF(D307,"*JEAN COUTU*"),MATRICES!$A$24,IF(COUNTIF(D307,"*PHARMAPRIX*"),MATRICES!$A$24,IF(COUNTIF(D307,"*STARBUCKS*"),MATRICES!$A$22,IF(COUNTIF(D307,"*AUBAINERIE*"),MATRICES!$A$38,IF(COUNTIF(D307,"*PETROCAN*"),MATRICES!$A$27,IF(COUNTIF(D307,"*ULTRAMAR*"),MATRICES!$A$27,IF(COUNTIF(D307,"*Intact*"),MATRICES!$A$28,IF(COUNTIF(D307,"*La Capitale*"),MATRICES!$A$11,IF(COUNTIF(D307,"*Alda*"),MATRICES!$A$18,IF(COUNTIF(D307,"*Sheila*"),MATRICES!$A$36,IF(COUNTIF(D307,"*Shirley*"),MATRICES!$A$36,IF(COUNTIF(D307,"*Service de garde*"),MATRICES!$A$35,IF(COUNTIF(D307,"*CPE Coeur Atout*"),MATRICES!$A$35,IF(COUNTIF(D307,"*RBC PYT*"),MATRICES!$A$7,IF(COUNTIF(D307,"*CDLSI*"),MATRICES!$A$26,IF(COUNTIF(D307,"*SUN LIFE*"),MATRICES!$A$54,IF(COUNTIF(D307,"*IND ALL ASS VIE*"),MATRICES!$A$8,IF(COUNTIF(D307,"*FIDUCIE DESJARDINS*"),MATRICES!$A$55,IF(COUNTIF(D307,"*2919*"),MATRICES!$A$12,IF(COUNTIF(D307,"*Retrait au GA*"),MATRICES!$A$56,IF(COUNTIF(D307,"*Frais*d'utilisation*"),MATRICES!$A$53,IF(COUNTIF(D307,"*IntÈrÍt sur*"),MATRICES!$A$5,""))))))))))))))))))))))))))</f>
        <v/>
      </c>
    </row>
    <row r="308" spans="5:5" ht="16" x14ac:dyDescent="0.2">
      <c r="E308" t="str">
        <f>IF(COUNTIF(D308,"*STATION W*"),MATRICES!$A$22,IF(COUNTIF(D308,"*PROVIGO*"),MATRICES!$A$20,IF(COUNTIF(D308,"*METRO*"),MATRICES!$A$20,IF(COUNTIF(D308,"*MCDONALD*"),MATRICES!$A$22,IF(COUNTIF(D308,"*JEAN COUTU*"),MATRICES!$A$24,IF(COUNTIF(D308,"*PHARMAPRIX*"),MATRICES!$A$24,IF(COUNTIF(D308,"*STARBUCKS*"),MATRICES!$A$22,IF(COUNTIF(D308,"*AUBAINERIE*"),MATRICES!$A$38,IF(COUNTIF(D308,"*PETROCAN*"),MATRICES!$A$27,IF(COUNTIF(D308,"*ULTRAMAR*"),MATRICES!$A$27,IF(COUNTIF(D308,"*Intact*"),MATRICES!$A$28,IF(COUNTIF(D308,"*La Capitale*"),MATRICES!$A$11,IF(COUNTIF(D308,"*Alda*"),MATRICES!$A$18,IF(COUNTIF(D308,"*Sheila*"),MATRICES!$A$36,IF(COUNTIF(D308,"*Shirley*"),MATRICES!$A$36,IF(COUNTIF(D308,"*Service de garde*"),MATRICES!$A$35,IF(COUNTIF(D308,"*CPE Coeur Atout*"),MATRICES!$A$35,IF(COUNTIF(D308,"*RBC PYT*"),MATRICES!$A$7,IF(COUNTIF(D308,"*CDLSI*"),MATRICES!$A$26,IF(COUNTIF(D308,"*SUN LIFE*"),MATRICES!$A$54,IF(COUNTIF(D308,"*IND ALL ASS VIE*"),MATRICES!$A$8,IF(COUNTIF(D308,"*FIDUCIE DESJARDINS*"),MATRICES!$A$55,IF(COUNTIF(D308,"*2919*"),MATRICES!$A$12,IF(COUNTIF(D308,"*Retrait au GA*"),MATRICES!$A$56,IF(COUNTIF(D308,"*Frais*d'utilisation*"),MATRICES!$A$53,IF(COUNTIF(D308,"*IntÈrÍt sur*"),MATRICES!$A$5,""))))))))))))))))))))))))))</f>
        <v/>
      </c>
    </row>
    <row r="309" spans="5:5" ht="16" x14ac:dyDescent="0.2">
      <c r="E309" t="str">
        <f>IF(COUNTIF(D309,"*STATION W*"),MATRICES!$A$22,IF(COUNTIF(D309,"*PROVIGO*"),MATRICES!$A$20,IF(COUNTIF(D309,"*METRO*"),MATRICES!$A$20,IF(COUNTIF(D309,"*MCDONALD*"),MATRICES!$A$22,IF(COUNTIF(D309,"*JEAN COUTU*"),MATRICES!$A$24,IF(COUNTIF(D309,"*PHARMAPRIX*"),MATRICES!$A$24,IF(COUNTIF(D309,"*STARBUCKS*"),MATRICES!$A$22,IF(COUNTIF(D309,"*AUBAINERIE*"),MATRICES!$A$38,IF(COUNTIF(D309,"*PETROCAN*"),MATRICES!$A$27,IF(COUNTIF(D309,"*ULTRAMAR*"),MATRICES!$A$27,IF(COUNTIF(D309,"*Intact*"),MATRICES!$A$28,IF(COUNTIF(D309,"*La Capitale*"),MATRICES!$A$11,IF(COUNTIF(D309,"*Alda*"),MATRICES!$A$18,IF(COUNTIF(D309,"*Sheila*"),MATRICES!$A$36,IF(COUNTIF(D309,"*Shirley*"),MATRICES!$A$36,IF(COUNTIF(D309,"*Service de garde*"),MATRICES!$A$35,IF(COUNTIF(D309,"*CPE Coeur Atout*"),MATRICES!$A$35,IF(COUNTIF(D309,"*RBC PYT*"),MATRICES!$A$7,IF(COUNTIF(D309,"*CDLSI*"),MATRICES!$A$26,IF(COUNTIF(D309,"*SUN LIFE*"),MATRICES!$A$54,IF(COUNTIF(D309,"*IND ALL ASS VIE*"),MATRICES!$A$8,IF(COUNTIF(D309,"*FIDUCIE DESJARDINS*"),MATRICES!$A$55,IF(COUNTIF(D309,"*2919*"),MATRICES!$A$12,IF(COUNTIF(D309,"*Retrait au GA*"),MATRICES!$A$56,IF(COUNTIF(D309,"*Frais*d'utilisation*"),MATRICES!$A$53,IF(COUNTIF(D309,"*IntÈrÍt sur*"),MATRICES!$A$5,""))))))))))))))))))))))))))</f>
        <v/>
      </c>
    </row>
    <row r="310" spans="5:5" ht="16" x14ac:dyDescent="0.2">
      <c r="E310" t="str">
        <f>IF(COUNTIF(D310,"*STATION W*"),MATRICES!$A$22,IF(COUNTIF(D310,"*PROVIGO*"),MATRICES!$A$20,IF(COUNTIF(D310,"*METRO*"),MATRICES!$A$20,IF(COUNTIF(D310,"*MCDONALD*"),MATRICES!$A$22,IF(COUNTIF(D310,"*JEAN COUTU*"),MATRICES!$A$24,IF(COUNTIF(D310,"*PHARMAPRIX*"),MATRICES!$A$24,IF(COUNTIF(D310,"*STARBUCKS*"),MATRICES!$A$22,IF(COUNTIF(D310,"*AUBAINERIE*"),MATRICES!$A$38,IF(COUNTIF(D310,"*PETROCAN*"),MATRICES!$A$27,IF(COUNTIF(D310,"*ULTRAMAR*"),MATRICES!$A$27,IF(COUNTIF(D310,"*Intact*"),MATRICES!$A$28,IF(COUNTIF(D310,"*La Capitale*"),MATRICES!$A$11,IF(COUNTIF(D310,"*Alda*"),MATRICES!$A$18,IF(COUNTIF(D310,"*Sheila*"),MATRICES!$A$36,IF(COUNTIF(D310,"*Shirley*"),MATRICES!$A$36,IF(COUNTIF(D310,"*Service de garde*"),MATRICES!$A$35,IF(COUNTIF(D310,"*CPE Coeur Atout*"),MATRICES!$A$35,IF(COUNTIF(D310,"*RBC PYT*"),MATRICES!$A$7,IF(COUNTIF(D310,"*CDLSI*"),MATRICES!$A$26,IF(COUNTIF(D310,"*SUN LIFE*"),MATRICES!$A$54,IF(COUNTIF(D310,"*IND ALL ASS VIE*"),MATRICES!$A$8,IF(COUNTIF(D310,"*FIDUCIE DESJARDINS*"),MATRICES!$A$55,IF(COUNTIF(D310,"*2919*"),MATRICES!$A$12,IF(COUNTIF(D310,"*Retrait au GA*"),MATRICES!$A$56,IF(COUNTIF(D310,"*Frais*d'utilisation*"),MATRICES!$A$53,IF(COUNTIF(D310,"*IntÈrÍt sur*"),MATRICES!$A$5,""))))))))))))))))))))))))))</f>
        <v/>
      </c>
    </row>
    <row r="311" spans="5:5" ht="16" x14ac:dyDescent="0.2">
      <c r="E311" t="str">
        <f>IF(COUNTIF(D311,"*STATION W*"),MATRICES!$A$22,IF(COUNTIF(D311,"*PROVIGO*"),MATRICES!$A$20,IF(COUNTIF(D311,"*METRO*"),MATRICES!$A$20,IF(COUNTIF(D311,"*MCDONALD*"),MATRICES!$A$22,IF(COUNTIF(D311,"*JEAN COUTU*"),MATRICES!$A$24,IF(COUNTIF(D311,"*PHARMAPRIX*"),MATRICES!$A$24,IF(COUNTIF(D311,"*STARBUCKS*"),MATRICES!$A$22,IF(COUNTIF(D311,"*AUBAINERIE*"),MATRICES!$A$38,IF(COUNTIF(D311,"*PETROCAN*"),MATRICES!$A$27,IF(COUNTIF(D311,"*ULTRAMAR*"),MATRICES!$A$27,IF(COUNTIF(D311,"*Intact*"),MATRICES!$A$28,IF(COUNTIF(D311,"*La Capitale*"),MATRICES!$A$11,IF(COUNTIF(D311,"*Alda*"),MATRICES!$A$18,IF(COUNTIF(D311,"*Sheila*"),MATRICES!$A$36,IF(COUNTIF(D311,"*Shirley*"),MATRICES!$A$36,IF(COUNTIF(D311,"*Service de garde*"),MATRICES!$A$35,IF(COUNTIF(D311,"*CPE Coeur Atout*"),MATRICES!$A$35,IF(COUNTIF(D311,"*RBC PYT*"),MATRICES!$A$7,IF(COUNTIF(D311,"*CDLSI*"),MATRICES!$A$26,IF(COUNTIF(D311,"*SUN LIFE*"),MATRICES!$A$54,IF(COUNTIF(D311,"*IND ALL ASS VIE*"),MATRICES!$A$8,IF(COUNTIF(D311,"*FIDUCIE DESJARDINS*"),MATRICES!$A$55,IF(COUNTIF(D311,"*2919*"),MATRICES!$A$12,IF(COUNTIF(D311,"*Retrait au GA*"),MATRICES!$A$56,IF(COUNTIF(D311,"*Frais*d'utilisation*"),MATRICES!$A$53,IF(COUNTIF(D311,"*IntÈrÍt sur*"),MATRICES!$A$5,""))))))))))))))))))))))))))</f>
        <v/>
      </c>
    </row>
    <row r="312" spans="5:5" ht="16" x14ac:dyDescent="0.2">
      <c r="E312" t="str">
        <f>IF(COUNTIF(D312,"*STATION W*"),MATRICES!$A$22,IF(COUNTIF(D312,"*PROVIGO*"),MATRICES!$A$20,IF(COUNTIF(D312,"*METRO*"),MATRICES!$A$20,IF(COUNTIF(D312,"*MCDONALD*"),MATRICES!$A$22,IF(COUNTIF(D312,"*JEAN COUTU*"),MATRICES!$A$24,IF(COUNTIF(D312,"*PHARMAPRIX*"),MATRICES!$A$24,IF(COUNTIF(D312,"*STARBUCKS*"),MATRICES!$A$22,IF(COUNTIF(D312,"*AUBAINERIE*"),MATRICES!$A$38,IF(COUNTIF(D312,"*PETROCAN*"),MATRICES!$A$27,IF(COUNTIF(D312,"*ULTRAMAR*"),MATRICES!$A$27,IF(COUNTIF(D312,"*Intact*"),MATRICES!$A$28,IF(COUNTIF(D312,"*La Capitale*"),MATRICES!$A$11,IF(COUNTIF(D312,"*Alda*"),MATRICES!$A$18,IF(COUNTIF(D312,"*Sheila*"),MATRICES!$A$36,IF(COUNTIF(D312,"*Shirley*"),MATRICES!$A$36,IF(COUNTIF(D312,"*Service de garde*"),MATRICES!$A$35,IF(COUNTIF(D312,"*CPE Coeur Atout*"),MATRICES!$A$35,IF(COUNTIF(D312,"*RBC PYT*"),MATRICES!$A$7,IF(COUNTIF(D312,"*CDLSI*"),MATRICES!$A$26,IF(COUNTIF(D312,"*SUN LIFE*"),MATRICES!$A$54,IF(COUNTIF(D312,"*IND ALL ASS VIE*"),MATRICES!$A$8,IF(COUNTIF(D312,"*FIDUCIE DESJARDINS*"),MATRICES!$A$55,IF(COUNTIF(D312,"*2919*"),MATRICES!$A$12,IF(COUNTIF(D312,"*Retrait au GA*"),MATRICES!$A$56,IF(COUNTIF(D312,"*Frais*d'utilisation*"),MATRICES!$A$53,IF(COUNTIF(D312,"*IntÈrÍt sur*"),MATRICES!$A$5,""))))))))))))))))))))))))))</f>
        <v/>
      </c>
    </row>
    <row r="313" spans="5:5" ht="16" x14ac:dyDescent="0.2">
      <c r="E313" t="str">
        <f>IF(COUNTIF(D313,"*STATION W*"),MATRICES!$A$22,IF(COUNTIF(D313,"*PROVIGO*"),MATRICES!$A$20,IF(COUNTIF(D313,"*METRO*"),MATRICES!$A$20,IF(COUNTIF(D313,"*MCDONALD*"),MATRICES!$A$22,IF(COUNTIF(D313,"*JEAN COUTU*"),MATRICES!$A$24,IF(COUNTIF(D313,"*PHARMAPRIX*"),MATRICES!$A$24,IF(COUNTIF(D313,"*STARBUCKS*"),MATRICES!$A$22,IF(COUNTIF(D313,"*AUBAINERIE*"),MATRICES!$A$38,IF(COUNTIF(D313,"*PETROCAN*"),MATRICES!$A$27,IF(COUNTIF(D313,"*ULTRAMAR*"),MATRICES!$A$27,IF(COUNTIF(D313,"*Intact*"),MATRICES!$A$28,IF(COUNTIF(D313,"*La Capitale*"),MATRICES!$A$11,IF(COUNTIF(D313,"*Alda*"),MATRICES!$A$18,IF(COUNTIF(D313,"*Sheila*"),MATRICES!$A$36,IF(COUNTIF(D313,"*Shirley*"),MATRICES!$A$36,IF(COUNTIF(D313,"*Service de garde*"),MATRICES!$A$35,IF(COUNTIF(D313,"*CPE Coeur Atout*"),MATRICES!$A$35,IF(COUNTIF(D313,"*RBC PYT*"),MATRICES!$A$7,IF(COUNTIF(D313,"*CDLSI*"),MATRICES!$A$26,IF(COUNTIF(D313,"*SUN LIFE*"),MATRICES!$A$54,IF(COUNTIF(D313,"*IND ALL ASS VIE*"),MATRICES!$A$8,IF(COUNTIF(D313,"*FIDUCIE DESJARDINS*"),MATRICES!$A$55,IF(COUNTIF(D313,"*2919*"),MATRICES!$A$12,IF(COUNTIF(D313,"*Retrait au GA*"),MATRICES!$A$56,IF(COUNTIF(D313,"*Frais*d'utilisation*"),MATRICES!$A$53,IF(COUNTIF(D313,"*IntÈrÍt sur*"),MATRICES!$A$5,""))))))))))))))))))))))))))</f>
        <v/>
      </c>
    </row>
    <row r="314" spans="5:5" ht="16" x14ac:dyDescent="0.2">
      <c r="E314" t="str">
        <f>IF(COUNTIF(D314,"*STATION W*"),MATRICES!$A$22,IF(COUNTIF(D314,"*PROVIGO*"),MATRICES!$A$20,IF(COUNTIF(D314,"*METRO*"),MATRICES!$A$20,IF(COUNTIF(D314,"*MCDONALD*"),MATRICES!$A$22,IF(COUNTIF(D314,"*JEAN COUTU*"),MATRICES!$A$24,IF(COUNTIF(D314,"*PHARMAPRIX*"),MATRICES!$A$24,IF(COUNTIF(D314,"*STARBUCKS*"),MATRICES!$A$22,IF(COUNTIF(D314,"*AUBAINERIE*"),MATRICES!$A$38,IF(COUNTIF(D314,"*PETROCAN*"),MATRICES!$A$27,IF(COUNTIF(D314,"*ULTRAMAR*"),MATRICES!$A$27,IF(COUNTIF(D314,"*Intact*"),MATRICES!$A$28,IF(COUNTIF(D314,"*La Capitale*"),MATRICES!$A$11,IF(COUNTIF(D314,"*Alda*"),MATRICES!$A$18,IF(COUNTIF(D314,"*Sheila*"),MATRICES!$A$36,IF(COUNTIF(D314,"*Shirley*"),MATRICES!$A$36,IF(COUNTIF(D314,"*Service de garde*"),MATRICES!$A$35,IF(COUNTIF(D314,"*CPE Coeur Atout*"),MATRICES!$A$35,IF(COUNTIF(D314,"*RBC PYT*"),MATRICES!$A$7,IF(COUNTIF(D314,"*CDLSI*"),MATRICES!$A$26,IF(COUNTIF(D314,"*SUN LIFE*"),MATRICES!$A$54,IF(COUNTIF(D314,"*IND ALL ASS VIE*"),MATRICES!$A$8,IF(COUNTIF(D314,"*FIDUCIE DESJARDINS*"),MATRICES!$A$55,IF(COUNTIF(D314,"*2919*"),MATRICES!$A$12,IF(COUNTIF(D314,"*Retrait au GA*"),MATRICES!$A$56,IF(COUNTIF(D314,"*Frais*d'utilisation*"),MATRICES!$A$53,IF(COUNTIF(D314,"*IntÈrÍt sur*"),MATRICES!$A$5,""))))))))))))))))))))))))))</f>
        <v/>
      </c>
    </row>
    <row r="315" spans="5:5" ht="16" x14ac:dyDescent="0.2">
      <c r="E315" t="str">
        <f>IF(COUNTIF(D315,"*STATION W*"),MATRICES!$A$22,IF(COUNTIF(D315,"*PROVIGO*"),MATRICES!$A$20,IF(COUNTIF(D315,"*METRO*"),MATRICES!$A$20,IF(COUNTIF(D315,"*MCDONALD*"),MATRICES!$A$22,IF(COUNTIF(D315,"*JEAN COUTU*"),MATRICES!$A$24,IF(COUNTIF(D315,"*PHARMAPRIX*"),MATRICES!$A$24,IF(COUNTIF(D315,"*STARBUCKS*"),MATRICES!$A$22,IF(COUNTIF(D315,"*AUBAINERIE*"),MATRICES!$A$38,IF(COUNTIF(D315,"*PETROCAN*"),MATRICES!$A$27,IF(COUNTIF(D315,"*ULTRAMAR*"),MATRICES!$A$27,IF(COUNTIF(D315,"*Intact*"),MATRICES!$A$28,IF(COUNTIF(D315,"*La Capitale*"),MATRICES!$A$11,IF(COUNTIF(D315,"*Alda*"),MATRICES!$A$18,IF(COUNTIF(D315,"*Sheila*"),MATRICES!$A$36,IF(COUNTIF(D315,"*Shirley*"),MATRICES!$A$36,IF(COUNTIF(D315,"*Service de garde*"),MATRICES!$A$35,IF(COUNTIF(D315,"*CPE Coeur Atout*"),MATRICES!$A$35,IF(COUNTIF(D315,"*RBC PYT*"),MATRICES!$A$7,IF(COUNTIF(D315,"*CDLSI*"),MATRICES!$A$26,IF(COUNTIF(D315,"*SUN LIFE*"),MATRICES!$A$54,IF(COUNTIF(D315,"*IND ALL ASS VIE*"),MATRICES!$A$8,IF(COUNTIF(D315,"*FIDUCIE DESJARDINS*"),MATRICES!$A$55,IF(COUNTIF(D315,"*2919*"),MATRICES!$A$12,IF(COUNTIF(D315,"*Retrait au GA*"),MATRICES!$A$56,IF(COUNTIF(D315,"*Frais*d'utilisation*"),MATRICES!$A$53,IF(COUNTIF(D315,"*IntÈrÍt sur*"),MATRICES!$A$5,""))))))))))))))))))))))))))</f>
        <v/>
      </c>
    </row>
    <row r="316" spans="5:5" ht="16" x14ac:dyDescent="0.2">
      <c r="E316" t="str">
        <f>IF(COUNTIF(D316,"*STATION W*"),MATRICES!$A$22,IF(COUNTIF(D316,"*PROVIGO*"),MATRICES!$A$20,IF(COUNTIF(D316,"*METRO*"),MATRICES!$A$20,IF(COUNTIF(D316,"*MCDONALD*"),MATRICES!$A$22,IF(COUNTIF(D316,"*JEAN COUTU*"),MATRICES!$A$24,IF(COUNTIF(D316,"*PHARMAPRIX*"),MATRICES!$A$24,IF(COUNTIF(D316,"*STARBUCKS*"),MATRICES!$A$22,IF(COUNTIF(D316,"*AUBAINERIE*"),MATRICES!$A$38,IF(COUNTIF(D316,"*PETROCAN*"),MATRICES!$A$27,IF(COUNTIF(D316,"*ULTRAMAR*"),MATRICES!$A$27,IF(COUNTIF(D316,"*Intact*"),MATRICES!$A$28,IF(COUNTIF(D316,"*La Capitale*"),MATRICES!$A$11,IF(COUNTIF(D316,"*Alda*"),MATRICES!$A$18,IF(COUNTIF(D316,"*Sheila*"),MATRICES!$A$36,IF(COUNTIF(D316,"*Shirley*"),MATRICES!$A$36,IF(COUNTIF(D316,"*Service de garde*"),MATRICES!$A$35,IF(COUNTIF(D316,"*CPE Coeur Atout*"),MATRICES!$A$35,IF(COUNTIF(D316,"*RBC PYT*"),MATRICES!$A$7,IF(COUNTIF(D316,"*CDLSI*"),MATRICES!$A$26,IF(COUNTIF(D316,"*SUN LIFE*"),MATRICES!$A$54,IF(COUNTIF(D316,"*IND ALL ASS VIE*"),MATRICES!$A$8,IF(COUNTIF(D316,"*FIDUCIE DESJARDINS*"),MATRICES!$A$55,IF(COUNTIF(D316,"*2919*"),MATRICES!$A$12,IF(COUNTIF(D316,"*Retrait au GA*"),MATRICES!$A$56,IF(COUNTIF(D316,"*Frais*d'utilisation*"),MATRICES!$A$53,IF(COUNTIF(D316,"*IntÈrÍt sur*"),MATRICES!$A$5,""))))))))))))))))))))))))))</f>
        <v/>
      </c>
    </row>
    <row r="317" spans="5:5" ht="16" x14ac:dyDescent="0.2">
      <c r="E317" t="str">
        <f>IF(COUNTIF(D317,"*STATION W*"),MATRICES!$A$22,IF(COUNTIF(D317,"*PROVIGO*"),MATRICES!$A$20,IF(COUNTIF(D317,"*METRO*"),MATRICES!$A$20,IF(COUNTIF(D317,"*MCDONALD*"),MATRICES!$A$22,IF(COUNTIF(D317,"*JEAN COUTU*"),MATRICES!$A$24,IF(COUNTIF(D317,"*PHARMAPRIX*"),MATRICES!$A$24,IF(COUNTIF(D317,"*STARBUCKS*"),MATRICES!$A$22,IF(COUNTIF(D317,"*AUBAINERIE*"),MATRICES!$A$38,IF(COUNTIF(D317,"*PETROCAN*"),MATRICES!$A$27,IF(COUNTIF(D317,"*ULTRAMAR*"),MATRICES!$A$27,IF(COUNTIF(D317,"*Intact*"),MATRICES!$A$28,IF(COUNTIF(D317,"*La Capitale*"),MATRICES!$A$11,IF(COUNTIF(D317,"*Alda*"),MATRICES!$A$18,IF(COUNTIF(D317,"*Sheila*"),MATRICES!$A$36,IF(COUNTIF(D317,"*Shirley*"),MATRICES!$A$36,IF(COUNTIF(D317,"*Service de garde*"),MATRICES!$A$35,IF(COUNTIF(D317,"*CPE Coeur Atout*"),MATRICES!$A$35,IF(COUNTIF(D317,"*RBC PYT*"),MATRICES!$A$7,IF(COUNTIF(D317,"*CDLSI*"),MATRICES!$A$26,IF(COUNTIF(D317,"*SUN LIFE*"),MATRICES!$A$54,IF(COUNTIF(D317,"*IND ALL ASS VIE*"),MATRICES!$A$8,IF(COUNTIF(D317,"*FIDUCIE DESJARDINS*"),MATRICES!$A$55,IF(COUNTIF(D317,"*2919*"),MATRICES!$A$12,IF(COUNTIF(D317,"*Retrait au GA*"),MATRICES!$A$56,IF(COUNTIF(D317,"*Frais*d'utilisation*"),MATRICES!$A$53,IF(COUNTIF(D317,"*IntÈrÍt sur*"),MATRICES!$A$5,""))))))))))))))))))))))))))</f>
        <v/>
      </c>
    </row>
    <row r="318" spans="5:5" ht="16" x14ac:dyDescent="0.2">
      <c r="E318" t="str">
        <f>IF(COUNTIF(D318,"*STATION W*"),MATRICES!$A$22,IF(COUNTIF(D318,"*PROVIGO*"),MATRICES!$A$20,IF(COUNTIF(D318,"*METRO*"),MATRICES!$A$20,IF(COUNTIF(D318,"*MCDONALD*"),MATRICES!$A$22,IF(COUNTIF(D318,"*JEAN COUTU*"),MATRICES!$A$24,IF(COUNTIF(D318,"*PHARMAPRIX*"),MATRICES!$A$24,IF(COUNTIF(D318,"*STARBUCKS*"),MATRICES!$A$22,IF(COUNTIF(D318,"*AUBAINERIE*"),MATRICES!$A$38,IF(COUNTIF(D318,"*PETROCAN*"),MATRICES!$A$27,IF(COUNTIF(D318,"*ULTRAMAR*"),MATRICES!$A$27,IF(COUNTIF(D318,"*Intact*"),MATRICES!$A$28,IF(COUNTIF(D318,"*La Capitale*"),MATRICES!$A$11,IF(COUNTIF(D318,"*Alda*"),MATRICES!$A$18,IF(COUNTIF(D318,"*Sheila*"),MATRICES!$A$36,IF(COUNTIF(D318,"*Shirley*"),MATRICES!$A$36,IF(COUNTIF(D318,"*Service de garde*"),MATRICES!$A$35,IF(COUNTIF(D318,"*CPE Coeur Atout*"),MATRICES!$A$35,IF(COUNTIF(D318,"*RBC PYT*"),MATRICES!$A$7,IF(COUNTIF(D318,"*CDLSI*"),MATRICES!$A$26,IF(COUNTIF(D318,"*SUN LIFE*"),MATRICES!$A$54,IF(COUNTIF(D318,"*IND ALL ASS VIE*"),MATRICES!$A$8,IF(COUNTIF(D318,"*FIDUCIE DESJARDINS*"),MATRICES!$A$55,IF(COUNTIF(D318,"*2919*"),MATRICES!$A$12,IF(COUNTIF(D318,"*Retrait au GA*"),MATRICES!$A$56,IF(COUNTIF(D318,"*Frais*d'utilisation*"),MATRICES!$A$53,IF(COUNTIF(D318,"*IntÈrÍt sur*"),MATRICES!$A$5,""))))))))))))))))))))))))))</f>
        <v/>
      </c>
    </row>
    <row r="319" spans="5:5" ht="16" x14ac:dyDescent="0.2">
      <c r="E319" t="str">
        <f>IF(COUNTIF(D319,"*STATION W*"),MATRICES!$A$22,IF(COUNTIF(D319,"*PROVIGO*"),MATRICES!$A$20,IF(COUNTIF(D319,"*METRO*"),MATRICES!$A$20,IF(COUNTIF(D319,"*MCDONALD*"),MATRICES!$A$22,IF(COUNTIF(D319,"*JEAN COUTU*"),MATRICES!$A$24,IF(COUNTIF(D319,"*PHARMAPRIX*"),MATRICES!$A$24,IF(COUNTIF(D319,"*STARBUCKS*"),MATRICES!$A$22,IF(COUNTIF(D319,"*AUBAINERIE*"),MATRICES!$A$38,IF(COUNTIF(D319,"*PETROCAN*"),MATRICES!$A$27,IF(COUNTIF(D319,"*ULTRAMAR*"),MATRICES!$A$27,IF(COUNTIF(D319,"*Intact*"),MATRICES!$A$28,IF(COUNTIF(D319,"*La Capitale*"),MATRICES!$A$11,IF(COUNTIF(D319,"*Alda*"),MATRICES!$A$18,IF(COUNTIF(D319,"*Sheila*"),MATRICES!$A$36,IF(COUNTIF(D319,"*Shirley*"),MATRICES!$A$36,IF(COUNTIF(D319,"*Service de garde*"),MATRICES!$A$35,IF(COUNTIF(D319,"*CPE Coeur Atout*"),MATRICES!$A$35,IF(COUNTIF(D319,"*RBC PYT*"),MATRICES!$A$7,IF(COUNTIF(D319,"*CDLSI*"),MATRICES!$A$26,IF(COUNTIF(D319,"*SUN LIFE*"),MATRICES!$A$54,IF(COUNTIF(D319,"*IND ALL ASS VIE*"),MATRICES!$A$8,IF(COUNTIF(D319,"*FIDUCIE DESJARDINS*"),MATRICES!$A$55,IF(COUNTIF(D319,"*2919*"),MATRICES!$A$12,IF(COUNTIF(D319,"*Retrait au GA*"),MATRICES!$A$56,IF(COUNTIF(D319,"*Frais*d'utilisation*"),MATRICES!$A$53,IF(COUNTIF(D319,"*IntÈrÍt sur*"),MATRICES!$A$5,""))))))))))))))))))))))))))</f>
        <v/>
      </c>
    </row>
    <row r="320" spans="5:5" ht="16" x14ac:dyDescent="0.2">
      <c r="E320" t="str">
        <f>IF(COUNTIF(D320,"*STATION W*"),MATRICES!$A$22,IF(COUNTIF(D320,"*PROVIGO*"),MATRICES!$A$20,IF(COUNTIF(D320,"*METRO*"),MATRICES!$A$20,IF(COUNTIF(D320,"*MCDONALD*"),MATRICES!$A$22,IF(COUNTIF(D320,"*JEAN COUTU*"),MATRICES!$A$24,IF(COUNTIF(D320,"*PHARMAPRIX*"),MATRICES!$A$24,IF(COUNTIF(D320,"*STARBUCKS*"),MATRICES!$A$22,IF(COUNTIF(D320,"*AUBAINERIE*"),MATRICES!$A$38,IF(COUNTIF(D320,"*PETROCAN*"),MATRICES!$A$27,IF(COUNTIF(D320,"*ULTRAMAR*"),MATRICES!$A$27,IF(COUNTIF(D320,"*Intact*"),MATRICES!$A$28,IF(COUNTIF(D320,"*La Capitale*"),MATRICES!$A$11,IF(COUNTIF(D320,"*Alda*"),MATRICES!$A$18,IF(COUNTIF(D320,"*Sheila*"),MATRICES!$A$36,IF(COUNTIF(D320,"*Shirley*"),MATRICES!$A$36,IF(COUNTIF(D320,"*Service de garde*"),MATRICES!$A$35,IF(COUNTIF(D320,"*CPE Coeur Atout*"),MATRICES!$A$35,IF(COUNTIF(D320,"*RBC PYT*"),MATRICES!$A$7,IF(COUNTIF(D320,"*CDLSI*"),MATRICES!$A$26,IF(COUNTIF(D320,"*SUN LIFE*"),MATRICES!$A$54,IF(COUNTIF(D320,"*IND ALL ASS VIE*"),MATRICES!$A$8,IF(COUNTIF(D320,"*FIDUCIE DESJARDINS*"),MATRICES!$A$55,IF(COUNTIF(D320,"*2919*"),MATRICES!$A$12,IF(COUNTIF(D320,"*Retrait au GA*"),MATRICES!$A$56,IF(COUNTIF(D320,"*Frais*d'utilisation*"),MATRICES!$A$53,IF(COUNTIF(D320,"*IntÈrÍt sur*"),MATRICES!$A$5,""))))))))))))))))))))))))))</f>
        <v/>
      </c>
    </row>
    <row r="321" spans="5:5" ht="16" x14ac:dyDescent="0.2">
      <c r="E321" t="str">
        <f>IF(COUNTIF(D321,"*STATION W*"),MATRICES!$A$22,IF(COUNTIF(D321,"*PROVIGO*"),MATRICES!$A$20,IF(COUNTIF(D321,"*METRO*"),MATRICES!$A$20,IF(COUNTIF(D321,"*MCDONALD*"),MATRICES!$A$22,IF(COUNTIF(D321,"*JEAN COUTU*"),MATRICES!$A$24,IF(COUNTIF(D321,"*PHARMAPRIX*"),MATRICES!$A$24,IF(COUNTIF(D321,"*STARBUCKS*"),MATRICES!$A$22,IF(COUNTIF(D321,"*AUBAINERIE*"),MATRICES!$A$38,IF(COUNTIF(D321,"*PETROCAN*"),MATRICES!$A$27,IF(COUNTIF(D321,"*ULTRAMAR*"),MATRICES!$A$27,IF(COUNTIF(D321,"*Intact*"),MATRICES!$A$28,IF(COUNTIF(D321,"*La Capitale*"),MATRICES!$A$11,IF(COUNTIF(D321,"*Alda*"),MATRICES!$A$18,IF(COUNTIF(D321,"*Sheila*"),MATRICES!$A$36,IF(COUNTIF(D321,"*Shirley*"),MATRICES!$A$36,IF(COUNTIF(D321,"*Service de garde*"),MATRICES!$A$35,IF(COUNTIF(D321,"*CPE Coeur Atout*"),MATRICES!$A$35,IF(COUNTIF(D321,"*RBC PYT*"),MATRICES!$A$7,IF(COUNTIF(D321,"*CDLSI*"),MATRICES!$A$26,IF(COUNTIF(D321,"*SUN LIFE*"),MATRICES!$A$54,IF(COUNTIF(D321,"*IND ALL ASS VIE*"),MATRICES!$A$8,IF(COUNTIF(D321,"*FIDUCIE DESJARDINS*"),MATRICES!$A$55,IF(COUNTIF(D321,"*2919*"),MATRICES!$A$12,IF(COUNTIF(D321,"*Retrait au GA*"),MATRICES!$A$56,IF(COUNTIF(D321,"*Frais*d'utilisation*"),MATRICES!$A$53,IF(COUNTIF(D321,"*IntÈrÍt sur*"),MATRICES!$A$5,""))))))))))))))))))))))))))</f>
        <v/>
      </c>
    </row>
    <row r="322" spans="5:5" ht="16" x14ac:dyDescent="0.2">
      <c r="E322" t="str">
        <f>IF(COUNTIF(D322,"*STATION W*"),MATRICES!$A$22,IF(COUNTIF(D322,"*PROVIGO*"),MATRICES!$A$20,IF(COUNTIF(D322,"*METRO*"),MATRICES!$A$20,IF(COUNTIF(D322,"*MCDONALD*"),MATRICES!$A$22,IF(COUNTIF(D322,"*JEAN COUTU*"),MATRICES!$A$24,IF(COUNTIF(D322,"*PHARMAPRIX*"),MATRICES!$A$24,IF(COUNTIF(D322,"*STARBUCKS*"),MATRICES!$A$22,IF(COUNTIF(D322,"*AUBAINERIE*"),MATRICES!$A$38,IF(COUNTIF(D322,"*PETROCAN*"),MATRICES!$A$27,IF(COUNTIF(D322,"*ULTRAMAR*"),MATRICES!$A$27,IF(COUNTIF(D322,"*Intact*"),MATRICES!$A$28,IF(COUNTIF(D322,"*La Capitale*"),MATRICES!$A$11,IF(COUNTIF(D322,"*Alda*"),MATRICES!$A$18,IF(COUNTIF(D322,"*Sheila*"),MATRICES!$A$36,IF(COUNTIF(D322,"*Shirley*"),MATRICES!$A$36,IF(COUNTIF(D322,"*Service de garde*"),MATRICES!$A$35,IF(COUNTIF(D322,"*CPE Coeur Atout*"),MATRICES!$A$35,IF(COUNTIF(D322,"*RBC PYT*"),MATRICES!$A$7,IF(COUNTIF(D322,"*CDLSI*"),MATRICES!$A$26,IF(COUNTIF(D322,"*SUN LIFE*"),MATRICES!$A$54,IF(COUNTIF(D322,"*IND ALL ASS VIE*"),MATRICES!$A$8,IF(COUNTIF(D322,"*FIDUCIE DESJARDINS*"),MATRICES!$A$55,IF(COUNTIF(D322,"*2919*"),MATRICES!$A$12,IF(COUNTIF(D322,"*Retrait au GA*"),MATRICES!$A$56,IF(COUNTIF(D322,"*Frais*d'utilisation*"),MATRICES!$A$53,IF(COUNTIF(D322,"*IntÈrÍt sur*"),MATRICES!$A$5,""))))))))))))))))))))))))))</f>
        <v/>
      </c>
    </row>
    <row r="323" spans="5:5" ht="16" x14ac:dyDescent="0.2">
      <c r="E323" t="str">
        <f>IF(COUNTIF(D323,"*STATION W*"),MATRICES!$A$22,IF(COUNTIF(D323,"*PROVIGO*"),MATRICES!$A$20,IF(COUNTIF(D323,"*METRO*"),MATRICES!$A$20,IF(COUNTIF(D323,"*MCDONALD*"),MATRICES!$A$22,IF(COUNTIF(D323,"*JEAN COUTU*"),MATRICES!$A$24,IF(COUNTIF(D323,"*PHARMAPRIX*"),MATRICES!$A$24,IF(COUNTIF(D323,"*STARBUCKS*"),MATRICES!$A$22,IF(COUNTIF(D323,"*AUBAINERIE*"),MATRICES!$A$38,IF(COUNTIF(D323,"*PETROCAN*"),MATRICES!$A$27,IF(COUNTIF(D323,"*ULTRAMAR*"),MATRICES!$A$27,IF(COUNTIF(D323,"*Intact*"),MATRICES!$A$28,IF(COUNTIF(D323,"*La Capitale*"),MATRICES!$A$11,IF(COUNTIF(D323,"*Alda*"),MATRICES!$A$18,IF(COUNTIF(D323,"*Sheila*"),MATRICES!$A$36,IF(COUNTIF(D323,"*Shirley*"),MATRICES!$A$36,IF(COUNTIF(D323,"*Service de garde*"),MATRICES!$A$35,IF(COUNTIF(D323,"*CPE Coeur Atout*"),MATRICES!$A$35,IF(COUNTIF(D323,"*RBC PYT*"),MATRICES!$A$7,IF(COUNTIF(D323,"*CDLSI*"),MATRICES!$A$26,IF(COUNTIF(D323,"*SUN LIFE*"),MATRICES!$A$54,IF(COUNTIF(D323,"*IND ALL ASS VIE*"),MATRICES!$A$8,IF(COUNTIF(D323,"*FIDUCIE DESJARDINS*"),MATRICES!$A$55,IF(COUNTIF(D323,"*2919*"),MATRICES!$A$12,IF(COUNTIF(D323,"*Retrait au GA*"),MATRICES!$A$56,IF(COUNTIF(D323,"*Frais*d'utilisation*"),MATRICES!$A$53,IF(COUNTIF(D323,"*IntÈrÍt sur*"),MATRICES!$A$5,""))))))))))))))))))))))))))</f>
        <v/>
      </c>
    </row>
    <row r="324" spans="5:5" ht="16" x14ac:dyDescent="0.2">
      <c r="E324" t="str">
        <f>IF(COUNTIF(D324,"*STATION W*"),MATRICES!$A$22,IF(COUNTIF(D324,"*PROVIGO*"),MATRICES!$A$20,IF(COUNTIF(D324,"*METRO*"),MATRICES!$A$20,IF(COUNTIF(D324,"*MCDONALD*"),MATRICES!$A$22,IF(COUNTIF(D324,"*JEAN COUTU*"),MATRICES!$A$24,IF(COUNTIF(D324,"*PHARMAPRIX*"),MATRICES!$A$24,IF(COUNTIF(D324,"*STARBUCKS*"),MATRICES!$A$22,IF(COUNTIF(D324,"*AUBAINERIE*"),MATRICES!$A$38,IF(COUNTIF(D324,"*PETROCAN*"),MATRICES!$A$27,IF(COUNTIF(D324,"*ULTRAMAR*"),MATRICES!$A$27,IF(COUNTIF(D324,"*Intact*"),MATRICES!$A$28,IF(COUNTIF(D324,"*La Capitale*"),MATRICES!$A$11,IF(COUNTIF(D324,"*Alda*"),MATRICES!$A$18,IF(COUNTIF(D324,"*Sheila*"),MATRICES!$A$36,IF(COUNTIF(D324,"*Shirley*"),MATRICES!$A$36,IF(COUNTIF(D324,"*Service de garde*"),MATRICES!$A$35,IF(COUNTIF(D324,"*CPE Coeur Atout*"),MATRICES!$A$35,IF(COUNTIF(D324,"*RBC PYT*"),MATRICES!$A$7,IF(COUNTIF(D324,"*CDLSI*"),MATRICES!$A$26,IF(COUNTIF(D324,"*SUN LIFE*"),MATRICES!$A$54,IF(COUNTIF(D324,"*IND ALL ASS VIE*"),MATRICES!$A$8,IF(COUNTIF(D324,"*FIDUCIE DESJARDINS*"),MATRICES!$A$55,IF(COUNTIF(D324,"*2919*"),MATRICES!$A$12,IF(COUNTIF(D324,"*Retrait au GA*"),MATRICES!$A$56,IF(COUNTIF(D324,"*Frais*d'utilisation*"),MATRICES!$A$53,IF(COUNTIF(D324,"*IntÈrÍt sur*"),MATRICES!$A$5,""))))))))))))))))))))))))))</f>
        <v/>
      </c>
    </row>
    <row r="325" spans="5:5" ht="16" x14ac:dyDescent="0.2">
      <c r="E325" t="str">
        <f>IF(COUNTIF(D325,"*STATION W*"),MATRICES!$A$22,IF(COUNTIF(D325,"*PROVIGO*"),MATRICES!$A$20,IF(COUNTIF(D325,"*METRO*"),MATRICES!$A$20,IF(COUNTIF(D325,"*MCDONALD*"),MATRICES!$A$22,IF(COUNTIF(D325,"*JEAN COUTU*"),MATRICES!$A$24,IF(COUNTIF(D325,"*PHARMAPRIX*"),MATRICES!$A$24,IF(COUNTIF(D325,"*STARBUCKS*"),MATRICES!$A$22,IF(COUNTIF(D325,"*AUBAINERIE*"),MATRICES!$A$38,IF(COUNTIF(D325,"*PETROCAN*"),MATRICES!$A$27,IF(COUNTIF(D325,"*ULTRAMAR*"),MATRICES!$A$27,IF(COUNTIF(D325,"*Intact*"),MATRICES!$A$28,IF(COUNTIF(D325,"*La Capitale*"),MATRICES!$A$11,IF(COUNTIF(D325,"*Alda*"),MATRICES!$A$18,IF(COUNTIF(D325,"*Sheila*"),MATRICES!$A$36,IF(COUNTIF(D325,"*Shirley*"),MATRICES!$A$36,IF(COUNTIF(D325,"*Service de garde*"),MATRICES!$A$35,IF(COUNTIF(D325,"*CPE Coeur Atout*"),MATRICES!$A$35,IF(COUNTIF(D325,"*RBC PYT*"),MATRICES!$A$7,IF(COUNTIF(D325,"*CDLSI*"),MATRICES!$A$26,IF(COUNTIF(D325,"*SUN LIFE*"),MATRICES!$A$54,IF(COUNTIF(D325,"*IND ALL ASS VIE*"),MATRICES!$A$8,IF(COUNTIF(D325,"*FIDUCIE DESJARDINS*"),MATRICES!$A$55,IF(COUNTIF(D325,"*2919*"),MATRICES!$A$12,IF(COUNTIF(D325,"*Retrait au GA*"),MATRICES!$A$56,IF(COUNTIF(D325,"*Frais*d'utilisation*"),MATRICES!$A$53,IF(COUNTIF(D325,"*IntÈrÍt sur*"),MATRICES!$A$5,""))))))))))))))))))))))))))</f>
        <v/>
      </c>
    </row>
    <row r="326" spans="5:5" ht="16" x14ac:dyDescent="0.2">
      <c r="E326" t="str">
        <f>IF(COUNTIF(D326,"*STATION W*"),MATRICES!$A$22,IF(COUNTIF(D326,"*PROVIGO*"),MATRICES!$A$20,IF(COUNTIF(D326,"*METRO*"),MATRICES!$A$20,IF(COUNTIF(D326,"*MCDONALD*"),MATRICES!$A$22,IF(COUNTIF(D326,"*JEAN COUTU*"),MATRICES!$A$24,IF(COUNTIF(D326,"*PHARMAPRIX*"),MATRICES!$A$24,IF(COUNTIF(D326,"*STARBUCKS*"),MATRICES!$A$22,IF(COUNTIF(D326,"*AUBAINERIE*"),MATRICES!$A$38,IF(COUNTIF(D326,"*PETROCAN*"),MATRICES!$A$27,IF(COUNTIF(D326,"*ULTRAMAR*"),MATRICES!$A$27,IF(COUNTIF(D326,"*Intact*"),MATRICES!$A$28,IF(COUNTIF(D326,"*La Capitale*"),MATRICES!$A$11,IF(COUNTIF(D326,"*Alda*"),MATRICES!$A$18,IF(COUNTIF(D326,"*Sheila*"),MATRICES!$A$36,IF(COUNTIF(D326,"*Shirley*"),MATRICES!$A$36,IF(COUNTIF(D326,"*Service de garde*"),MATRICES!$A$35,IF(COUNTIF(D326,"*CPE Coeur Atout*"),MATRICES!$A$35,IF(COUNTIF(D326,"*RBC PYT*"),MATRICES!$A$7,IF(COUNTIF(D326,"*CDLSI*"),MATRICES!$A$26,IF(COUNTIF(D326,"*SUN LIFE*"),MATRICES!$A$54,IF(COUNTIF(D326,"*IND ALL ASS VIE*"),MATRICES!$A$8,IF(COUNTIF(D326,"*FIDUCIE DESJARDINS*"),MATRICES!$A$55,IF(COUNTIF(D326,"*2919*"),MATRICES!$A$12,IF(COUNTIF(D326,"*Retrait au GA*"),MATRICES!$A$56,IF(COUNTIF(D326,"*Frais*d'utilisation*"),MATRICES!$A$53,IF(COUNTIF(D326,"*IntÈrÍt sur*"),MATRICES!$A$5,""))))))))))))))))))))))))))</f>
        <v/>
      </c>
    </row>
    <row r="327" spans="5:5" ht="16" x14ac:dyDescent="0.2">
      <c r="E327" t="str">
        <f>IF(COUNTIF(D327,"*STATION W*"),MATRICES!$A$22,IF(COUNTIF(D327,"*PROVIGO*"),MATRICES!$A$20,IF(COUNTIF(D327,"*METRO*"),MATRICES!$A$20,IF(COUNTIF(D327,"*MCDONALD*"),MATRICES!$A$22,IF(COUNTIF(D327,"*JEAN COUTU*"),MATRICES!$A$24,IF(COUNTIF(D327,"*PHARMAPRIX*"),MATRICES!$A$24,IF(COUNTIF(D327,"*STARBUCKS*"),MATRICES!$A$22,IF(COUNTIF(D327,"*AUBAINERIE*"),MATRICES!$A$38,IF(COUNTIF(D327,"*PETROCAN*"),MATRICES!$A$27,IF(COUNTIF(D327,"*ULTRAMAR*"),MATRICES!$A$27,IF(COUNTIF(D327,"*Intact*"),MATRICES!$A$28,IF(COUNTIF(D327,"*La Capitale*"),MATRICES!$A$11,IF(COUNTIF(D327,"*Alda*"),MATRICES!$A$18,IF(COUNTIF(D327,"*Sheila*"),MATRICES!$A$36,IF(COUNTIF(D327,"*Shirley*"),MATRICES!$A$36,IF(COUNTIF(D327,"*Service de garde*"),MATRICES!$A$35,IF(COUNTIF(D327,"*CPE Coeur Atout*"),MATRICES!$A$35,IF(COUNTIF(D327,"*RBC PYT*"),MATRICES!$A$7,IF(COUNTIF(D327,"*CDLSI*"),MATRICES!$A$26,IF(COUNTIF(D327,"*SUN LIFE*"),MATRICES!$A$54,IF(COUNTIF(D327,"*IND ALL ASS VIE*"),MATRICES!$A$8,IF(COUNTIF(D327,"*FIDUCIE DESJARDINS*"),MATRICES!$A$55,IF(COUNTIF(D327,"*2919*"),MATRICES!$A$12,IF(COUNTIF(D327,"*Retrait au GA*"),MATRICES!$A$56,IF(COUNTIF(D327,"*Frais*d'utilisation*"),MATRICES!$A$53,IF(COUNTIF(D327,"*IntÈrÍt sur*"),MATRICES!$A$5,""))))))))))))))))))))))))))</f>
        <v/>
      </c>
    </row>
    <row r="328" spans="5:5" ht="16" x14ac:dyDescent="0.2">
      <c r="E328" t="str">
        <f>IF(COUNTIF(D328,"*STATION W*"),MATRICES!$A$22,IF(COUNTIF(D328,"*PROVIGO*"),MATRICES!$A$20,IF(COUNTIF(D328,"*METRO*"),MATRICES!$A$20,IF(COUNTIF(D328,"*MCDONALD*"),MATRICES!$A$22,IF(COUNTIF(D328,"*JEAN COUTU*"),MATRICES!$A$24,IF(COUNTIF(D328,"*PHARMAPRIX*"),MATRICES!$A$24,IF(COUNTIF(D328,"*STARBUCKS*"),MATRICES!$A$22,IF(COUNTIF(D328,"*AUBAINERIE*"),MATRICES!$A$38,IF(COUNTIF(D328,"*PETROCAN*"),MATRICES!$A$27,IF(COUNTIF(D328,"*ULTRAMAR*"),MATRICES!$A$27,IF(COUNTIF(D328,"*Intact*"),MATRICES!$A$28,IF(COUNTIF(D328,"*La Capitale*"),MATRICES!$A$11,IF(COUNTIF(D328,"*Alda*"),MATRICES!$A$18,IF(COUNTIF(D328,"*Sheila*"),MATRICES!$A$36,IF(COUNTIF(D328,"*Shirley*"),MATRICES!$A$36,IF(COUNTIF(D328,"*Service de garde*"),MATRICES!$A$35,IF(COUNTIF(D328,"*CPE Coeur Atout*"),MATRICES!$A$35,IF(COUNTIF(D328,"*RBC PYT*"),MATRICES!$A$7,IF(COUNTIF(D328,"*CDLSI*"),MATRICES!$A$26,IF(COUNTIF(D328,"*SUN LIFE*"),MATRICES!$A$54,IF(COUNTIF(D328,"*IND ALL ASS VIE*"),MATRICES!$A$8,IF(COUNTIF(D328,"*FIDUCIE DESJARDINS*"),MATRICES!$A$55,IF(COUNTIF(D328,"*2919*"),MATRICES!$A$12,IF(COUNTIF(D328,"*Retrait au GA*"),MATRICES!$A$56,IF(COUNTIF(D328,"*Frais*d'utilisation*"),MATRICES!$A$53,IF(COUNTIF(D328,"*IntÈrÍt sur*"),MATRICES!$A$5,""))))))))))))))))))))))))))</f>
        <v/>
      </c>
    </row>
    <row r="329" spans="5:5" ht="16" x14ac:dyDescent="0.2">
      <c r="E329" t="str">
        <f>IF(COUNTIF(D329,"*STATION W*"),MATRICES!$A$22,IF(COUNTIF(D329,"*PROVIGO*"),MATRICES!$A$20,IF(COUNTIF(D329,"*METRO*"),MATRICES!$A$20,IF(COUNTIF(D329,"*MCDONALD*"),MATRICES!$A$22,IF(COUNTIF(D329,"*JEAN COUTU*"),MATRICES!$A$24,IF(COUNTIF(D329,"*PHARMAPRIX*"),MATRICES!$A$24,IF(COUNTIF(D329,"*STARBUCKS*"),MATRICES!$A$22,IF(COUNTIF(D329,"*AUBAINERIE*"),MATRICES!$A$38,IF(COUNTIF(D329,"*PETROCAN*"),MATRICES!$A$27,IF(COUNTIF(D329,"*ULTRAMAR*"),MATRICES!$A$27,IF(COUNTIF(D329,"*Intact*"),MATRICES!$A$28,IF(COUNTIF(D329,"*La Capitale*"),MATRICES!$A$11,IF(COUNTIF(D329,"*Alda*"),MATRICES!$A$18,IF(COUNTIF(D329,"*Sheila*"),MATRICES!$A$36,IF(COUNTIF(D329,"*Shirley*"),MATRICES!$A$36,IF(COUNTIF(D329,"*Service de garde*"),MATRICES!$A$35,IF(COUNTIF(D329,"*CPE Coeur Atout*"),MATRICES!$A$35,IF(COUNTIF(D329,"*RBC PYT*"),MATRICES!$A$7,IF(COUNTIF(D329,"*CDLSI*"),MATRICES!$A$26,IF(COUNTIF(D329,"*SUN LIFE*"),MATRICES!$A$54,IF(COUNTIF(D329,"*IND ALL ASS VIE*"),MATRICES!$A$8,IF(COUNTIF(D329,"*FIDUCIE DESJARDINS*"),MATRICES!$A$55,IF(COUNTIF(D329,"*2919*"),MATRICES!$A$12,IF(COUNTIF(D329,"*Retrait au GA*"),MATRICES!$A$56,IF(COUNTIF(D329,"*Frais*d'utilisation*"),MATRICES!$A$53,IF(COUNTIF(D329,"*IntÈrÍt sur*"),MATRICES!$A$5,""))))))))))))))))))))))))))</f>
        <v/>
      </c>
    </row>
    <row r="330" spans="5:5" ht="16" x14ac:dyDescent="0.2">
      <c r="E330" t="str">
        <f>IF(COUNTIF(D330,"*STATION W*"),MATRICES!$A$22,IF(COUNTIF(D330,"*PROVIGO*"),MATRICES!$A$20,IF(COUNTIF(D330,"*METRO*"),MATRICES!$A$20,IF(COUNTIF(D330,"*MCDONALD*"),MATRICES!$A$22,IF(COUNTIF(D330,"*JEAN COUTU*"),MATRICES!$A$24,IF(COUNTIF(D330,"*PHARMAPRIX*"),MATRICES!$A$24,IF(COUNTIF(D330,"*STARBUCKS*"),MATRICES!$A$22,IF(COUNTIF(D330,"*AUBAINERIE*"),MATRICES!$A$38,IF(COUNTIF(D330,"*PETROCAN*"),MATRICES!$A$27,IF(COUNTIF(D330,"*ULTRAMAR*"),MATRICES!$A$27,IF(COUNTIF(D330,"*Intact*"),MATRICES!$A$28,IF(COUNTIF(D330,"*La Capitale*"),MATRICES!$A$11,IF(COUNTIF(D330,"*Alda*"),MATRICES!$A$18,IF(COUNTIF(D330,"*Sheila*"),MATRICES!$A$36,IF(COUNTIF(D330,"*Shirley*"),MATRICES!$A$36,IF(COUNTIF(D330,"*Service de garde*"),MATRICES!$A$35,IF(COUNTIF(D330,"*CPE Coeur Atout*"),MATRICES!$A$35,IF(COUNTIF(D330,"*RBC PYT*"),MATRICES!$A$7,IF(COUNTIF(D330,"*CDLSI*"),MATRICES!$A$26,IF(COUNTIF(D330,"*SUN LIFE*"),MATRICES!$A$54,IF(COUNTIF(D330,"*IND ALL ASS VIE*"),MATRICES!$A$8,IF(COUNTIF(D330,"*FIDUCIE DESJARDINS*"),MATRICES!$A$55,IF(COUNTIF(D330,"*2919*"),MATRICES!$A$12,IF(COUNTIF(D330,"*Retrait au GA*"),MATRICES!$A$56,IF(COUNTIF(D330,"*Frais*d'utilisation*"),MATRICES!$A$53,IF(COUNTIF(D330,"*IntÈrÍt sur*"),MATRICES!$A$5,""))))))))))))))))))))))))))</f>
        <v/>
      </c>
    </row>
    <row r="331" spans="5:5" ht="16" x14ac:dyDescent="0.2">
      <c r="E331" t="str">
        <f>IF(COUNTIF(D331,"*STATION W*"),MATRICES!$A$22,IF(COUNTIF(D331,"*PROVIGO*"),MATRICES!$A$20,IF(COUNTIF(D331,"*METRO*"),MATRICES!$A$20,IF(COUNTIF(D331,"*MCDONALD*"),MATRICES!$A$22,IF(COUNTIF(D331,"*JEAN COUTU*"),MATRICES!$A$24,IF(COUNTIF(D331,"*PHARMAPRIX*"),MATRICES!$A$24,IF(COUNTIF(D331,"*STARBUCKS*"),MATRICES!$A$22,IF(COUNTIF(D331,"*AUBAINERIE*"),MATRICES!$A$38,IF(COUNTIF(D331,"*PETROCAN*"),MATRICES!$A$27,IF(COUNTIF(D331,"*ULTRAMAR*"),MATRICES!$A$27,IF(COUNTIF(D331,"*Intact*"),MATRICES!$A$28,IF(COUNTIF(D331,"*La Capitale*"),MATRICES!$A$11,IF(COUNTIF(D331,"*Alda*"),MATRICES!$A$18,IF(COUNTIF(D331,"*Sheila*"),MATRICES!$A$36,IF(COUNTIF(D331,"*Shirley*"),MATRICES!$A$36,IF(COUNTIF(D331,"*Service de garde*"),MATRICES!$A$35,IF(COUNTIF(D331,"*CPE Coeur Atout*"),MATRICES!$A$35,IF(COUNTIF(D331,"*RBC PYT*"),MATRICES!$A$7,IF(COUNTIF(D331,"*CDLSI*"),MATRICES!$A$26,IF(COUNTIF(D331,"*SUN LIFE*"),MATRICES!$A$54,IF(COUNTIF(D331,"*IND ALL ASS VIE*"),MATRICES!$A$8,IF(COUNTIF(D331,"*FIDUCIE DESJARDINS*"),MATRICES!$A$55,IF(COUNTIF(D331,"*2919*"),MATRICES!$A$12,IF(COUNTIF(D331,"*Retrait au GA*"),MATRICES!$A$56,IF(COUNTIF(D331,"*Frais*d'utilisation*"),MATRICES!$A$53,IF(COUNTIF(D331,"*IntÈrÍt sur*"),MATRICES!$A$5,""))))))))))))))))))))))))))</f>
        <v/>
      </c>
    </row>
    <row r="332" spans="5:5" ht="16" x14ac:dyDescent="0.2">
      <c r="E332" t="str">
        <f>IF(COUNTIF(D332,"*STATION W*"),MATRICES!$A$22,IF(COUNTIF(D332,"*PROVIGO*"),MATRICES!$A$20,IF(COUNTIF(D332,"*METRO*"),MATRICES!$A$20,IF(COUNTIF(D332,"*MCDONALD*"),MATRICES!$A$22,IF(COUNTIF(D332,"*JEAN COUTU*"),MATRICES!$A$24,IF(COUNTIF(D332,"*PHARMAPRIX*"),MATRICES!$A$24,IF(COUNTIF(D332,"*STARBUCKS*"),MATRICES!$A$22,IF(COUNTIF(D332,"*AUBAINERIE*"),MATRICES!$A$38,IF(COUNTIF(D332,"*PETROCAN*"),MATRICES!$A$27,IF(COUNTIF(D332,"*ULTRAMAR*"),MATRICES!$A$27,IF(COUNTIF(D332,"*Intact*"),MATRICES!$A$28,IF(COUNTIF(D332,"*La Capitale*"),MATRICES!$A$11,IF(COUNTIF(D332,"*Alda*"),MATRICES!$A$18,IF(COUNTIF(D332,"*Sheila*"),MATRICES!$A$36,IF(COUNTIF(D332,"*Shirley*"),MATRICES!$A$36,IF(COUNTIF(D332,"*Service de garde*"),MATRICES!$A$35,IF(COUNTIF(D332,"*CPE Coeur Atout*"),MATRICES!$A$35,IF(COUNTIF(D332,"*RBC PYT*"),MATRICES!$A$7,IF(COUNTIF(D332,"*CDLSI*"),MATRICES!$A$26,IF(COUNTIF(D332,"*SUN LIFE*"),MATRICES!$A$54,IF(COUNTIF(D332,"*IND ALL ASS VIE*"),MATRICES!$A$8,IF(COUNTIF(D332,"*FIDUCIE DESJARDINS*"),MATRICES!$A$55,IF(COUNTIF(D332,"*2919*"),MATRICES!$A$12,IF(COUNTIF(D332,"*Retrait au GA*"),MATRICES!$A$56,IF(COUNTIF(D332,"*Frais*d'utilisation*"),MATRICES!$A$53,IF(COUNTIF(D332,"*IntÈrÍt sur*"),MATRICES!$A$5,""))))))))))))))))))))))))))</f>
        <v/>
      </c>
    </row>
    <row r="333" spans="5:5" ht="16" x14ac:dyDescent="0.2">
      <c r="E333" t="str">
        <f>IF(COUNTIF(D333,"*STATION W*"),MATRICES!$A$22,IF(COUNTIF(D333,"*PROVIGO*"),MATRICES!$A$20,IF(COUNTIF(D333,"*METRO*"),MATRICES!$A$20,IF(COUNTIF(D333,"*MCDONALD*"),MATRICES!$A$22,IF(COUNTIF(D333,"*JEAN COUTU*"),MATRICES!$A$24,IF(COUNTIF(D333,"*PHARMAPRIX*"),MATRICES!$A$24,IF(COUNTIF(D333,"*STARBUCKS*"),MATRICES!$A$22,IF(COUNTIF(D333,"*AUBAINERIE*"),MATRICES!$A$38,IF(COUNTIF(D333,"*PETROCAN*"),MATRICES!$A$27,IF(COUNTIF(D333,"*ULTRAMAR*"),MATRICES!$A$27,IF(COUNTIF(D333,"*Intact*"),MATRICES!$A$28,IF(COUNTIF(D333,"*La Capitale*"),MATRICES!$A$11,IF(COUNTIF(D333,"*Alda*"),MATRICES!$A$18,IF(COUNTIF(D333,"*Sheila*"),MATRICES!$A$36,IF(COUNTIF(D333,"*Shirley*"),MATRICES!$A$36,IF(COUNTIF(D333,"*Service de garde*"),MATRICES!$A$35,IF(COUNTIF(D333,"*CPE Coeur Atout*"),MATRICES!$A$35,IF(COUNTIF(D333,"*RBC PYT*"),MATRICES!$A$7,IF(COUNTIF(D333,"*CDLSI*"),MATRICES!$A$26,IF(COUNTIF(D333,"*SUN LIFE*"),MATRICES!$A$54,IF(COUNTIF(D333,"*IND ALL ASS VIE*"),MATRICES!$A$8,IF(COUNTIF(D333,"*FIDUCIE DESJARDINS*"),MATRICES!$A$55,IF(COUNTIF(D333,"*2919*"),MATRICES!$A$12,IF(COUNTIF(D333,"*Retrait au GA*"),MATRICES!$A$56,IF(COUNTIF(D333,"*Frais*d'utilisation*"),MATRICES!$A$53,IF(COUNTIF(D333,"*IntÈrÍt sur*"),MATRICES!$A$5,""))))))))))))))))))))))))))</f>
        <v/>
      </c>
    </row>
    <row r="334" spans="5:5" ht="16" x14ac:dyDescent="0.2">
      <c r="E334" t="str">
        <f>IF(COUNTIF(D334,"*STATION W*"),MATRICES!$A$22,IF(COUNTIF(D334,"*PROVIGO*"),MATRICES!$A$20,IF(COUNTIF(D334,"*METRO*"),MATRICES!$A$20,IF(COUNTIF(D334,"*MCDONALD*"),MATRICES!$A$22,IF(COUNTIF(D334,"*JEAN COUTU*"),MATRICES!$A$24,IF(COUNTIF(D334,"*PHARMAPRIX*"),MATRICES!$A$24,IF(COUNTIF(D334,"*STARBUCKS*"),MATRICES!$A$22,IF(COUNTIF(D334,"*AUBAINERIE*"),MATRICES!$A$38,IF(COUNTIF(D334,"*PETROCAN*"),MATRICES!$A$27,IF(COUNTIF(D334,"*ULTRAMAR*"),MATRICES!$A$27,IF(COUNTIF(D334,"*Intact*"),MATRICES!$A$28,IF(COUNTIF(D334,"*La Capitale*"),MATRICES!$A$11,IF(COUNTIF(D334,"*Alda*"),MATRICES!$A$18,IF(COUNTIF(D334,"*Sheila*"),MATRICES!$A$36,IF(COUNTIF(D334,"*Shirley*"),MATRICES!$A$36,IF(COUNTIF(D334,"*Service de garde*"),MATRICES!$A$35,IF(COUNTIF(D334,"*CPE Coeur Atout*"),MATRICES!$A$35,IF(COUNTIF(D334,"*RBC PYT*"),MATRICES!$A$7,IF(COUNTIF(D334,"*CDLSI*"),MATRICES!$A$26,IF(COUNTIF(D334,"*SUN LIFE*"),MATRICES!$A$54,IF(COUNTIF(D334,"*IND ALL ASS VIE*"),MATRICES!$A$8,IF(COUNTIF(D334,"*FIDUCIE DESJARDINS*"),MATRICES!$A$55,IF(COUNTIF(D334,"*2919*"),MATRICES!$A$12,IF(COUNTIF(D334,"*Retrait au GA*"),MATRICES!$A$56,IF(COUNTIF(D334,"*Frais*d'utilisation*"),MATRICES!$A$53,IF(COUNTIF(D334,"*IntÈrÍt sur*"),MATRICES!$A$5,""))))))))))))))))))))))))))</f>
        <v/>
      </c>
    </row>
    <row r="335" spans="5:5" ht="16" x14ac:dyDescent="0.2">
      <c r="E335" t="str">
        <f>IF(COUNTIF(D335,"*STATION W*"),MATRICES!$A$22,IF(COUNTIF(D335,"*PROVIGO*"),MATRICES!$A$20,IF(COUNTIF(D335,"*METRO*"),MATRICES!$A$20,IF(COUNTIF(D335,"*MCDONALD*"),MATRICES!$A$22,IF(COUNTIF(D335,"*JEAN COUTU*"),MATRICES!$A$24,IF(COUNTIF(D335,"*PHARMAPRIX*"),MATRICES!$A$24,IF(COUNTIF(D335,"*STARBUCKS*"),MATRICES!$A$22,IF(COUNTIF(D335,"*AUBAINERIE*"),MATRICES!$A$38,IF(COUNTIF(D335,"*PETROCAN*"),MATRICES!$A$27,IF(COUNTIF(D335,"*ULTRAMAR*"),MATRICES!$A$27,IF(COUNTIF(D335,"*Intact*"),MATRICES!$A$28,IF(COUNTIF(D335,"*La Capitale*"),MATRICES!$A$11,IF(COUNTIF(D335,"*Alda*"),MATRICES!$A$18,IF(COUNTIF(D335,"*Sheila*"),MATRICES!$A$36,IF(COUNTIF(D335,"*Shirley*"),MATRICES!$A$36,IF(COUNTIF(D335,"*Service de garde*"),MATRICES!$A$35,IF(COUNTIF(D335,"*CPE Coeur Atout*"),MATRICES!$A$35,IF(COUNTIF(D335,"*RBC PYT*"),MATRICES!$A$7,IF(COUNTIF(D335,"*CDLSI*"),MATRICES!$A$26,IF(COUNTIF(D335,"*SUN LIFE*"),MATRICES!$A$54,IF(COUNTIF(D335,"*IND ALL ASS VIE*"),MATRICES!$A$8,IF(COUNTIF(D335,"*FIDUCIE DESJARDINS*"),MATRICES!$A$55,IF(COUNTIF(D335,"*2919*"),MATRICES!$A$12,IF(COUNTIF(D335,"*Retrait au GA*"),MATRICES!$A$56,IF(COUNTIF(D335,"*Frais*d'utilisation*"),MATRICES!$A$53,IF(COUNTIF(D335,"*IntÈrÍt sur*"),MATRICES!$A$5,""))))))))))))))))))))))))))</f>
        <v/>
      </c>
    </row>
    <row r="336" spans="5:5" ht="16" x14ac:dyDescent="0.2">
      <c r="E336" t="str">
        <f>IF(COUNTIF(D336,"*STATION W*"),MATRICES!$A$22,IF(COUNTIF(D336,"*PROVIGO*"),MATRICES!$A$20,IF(COUNTIF(D336,"*METRO*"),MATRICES!$A$20,IF(COUNTIF(D336,"*MCDONALD*"),MATRICES!$A$22,IF(COUNTIF(D336,"*JEAN COUTU*"),MATRICES!$A$24,IF(COUNTIF(D336,"*PHARMAPRIX*"),MATRICES!$A$24,IF(COUNTIF(D336,"*STARBUCKS*"),MATRICES!$A$22,IF(COUNTIF(D336,"*AUBAINERIE*"),MATRICES!$A$38,IF(COUNTIF(D336,"*PETROCAN*"),MATRICES!$A$27,IF(COUNTIF(D336,"*ULTRAMAR*"),MATRICES!$A$27,IF(COUNTIF(D336,"*Intact*"),MATRICES!$A$28,IF(COUNTIF(D336,"*La Capitale*"),MATRICES!$A$11,IF(COUNTIF(D336,"*Alda*"),MATRICES!$A$18,IF(COUNTIF(D336,"*Sheila*"),MATRICES!$A$36,IF(COUNTIF(D336,"*Shirley*"),MATRICES!$A$36,IF(COUNTIF(D336,"*Service de garde*"),MATRICES!$A$35,IF(COUNTIF(D336,"*CPE Coeur Atout*"),MATRICES!$A$35,IF(COUNTIF(D336,"*RBC PYT*"),MATRICES!$A$7,IF(COUNTIF(D336,"*CDLSI*"),MATRICES!$A$26,IF(COUNTIF(D336,"*SUN LIFE*"),MATRICES!$A$54,IF(COUNTIF(D336,"*IND ALL ASS VIE*"),MATRICES!$A$8,IF(COUNTIF(D336,"*FIDUCIE DESJARDINS*"),MATRICES!$A$55,IF(COUNTIF(D336,"*2919*"),MATRICES!$A$12,IF(COUNTIF(D336,"*Retrait au GA*"),MATRICES!$A$56,IF(COUNTIF(D336,"*Frais*d'utilisation*"),MATRICES!$A$53,IF(COUNTIF(D336,"*IntÈrÍt sur*"),MATRICES!$A$5,""))))))))))))))))))))))))))</f>
        <v/>
      </c>
    </row>
    <row r="337" spans="5:5" ht="16" x14ac:dyDescent="0.2">
      <c r="E337" t="str">
        <f>IF(COUNTIF(D337,"*STATION W*"),MATRICES!$A$22,IF(COUNTIF(D337,"*PROVIGO*"),MATRICES!$A$20,IF(COUNTIF(D337,"*METRO*"),MATRICES!$A$20,IF(COUNTIF(D337,"*MCDONALD*"),MATRICES!$A$22,IF(COUNTIF(D337,"*JEAN COUTU*"),MATRICES!$A$24,IF(COUNTIF(D337,"*PHARMAPRIX*"),MATRICES!$A$24,IF(COUNTIF(D337,"*STARBUCKS*"),MATRICES!$A$22,IF(COUNTIF(D337,"*AUBAINERIE*"),MATRICES!$A$38,IF(COUNTIF(D337,"*PETROCAN*"),MATRICES!$A$27,IF(COUNTIF(D337,"*ULTRAMAR*"),MATRICES!$A$27,IF(COUNTIF(D337,"*Intact*"),MATRICES!$A$28,IF(COUNTIF(D337,"*La Capitale*"),MATRICES!$A$11,IF(COUNTIF(D337,"*Alda*"),MATRICES!$A$18,IF(COUNTIF(D337,"*Sheila*"),MATRICES!$A$36,IF(COUNTIF(D337,"*Shirley*"),MATRICES!$A$36,IF(COUNTIF(D337,"*Service de garde*"),MATRICES!$A$35,IF(COUNTIF(D337,"*CPE Coeur Atout*"),MATRICES!$A$35,IF(COUNTIF(D337,"*RBC PYT*"),MATRICES!$A$7,IF(COUNTIF(D337,"*CDLSI*"),MATRICES!$A$26,IF(COUNTIF(D337,"*SUN LIFE*"),MATRICES!$A$54,IF(COUNTIF(D337,"*IND ALL ASS VIE*"),MATRICES!$A$8,IF(COUNTIF(D337,"*FIDUCIE DESJARDINS*"),MATRICES!$A$55,IF(COUNTIF(D337,"*2919*"),MATRICES!$A$12,IF(COUNTIF(D337,"*Retrait au GA*"),MATRICES!$A$56,IF(COUNTIF(D337,"*Frais*d'utilisation*"),MATRICES!$A$53,IF(COUNTIF(D337,"*IntÈrÍt sur*"),MATRICES!$A$5,""))))))))))))))))))))))))))</f>
        <v/>
      </c>
    </row>
    <row r="338" spans="5:5" ht="16" x14ac:dyDescent="0.2">
      <c r="E338" t="str">
        <f>IF(COUNTIF(D338,"*STATION W*"),MATRICES!$A$22,IF(COUNTIF(D338,"*PROVIGO*"),MATRICES!$A$20,IF(COUNTIF(D338,"*METRO*"),MATRICES!$A$20,IF(COUNTIF(D338,"*MCDONALD*"),MATRICES!$A$22,IF(COUNTIF(D338,"*JEAN COUTU*"),MATRICES!$A$24,IF(COUNTIF(D338,"*PHARMAPRIX*"),MATRICES!$A$24,IF(COUNTIF(D338,"*STARBUCKS*"),MATRICES!$A$22,IF(COUNTIF(D338,"*AUBAINERIE*"),MATRICES!$A$38,IF(COUNTIF(D338,"*PETROCAN*"),MATRICES!$A$27,IF(COUNTIF(D338,"*ULTRAMAR*"),MATRICES!$A$27,IF(COUNTIF(D338,"*Intact*"),MATRICES!$A$28,IF(COUNTIF(D338,"*La Capitale*"),MATRICES!$A$11,IF(COUNTIF(D338,"*Alda*"),MATRICES!$A$18,IF(COUNTIF(D338,"*Sheila*"),MATRICES!$A$36,IF(COUNTIF(D338,"*Shirley*"),MATRICES!$A$36,IF(COUNTIF(D338,"*Service de garde*"),MATRICES!$A$35,IF(COUNTIF(D338,"*CPE Coeur Atout*"),MATRICES!$A$35,IF(COUNTIF(D338,"*RBC PYT*"),MATRICES!$A$7,IF(COUNTIF(D338,"*CDLSI*"),MATRICES!$A$26,IF(COUNTIF(D338,"*SUN LIFE*"),MATRICES!$A$54,IF(COUNTIF(D338,"*IND ALL ASS VIE*"),MATRICES!$A$8,IF(COUNTIF(D338,"*FIDUCIE DESJARDINS*"),MATRICES!$A$55,IF(COUNTIF(D338,"*2919*"),MATRICES!$A$12,IF(COUNTIF(D338,"*Retrait au GA*"),MATRICES!$A$56,IF(COUNTIF(D338,"*Frais*d'utilisation*"),MATRICES!$A$53,IF(COUNTIF(D338,"*IntÈrÍt sur*"),MATRICES!$A$5,""))))))))))))))))))))))))))</f>
        <v/>
      </c>
    </row>
    <row r="339" spans="5:5" ht="16" x14ac:dyDescent="0.2">
      <c r="E339" t="str">
        <f>IF(COUNTIF(D339,"*STATION W*"),MATRICES!$A$22,IF(COUNTIF(D339,"*PROVIGO*"),MATRICES!$A$20,IF(COUNTIF(D339,"*METRO*"),MATRICES!$A$20,IF(COUNTIF(D339,"*MCDONALD*"),MATRICES!$A$22,IF(COUNTIF(D339,"*JEAN COUTU*"),MATRICES!$A$24,IF(COUNTIF(D339,"*PHARMAPRIX*"),MATRICES!$A$24,IF(COUNTIF(D339,"*STARBUCKS*"),MATRICES!$A$22,IF(COUNTIF(D339,"*AUBAINERIE*"),MATRICES!$A$38,IF(COUNTIF(D339,"*PETROCAN*"),MATRICES!$A$27,IF(COUNTIF(D339,"*ULTRAMAR*"),MATRICES!$A$27,IF(COUNTIF(D339,"*Intact*"),MATRICES!$A$28,IF(COUNTIF(D339,"*La Capitale*"),MATRICES!$A$11,IF(COUNTIF(D339,"*Alda*"),MATRICES!$A$18,IF(COUNTIF(D339,"*Sheila*"),MATRICES!$A$36,IF(COUNTIF(D339,"*Shirley*"),MATRICES!$A$36,IF(COUNTIF(D339,"*Service de garde*"),MATRICES!$A$35,IF(COUNTIF(D339,"*CPE Coeur Atout*"),MATRICES!$A$35,IF(COUNTIF(D339,"*RBC PYT*"),MATRICES!$A$7,IF(COUNTIF(D339,"*CDLSI*"),MATRICES!$A$26,IF(COUNTIF(D339,"*SUN LIFE*"),MATRICES!$A$54,IF(COUNTIF(D339,"*IND ALL ASS VIE*"),MATRICES!$A$8,IF(COUNTIF(D339,"*FIDUCIE DESJARDINS*"),MATRICES!$A$55,IF(COUNTIF(D339,"*2919*"),MATRICES!$A$12,IF(COUNTIF(D339,"*Retrait au GA*"),MATRICES!$A$56,IF(COUNTIF(D339,"*Frais*d'utilisation*"),MATRICES!$A$53,IF(COUNTIF(D339,"*IntÈrÍt sur*"),MATRICES!$A$5,""))))))))))))))))))))))))))</f>
        <v/>
      </c>
    </row>
    <row r="340" spans="5:5" ht="16" x14ac:dyDescent="0.2">
      <c r="E340" t="str">
        <f>IF(COUNTIF(D340,"*STATION W*"),MATRICES!$A$22,IF(COUNTIF(D340,"*PROVIGO*"),MATRICES!$A$20,IF(COUNTIF(D340,"*METRO*"),MATRICES!$A$20,IF(COUNTIF(D340,"*MCDONALD*"),MATRICES!$A$22,IF(COUNTIF(D340,"*JEAN COUTU*"),MATRICES!$A$24,IF(COUNTIF(D340,"*PHARMAPRIX*"),MATRICES!$A$24,IF(COUNTIF(D340,"*STARBUCKS*"),MATRICES!$A$22,IF(COUNTIF(D340,"*AUBAINERIE*"),MATRICES!$A$38,IF(COUNTIF(D340,"*PETROCAN*"),MATRICES!$A$27,IF(COUNTIF(D340,"*ULTRAMAR*"),MATRICES!$A$27,IF(COUNTIF(D340,"*Intact*"),MATRICES!$A$28,IF(COUNTIF(D340,"*La Capitale*"),MATRICES!$A$11,IF(COUNTIF(D340,"*Alda*"),MATRICES!$A$18,IF(COUNTIF(D340,"*Sheila*"),MATRICES!$A$36,IF(COUNTIF(D340,"*Shirley*"),MATRICES!$A$36,IF(COUNTIF(D340,"*Service de garde*"),MATRICES!$A$35,IF(COUNTIF(D340,"*CPE Coeur Atout*"),MATRICES!$A$35,IF(COUNTIF(D340,"*RBC PYT*"),MATRICES!$A$7,IF(COUNTIF(D340,"*CDLSI*"),MATRICES!$A$26,IF(COUNTIF(D340,"*SUN LIFE*"),MATRICES!$A$54,IF(COUNTIF(D340,"*IND ALL ASS VIE*"),MATRICES!$A$8,IF(COUNTIF(D340,"*FIDUCIE DESJARDINS*"),MATRICES!$A$55,IF(COUNTIF(D340,"*2919*"),MATRICES!$A$12,IF(COUNTIF(D340,"*Retrait au GA*"),MATRICES!$A$56,IF(COUNTIF(D340,"*Frais*d'utilisation*"),MATRICES!$A$53,IF(COUNTIF(D340,"*IntÈrÍt sur*"),MATRICES!$A$5,""))))))))))))))))))))))))))</f>
        <v/>
      </c>
    </row>
    <row r="341" spans="5:5" ht="16" x14ac:dyDescent="0.2">
      <c r="E341" t="str">
        <f>IF(COUNTIF(D341,"*STATION W*"),MATRICES!$A$22,IF(COUNTIF(D341,"*PROVIGO*"),MATRICES!$A$20,IF(COUNTIF(D341,"*METRO*"),MATRICES!$A$20,IF(COUNTIF(D341,"*MCDONALD*"),MATRICES!$A$22,IF(COUNTIF(D341,"*JEAN COUTU*"),MATRICES!$A$24,IF(COUNTIF(D341,"*PHARMAPRIX*"),MATRICES!$A$24,IF(COUNTIF(D341,"*STARBUCKS*"),MATRICES!$A$22,IF(COUNTIF(D341,"*AUBAINERIE*"),MATRICES!$A$38,IF(COUNTIF(D341,"*PETROCAN*"),MATRICES!$A$27,IF(COUNTIF(D341,"*ULTRAMAR*"),MATRICES!$A$27,IF(COUNTIF(D341,"*Intact*"),MATRICES!$A$28,IF(COUNTIF(D341,"*La Capitale*"),MATRICES!$A$11,IF(COUNTIF(D341,"*Alda*"),MATRICES!$A$18,IF(COUNTIF(D341,"*Sheila*"),MATRICES!$A$36,IF(COUNTIF(D341,"*Shirley*"),MATRICES!$A$36,IF(COUNTIF(D341,"*Service de garde*"),MATRICES!$A$35,IF(COUNTIF(D341,"*CPE Coeur Atout*"),MATRICES!$A$35,IF(COUNTIF(D341,"*RBC PYT*"),MATRICES!$A$7,IF(COUNTIF(D341,"*CDLSI*"),MATRICES!$A$26,IF(COUNTIF(D341,"*SUN LIFE*"),MATRICES!$A$54,IF(COUNTIF(D341,"*IND ALL ASS VIE*"),MATRICES!$A$8,IF(COUNTIF(D341,"*FIDUCIE DESJARDINS*"),MATRICES!$A$55,IF(COUNTIF(D341,"*2919*"),MATRICES!$A$12,IF(COUNTIF(D341,"*Retrait au GA*"),MATRICES!$A$56,IF(COUNTIF(D341,"*Frais*d'utilisation*"),MATRICES!$A$53,IF(COUNTIF(D341,"*IntÈrÍt sur*"),MATRICES!$A$5,""))))))))))))))))))))))))))</f>
        <v/>
      </c>
    </row>
    <row r="342" spans="5:5" ht="16" x14ac:dyDescent="0.2">
      <c r="E342" t="str">
        <f>IF(COUNTIF(D342,"*STATION W*"),MATRICES!$A$22,IF(COUNTIF(D342,"*PROVIGO*"),MATRICES!$A$20,IF(COUNTIF(D342,"*METRO*"),MATRICES!$A$20,IF(COUNTIF(D342,"*MCDONALD*"),MATRICES!$A$22,IF(COUNTIF(D342,"*JEAN COUTU*"),MATRICES!$A$24,IF(COUNTIF(D342,"*PHARMAPRIX*"),MATRICES!$A$24,IF(COUNTIF(D342,"*STARBUCKS*"),MATRICES!$A$22,IF(COUNTIF(D342,"*AUBAINERIE*"),MATRICES!$A$38,IF(COUNTIF(D342,"*PETROCAN*"),MATRICES!$A$27,IF(COUNTIF(D342,"*ULTRAMAR*"),MATRICES!$A$27,IF(COUNTIF(D342,"*Intact*"),MATRICES!$A$28,IF(COUNTIF(D342,"*La Capitale*"),MATRICES!$A$11,IF(COUNTIF(D342,"*Alda*"),MATRICES!$A$18,IF(COUNTIF(D342,"*Sheila*"),MATRICES!$A$36,IF(COUNTIF(D342,"*Shirley*"),MATRICES!$A$36,IF(COUNTIF(D342,"*Service de garde*"),MATRICES!$A$35,IF(COUNTIF(D342,"*CPE Coeur Atout*"),MATRICES!$A$35,IF(COUNTIF(D342,"*RBC PYT*"),MATRICES!$A$7,IF(COUNTIF(D342,"*CDLSI*"),MATRICES!$A$26,IF(COUNTIF(D342,"*SUN LIFE*"),MATRICES!$A$54,IF(COUNTIF(D342,"*IND ALL ASS VIE*"),MATRICES!$A$8,IF(COUNTIF(D342,"*FIDUCIE DESJARDINS*"),MATRICES!$A$55,IF(COUNTIF(D342,"*2919*"),MATRICES!$A$12,IF(COUNTIF(D342,"*Retrait au GA*"),MATRICES!$A$56,IF(COUNTIF(D342,"*Frais*d'utilisation*"),MATRICES!$A$53,IF(COUNTIF(D342,"*IntÈrÍt sur*"),MATRICES!$A$5,""))))))))))))))))))))))))))</f>
        <v/>
      </c>
    </row>
    <row r="343" spans="5:5" ht="16" x14ac:dyDescent="0.2">
      <c r="E343" t="str">
        <f>IF(COUNTIF(D343,"*STATION W*"),MATRICES!$A$22,IF(COUNTIF(D343,"*PROVIGO*"),MATRICES!$A$20,IF(COUNTIF(D343,"*METRO*"),MATRICES!$A$20,IF(COUNTIF(D343,"*MCDONALD*"),MATRICES!$A$22,IF(COUNTIF(D343,"*JEAN COUTU*"),MATRICES!$A$24,IF(COUNTIF(D343,"*PHARMAPRIX*"),MATRICES!$A$24,IF(COUNTIF(D343,"*STARBUCKS*"),MATRICES!$A$22,IF(COUNTIF(D343,"*AUBAINERIE*"),MATRICES!$A$38,IF(COUNTIF(D343,"*PETROCAN*"),MATRICES!$A$27,IF(COUNTIF(D343,"*ULTRAMAR*"),MATRICES!$A$27,IF(COUNTIF(D343,"*Intact*"),MATRICES!$A$28,IF(COUNTIF(D343,"*La Capitale*"),MATRICES!$A$11,IF(COUNTIF(D343,"*Alda*"),MATRICES!$A$18,IF(COUNTIF(D343,"*Sheila*"),MATRICES!$A$36,IF(COUNTIF(D343,"*Shirley*"),MATRICES!$A$36,IF(COUNTIF(D343,"*Service de garde*"),MATRICES!$A$35,IF(COUNTIF(D343,"*CPE Coeur Atout*"),MATRICES!$A$35,IF(COUNTIF(D343,"*RBC PYT*"),MATRICES!$A$7,IF(COUNTIF(D343,"*CDLSI*"),MATRICES!$A$26,IF(COUNTIF(D343,"*SUN LIFE*"),MATRICES!$A$54,IF(COUNTIF(D343,"*IND ALL ASS VIE*"),MATRICES!$A$8,IF(COUNTIF(D343,"*FIDUCIE DESJARDINS*"),MATRICES!$A$55,IF(COUNTIF(D343,"*2919*"),MATRICES!$A$12,IF(COUNTIF(D343,"*Retrait au GA*"),MATRICES!$A$56,IF(COUNTIF(D343,"*Frais*d'utilisation*"),MATRICES!$A$53,IF(COUNTIF(D343,"*IntÈrÍt sur*"),MATRICES!$A$5,""))))))))))))))))))))))))))</f>
        <v/>
      </c>
    </row>
    <row r="344" spans="5:5" ht="16" x14ac:dyDescent="0.2">
      <c r="E344" t="str">
        <f>IF(COUNTIF(D344,"*STATION W*"),MATRICES!$A$22,IF(COUNTIF(D344,"*PROVIGO*"),MATRICES!$A$20,IF(COUNTIF(D344,"*METRO*"),MATRICES!$A$20,IF(COUNTIF(D344,"*MCDONALD*"),MATRICES!$A$22,IF(COUNTIF(D344,"*JEAN COUTU*"),MATRICES!$A$24,IF(COUNTIF(D344,"*PHARMAPRIX*"),MATRICES!$A$24,IF(COUNTIF(D344,"*STARBUCKS*"),MATRICES!$A$22,IF(COUNTIF(D344,"*AUBAINERIE*"),MATRICES!$A$38,IF(COUNTIF(D344,"*PETROCAN*"),MATRICES!$A$27,IF(COUNTIF(D344,"*ULTRAMAR*"),MATRICES!$A$27,IF(COUNTIF(D344,"*Intact*"),MATRICES!$A$28,IF(COUNTIF(D344,"*La Capitale*"),MATRICES!$A$11,IF(COUNTIF(D344,"*Alda*"),MATRICES!$A$18,IF(COUNTIF(D344,"*Sheila*"),MATRICES!$A$36,IF(COUNTIF(D344,"*Shirley*"),MATRICES!$A$36,IF(COUNTIF(D344,"*Service de garde*"),MATRICES!$A$35,IF(COUNTIF(D344,"*CPE Coeur Atout*"),MATRICES!$A$35,IF(COUNTIF(D344,"*RBC PYT*"),MATRICES!$A$7,IF(COUNTIF(D344,"*CDLSI*"),MATRICES!$A$26,IF(COUNTIF(D344,"*SUN LIFE*"),MATRICES!$A$54,IF(COUNTIF(D344,"*IND ALL ASS VIE*"),MATRICES!$A$8,IF(COUNTIF(D344,"*FIDUCIE DESJARDINS*"),MATRICES!$A$55,IF(COUNTIF(D344,"*2919*"),MATRICES!$A$12,IF(COUNTIF(D344,"*Retrait au GA*"),MATRICES!$A$56,IF(COUNTIF(D344,"*Frais*d'utilisation*"),MATRICES!$A$53,IF(COUNTIF(D344,"*IntÈrÍt sur*"),MATRICES!$A$5,""))))))))))))))))))))))))))</f>
        <v/>
      </c>
    </row>
    <row r="345" spans="5:5" ht="16" x14ac:dyDescent="0.2">
      <c r="E345" t="str">
        <f>IF(COUNTIF(D345,"*STATION W*"),MATRICES!$A$22,IF(COUNTIF(D345,"*PROVIGO*"),MATRICES!$A$20,IF(COUNTIF(D345,"*METRO*"),MATRICES!$A$20,IF(COUNTIF(D345,"*MCDONALD*"),MATRICES!$A$22,IF(COUNTIF(D345,"*JEAN COUTU*"),MATRICES!$A$24,IF(COUNTIF(D345,"*PHARMAPRIX*"),MATRICES!$A$24,IF(COUNTIF(D345,"*STARBUCKS*"),MATRICES!$A$22,IF(COUNTIF(D345,"*AUBAINERIE*"),MATRICES!$A$38,IF(COUNTIF(D345,"*PETROCAN*"),MATRICES!$A$27,IF(COUNTIF(D345,"*ULTRAMAR*"),MATRICES!$A$27,IF(COUNTIF(D345,"*Intact*"),MATRICES!$A$28,IF(COUNTIF(D345,"*La Capitale*"),MATRICES!$A$11,IF(COUNTIF(D345,"*Alda*"),MATRICES!$A$18,IF(COUNTIF(D345,"*Sheila*"),MATRICES!$A$36,IF(COUNTIF(D345,"*Shirley*"),MATRICES!$A$36,IF(COUNTIF(D345,"*Service de garde*"),MATRICES!$A$35,IF(COUNTIF(D345,"*CPE Coeur Atout*"),MATRICES!$A$35,IF(COUNTIF(D345,"*RBC PYT*"),MATRICES!$A$7,IF(COUNTIF(D345,"*CDLSI*"),MATRICES!$A$26,IF(COUNTIF(D345,"*SUN LIFE*"),MATRICES!$A$54,IF(COUNTIF(D345,"*IND ALL ASS VIE*"),MATRICES!$A$8,IF(COUNTIF(D345,"*FIDUCIE DESJARDINS*"),MATRICES!$A$55,IF(COUNTIF(D345,"*2919*"),MATRICES!$A$12,IF(COUNTIF(D345,"*Retrait au GA*"),MATRICES!$A$56,IF(COUNTIF(D345,"*Frais*d'utilisation*"),MATRICES!$A$53,IF(COUNTIF(D345,"*IntÈrÍt sur*"),MATRICES!$A$5,""))))))))))))))))))))))))))</f>
        <v/>
      </c>
    </row>
    <row r="346" spans="5:5" ht="16" x14ac:dyDescent="0.2">
      <c r="E346" t="str">
        <f>IF(COUNTIF(D346,"*STATION W*"),MATRICES!$A$22,IF(COUNTIF(D346,"*PROVIGO*"),MATRICES!$A$20,IF(COUNTIF(D346,"*METRO*"),MATRICES!$A$20,IF(COUNTIF(D346,"*MCDONALD*"),MATRICES!$A$22,IF(COUNTIF(D346,"*JEAN COUTU*"),MATRICES!$A$24,IF(COUNTIF(D346,"*PHARMAPRIX*"),MATRICES!$A$24,IF(COUNTIF(D346,"*STARBUCKS*"),MATRICES!$A$22,IF(COUNTIF(D346,"*AUBAINERIE*"),MATRICES!$A$38,IF(COUNTIF(D346,"*PETROCAN*"),MATRICES!$A$27,IF(COUNTIF(D346,"*ULTRAMAR*"),MATRICES!$A$27,IF(COUNTIF(D346,"*Intact*"),MATRICES!$A$28,IF(COUNTIF(D346,"*La Capitale*"),MATRICES!$A$11,IF(COUNTIF(D346,"*Alda*"),MATRICES!$A$18,IF(COUNTIF(D346,"*Sheila*"),MATRICES!$A$36,IF(COUNTIF(D346,"*Shirley*"),MATRICES!$A$36,IF(COUNTIF(D346,"*Service de garde*"),MATRICES!$A$35,IF(COUNTIF(D346,"*CPE Coeur Atout*"),MATRICES!$A$35,IF(COUNTIF(D346,"*RBC PYT*"),MATRICES!$A$7,IF(COUNTIF(D346,"*CDLSI*"),MATRICES!$A$26,IF(COUNTIF(D346,"*SUN LIFE*"),MATRICES!$A$54,IF(COUNTIF(D346,"*IND ALL ASS VIE*"),MATRICES!$A$8,IF(COUNTIF(D346,"*FIDUCIE DESJARDINS*"),MATRICES!$A$55,IF(COUNTIF(D346,"*2919*"),MATRICES!$A$12,IF(COUNTIF(D346,"*Retrait au GA*"),MATRICES!$A$56,IF(COUNTIF(D346,"*Frais*d'utilisation*"),MATRICES!$A$53,IF(COUNTIF(D346,"*IntÈrÍt sur*"),MATRICES!$A$5,""))))))))))))))))))))))))))</f>
        <v/>
      </c>
    </row>
    <row r="347" spans="5:5" ht="16" x14ac:dyDescent="0.2">
      <c r="E347" t="str">
        <f>IF(COUNTIF(D347,"*STATION W*"),MATRICES!$A$22,IF(COUNTIF(D347,"*PROVIGO*"),MATRICES!$A$20,IF(COUNTIF(D347,"*METRO*"),MATRICES!$A$20,IF(COUNTIF(D347,"*MCDONALD*"),MATRICES!$A$22,IF(COUNTIF(D347,"*JEAN COUTU*"),MATRICES!$A$24,IF(COUNTIF(D347,"*PHARMAPRIX*"),MATRICES!$A$24,IF(COUNTIF(D347,"*STARBUCKS*"),MATRICES!$A$22,IF(COUNTIF(D347,"*AUBAINERIE*"),MATRICES!$A$38,IF(COUNTIF(D347,"*PETROCAN*"),MATRICES!$A$27,IF(COUNTIF(D347,"*ULTRAMAR*"),MATRICES!$A$27,IF(COUNTIF(D347,"*Intact*"),MATRICES!$A$28,IF(COUNTIF(D347,"*La Capitale*"),MATRICES!$A$11,IF(COUNTIF(D347,"*Alda*"),MATRICES!$A$18,IF(COUNTIF(D347,"*Sheila*"),MATRICES!$A$36,IF(COUNTIF(D347,"*Shirley*"),MATRICES!$A$36,IF(COUNTIF(D347,"*Service de garde*"),MATRICES!$A$35,IF(COUNTIF(D347,"*CPE Coeur Atout*"),MATRICES!$A$35,IF(COUNTIF(D347,"*RBC PYT*"),MATRICES!$A$7,IF(COUNTIF(D347,"*CDLSI*"),MATRICES!$A$26,IF(COUNTIF(D347,"*SUN LIFE*"),MATRICES!$A$54,IF(COUNTIF(D347,"*IND ALL ASS VIE*"),MATRICES!$A$8,IF(COUNTIF(D347,"*FIDUCIE DESJARDINS*"),MATRICES!$A$55,IF(COUNTIF(D347,"*2919*"),MATRICES!$A$12,IF(COUNTIF(D347,"*Retrait au GA*"),MATRICES!$A$56,IF(COUNTIF(D347,"*Frais*d'utilisation*"),MATRICES!$A$53,IF(COUNTIF(D347,"*IntÈrÍt sur*"),MATRICES!$A$5,""))))))))))))))))))))))))))</f>
        <v/>
      </c>
    </row>
    <row r="348" spans="5:5" ht="16" x14ac:dyDescent="0.2">
      <c r="E348" t="str">
        <f>IF(COUNTIF(D348,"*STATION W*"),MATRICES!$A$22,IF(COUNTIF(D348,"*PROVIGO*"),MATRICES!$A$20,IF(COUNTIF(D348,"*METRO*"),MATRICES!$A$20,IF(COUNTIF(D348,"*MCDONALD*"),MATRICES!$A$22,IF(COUNTIF(D348,"*JEAN COUTU*"),MATRICES!$A$24,IF(COUNTIF(D348,"*PHARMAPRIX*"),MATRICES!$A$24,IF(COUNTIF(D348,"*STARBUCKS*"),MATRICES!$A$22,IF(COUNTIF(D348,"*AUBAINERIE*"),MATRICES!$A$38,IF(COUNTIF(D348,"*PETROCAN*"),MATRICES!$A$27,IF(COUNTIF(D348,"*ULTRAMAR*"),MATRICES!$A$27,IF(COUNTIF(D348,"*Intact*"),MATRICES!$A$28,IF(COUNTIF(D348,"*La Capitale*"),MATRICES!$A$11,IF(COUNTIF(D348,"*Alda*"),MATRICES!$A$18,IF(COUNTIF(D348,"*Sheila*"),MATRICES!$A$36,IF(COUNTIF(D348,"*Shirley*"),MATRICES!$A$36,IF(COUNTIF(D348,"*Service de garde*"),MATRICES!$A$35,IF(COUNTIF(D348,"*CPE Coeur Atout*"),MATRICES!$A$35,IF(COUNTIF(D348,"*RBC PYT*"),MATRICES!$A$7,IF(COUNTIF(D348,"*CDLSI*"),MATRICES!$A$26,IF(COUNTIF(D348,"*SUN LIFE*"),MATRICES!$A$54,IF(COUNTIF(D348,"*IND ALL ASS VIE*"),MATRICES!$A$8,IF(COUNTIF(D348,"*FIDUCIE DESJARDINS*"),MATRICES!$A$55,IF(COUNTIF(D348,"*2919*"),MATRICES!$A$12,IF(COUNTIF(D348,"*Retrait au GA*"),MATRICES!$A$56,IF(COUNTIF(D348,"*Frais*d'utilisation*"),MATRICES!$A$53,IF(COUNTIF(D348,"*IntÈrÍt sur*"),MATRICES!$A$5,""))))))))))))))))))))))))))</f>
        <v/>
      </c>
    </row>
    <row r="349" spans="5:5" ht="16" x14ac:dyDescent="0.2">
      <c r="E349" t="str">
        <f>IF(COUNTIF(D349,"*STATION W*"),MATRICES!$A$22,IF(COUNTIF(D349,"*PROVIGO*"),MATRICES!$A$20,IF(COUNTIF(D349,"*METRO*"),MATRICES!$A$20,IF(COUNTIF(D349,"*MCDONALD*"),MATRICES!$A$22,IF(COUNTIF(D349,"*JEAN COUTU*"),MATRICES!$A$24,IF(COUNTIF(D349,"*PHARMAPRIX*"),MATRICES!$A$24,IF(COUNTIF(D349,"*STARBUCKS*"),MATRICES!$A$22,IF(COUNTIF(D349,"*AUBAINERIE*"),MATRICES!$A$38,IF(COUNTIF(D349,"*PETROCAN*"),MATRICES!$A$27,IF(COUNTIF(D349,"*ULTRAMAR*"),MATRICES!$A$27,IF(COUNTIF(D349,"*Intact*"),MATRICES!$A$28,IF(COUNTIF(D349,"*La Capitale*"),MATRICES!$A$11,IF(COUNTIF(D349,"*Alda*"),MATRICES!$A$18,IF(COUNTIF(D349,"*Sheila*"),MATRICES!$A$36,IF(COUNTIF(D349,"*Shirley*"),MATRICES!$A$36,IF(COUNTIF(D349,"*Service de garde*"),MATRICES!$A$35,IF(COUNTIF(D349,"*CPE Coeur Atout*"),MATRICES!$A$35,IF(COUNTIF(D349,"*RBC PYT*"),MATRICES!$A$7,IF(COUNTIF(D349,"*CDLSI*"),MATRICES!$A$26,IF(COUNTIF(D349,"*SUN LIFE*"),MATRICES!$A$54,IF(COUNTIF(D349,"*IND ALL ASS VIE*"),MATRICES!$A$8,IF(COUNTIF(D349,"*FIDUCIE DESJARDINS*"),MATRICES!$A$55,IF(COUNTIF(D349,"*2919*"),MATRICES!$A$12,IF(COUNTIF(D349,"*Retrait au GA*"),MATRICES!$A$56,IF(COUNTIF(D349,"*Frais*d'utilisation*"),MATRICES!$A$53,IF(COUNTIF(D349,"*IntÈrÍt sur*"),MATRICES!$A$5,""))))))))))))))))))))))))))</f>
        <v/>
      </c>
    </row>
    <row r="350" spans="5:5" ht="16" x14ac:dyDescent="0.2">
      <c r="E350" t="str">
        <f>IF(COUNTIF(D350,"*STATION W*"),MATRICES!$A$22,IF(COUNTIF(D350,"*PROVIGO*"),MATRICES!$A$20,IF(COUNTIF(D350,"*METRO*"),MATRICES!$A$20,IF(COUNTIF(D350,"*MCDONALD*"),MATRICES!$A$22,IF(COUNTIF(D350,"*JEAN COUTU*"),MATRICES!$A$24,IF(COUNTIF(D350,"*PHARMAPRIX*"),MATRICES!$A$24,IF(COUNTIF(D350,"*STARBUCKS*"),MATRICES!$A$22,IF(COUNTIF(D350,"*AUBAINERIE*"),MATRICES!$A$38,IF(COUNTIF(D350,"*PETROCAN*"),MATRICES!$A$27,IF(COUNTIF(D350,"*ULTRAMAR*"),MATRICES!$A$27,IF(COUNTIF(D350,"*Intact*"),MATRICES!$A$28,IF(COUNTIF(D350,"*La Capitale*"),MATRICES!$A$11,IF(COUNTIF(D350,"*Alda*"),MATRICES!$A$18,IF(COUNTIF(D350,"*Sheila*"),MATRICES!$A$36,IF(COUNTIF(D350,"*Shirley*"),MATRICES!$A$36,IF(COUNTIF(D350,"*Service de garde*"),MATRICES!$A$35,IF(COUNTIF(D350,"*CPE Coeur Atout*"),MATRICES!$A$35,IF(COUNTIF(D350,"*RBC PYT*"),MATRICES!$A$7,IF(COUNTIF(D350,"*CDLSI*"),MATRICES!$A$26,IF(COUNTIF(D350,"*SUN LIFE*"),MATRICES!$A$54,IF(COUNTIF(D350,"*IND ALL ASS VIE*"),MATRICES!$A$8,IF(COUNTIF(D350,"*FIDUCIE DESJARDINS*"),MATRICES!$A$55,IF(COUNTIF(D350,"*2919*"),MATRICES!$A$12,IF(COUNTIF(D350,"*Retrait au GA*"),MATRICES!$A$56,IF(COUNTIF(D350,"*Frais*d'utilisation*"),MATRICES!$A$53,IF(COUNTIF(D350,"*IntÈrÍt sur*"),MATRICES!$A$5,""))))))))))))))))))))))))))</f>
        <v/>
      </c>
    </row>
    <row r="351" spans="5:5" ht="16" x14ac:dyDescent="0.2">
      <c r="E351" t="str">
        <f>IF(COUNTIF(D351,"*STATION W*"),MATRICES!$A$22,IF(COUNTIF(D351,"*PROVIGO*"),MATRICES!$A$20,IF(COUNTIF(D351,"*METRO*"),MATRICES!$A$20,IF(COUNTIF(D351,"*MCDONALD*"),MATRICES!$A$22,IF(COUNTIF(D351,"*JEAN COUTU*"),MATRICES!$A$24,IF(COUNTIF(D351,"*PHARMAPRIX*"),MATRICES!$A$24,IF(COUNTIF(D351,"*STARBUCKS*"),MATRICES!$A$22,IF(COUNTIF(D351,"*AUBAINERIE*"),MATRICES!$A$38,IF(COUNTIF(D351,"*PETROCAN*"),MATRICES!$A$27,IF(COUNTIF(D351,"*ULTRAMAR*"),MATRICES!$A$27,IF(COUNTIF(D351,"*Intact*"),MATRICES!$A$28,IF(COUNTIF(D351,"*La Capitale*"),MATRICES!$A$11,IF(COUNTIF(D351,"*Alda*"),MATRICES!$A$18,IF(COUNTIF(D351,"*Sheila*"),MATRICES!$A$36,IF(COUNTIF(D351,"*Shirley*"),MATRICES!$A$36,IF(COUNTIF(D351,"*Service de garde*"),MATRICES!$A$35,IF(COUNTIF(D351,"*CPE Coeur Atout*"),MATRICES!$A$35,IF(COUNTIF(D351,"*RBC PYT*"),MATRICES!$A$7,IF(COUNTIF(D351,"*CDLSI*"),MATRICES!$A$26,IF(COUNTIF(D351,"*SUN LIFE*"),MATRICES!$A$54,IF(COUNTIF(D351,"*IND ALL ASS VIE*"),MATRICES!$A$8,IF(COUNTIF(D351,"*FIDUCIE DESJARDINS*"),MATRICES!$A$55,IF(COUNTIF(D351,"*2919*"),MATRICES!$A$12,IF(COUNTIF(D351,"*Retrait au GA*"),MATRICES!$A$56,IF(COUNTIF(D351,"*Frais*d'utilisation*"),MATRICES!$A$53,IF(COUNTIF(D351,"*IntÈrÍt sur*"),MATRICES!$A$5,""))))))))))))))))))))))))))</f>
        <v/>
      </c>
    </row>
    <row r="352" spans="5:5" ht="16" x14ac:dyDescent="0.2">
      <c r="E352" t="str">
        <f>IF(COUNTIF(D352,"*STATION W*"),MATRICES!$A$22,IF(COUNTIF(D352,"*PROVIGO*"),MATRICES!$A$20,IF(COUNTIF(D352,"*METRO*"),MATRICES!$A$20,IF(COUNTIF(D352,"*MCDONALD*"),MATRICES!$A$22,IF(COUNTIF(D352,"*JEAN COUTU*"),MATRICES!$A$24,IF(COUNTIF(D352,"*PHARMAPRIX*"),MATRICES!$A$24,IF(COUNTIF(D352,"*STARBUCKS*"),MATRICES!$A$22,IF(COUNTIF(D352,"*AUBAINERIE*"),MATRICES!$A$38,IF(COUNTIF(D352,"*PETROCAN*"),MATRICES!$A$27,IF(COUNTIF(D352,"*ULTRAMAR*"),MATRICES!$A$27,IF(COUNTIF(D352,"*Intact*"),MATRICES!$A$28,IF(COUNTIF(D352,"*La Capitale*"),MATRICES!$A$11,IF(COUNTIF(D352,"*Alda*"),MATRICES!$A$18,IF(COUNTIF(D352,"*Sheila*"),MATRICES!$A$36,IF(COUNTIF(D352,"*Shirley*"),MATRICES!$A$36,IF(COUNTIF(D352,"*Service de garde*"),MATRICES!$A$35,IF(COUNTIF(D352,"*CPE Coeur Atout*"),MATRICES!$A$35,IF(COUNTIF(D352,"*RBC PYT*"),MATRICES!$A$7,IF(COUNTIF(D352,"*CDLSI*"),MATRICES!$A$26,IF(COUNTIF(D352,"*SUN LIFE*"),MATRICES!$A$54,IF(COUNTIF(D352,"*IND ALL ASS VIE*"),MATRICES!$A$8,IF(COUNTIF(D352,"*FIDUCIE DESJARDINS*"),MATRICES!$A$55,IF(COUNTIF(D352,"*2919*"),MATRICES!$A$12,IF(COUNTIF(D352,"*Retrait au GA*"),MATRICES!$A$56,IF(COUNTIF(D352,"*Frais*d'utilisation*"),MATRICES!$A$53,IF(COUNTIF(D352,"*IntÈrÍt sur*"),MATRICES!$A$5,""))))))))))))))))))))))))))</f>
        <v/>
      </c>
    </row>
    <row r="353" spans="5:5" ht="16" x14ac:dyDescent="0.2">
      <c r="E353" t="str">
        <f>IF(COUNTIF(D353,"*STATION W*"),MATRICES!$A$22,IF(COUNTIF(D353,"*PROVIGO*"),MATRICES!$A$20,IF(COUNTIF(D353,"*METRO*"),MATRICES!$A$20,IF(COUNTIF(D353,"*MCDONALD*"),MATRICES!$A$22,IF(COUNTIF(D353,"*JEAN COUTU*"),MATRICES!$A$24,IF(COUNTIF(D353,"*PHARMAPRIX*"),MATRICES!$A$24,IF(COUNTIF(D353,"*STARBUCKS*"),MATRICES!$A$22,IF(COUNTIF(D353,"*AUBAINERIE*"),MATRICES!$A$38,IF(COUNTIF(D353,"*PETROCAN*"),MATRICES!$A$27,IF(COUNTIF(D353,"*ULTRAMAR*"),MATRICES!$A$27,IF(COUNTIF(D353,"*Intact*"),MATRICES!$A$28,IF(COUNTIF(D353,"*La Capitale*"),MATRICES!$A$11,IF(COUNTIF(D353,"*Alda*"),MATRICES!$A$18,IF(COUNTIF(D353,"*Sheila*"),MATRICES!$A$36,IF(COUNTIF(D353,"*Shirley*"),MATRICES!$A$36,IF(COUNTIF(D353,"*Service de garde*"),MATRICES!$A$35,IF(COUNTIF(D353,"*CPE Coeur Atout*"),MATRICES!$A$35,IF(COUNTIF(D353,"*RBC PYT*"),MATRICES!$A$7,IF(COUNTIF(D353,"*CDLSI*"),MATRICES!$A$26,IF(COUNTIF(D353,"*SUN LIFE*"),MATRICES!$A$54,IF(COUNTIF(D353,"*IND ALL ASS VIE*"),MATRICES!$A$8,IF(COUNTIF(D353,"*FIDUCIE DESJARDINS*"),MATRICES!$A$55,IF(COUNTIF(D353,"*2919*"),MATRICES!$A$12,IF(COUNTIF(D353,"*Retrait au GA*"),MATRICES!$A$56,IF(COUNTIF(D353,"*Frais*d'utilisation*"),MATRICES!$A$53,IF(COUNTIF(D353,"*IntÈrÍt sur*"),MATRICES!$A$5,""))))))))))))))))))))))))))</f>
        <v/>
      </c>
    </row>
    <row r="354" spans="5:5" ht="16" x14ac:dyDescent="0.2">
      <c r="E354" t="str">
        <f>IF(COUNTIF(D354,"*STATION W*"),MATRICES!$A$22,IF(COUNTIF(D354,"*PROVIGO*"),MATRICES!$A$20,IF(COUNTIF(D354,"*METRO*"),MATRICES!$A$20,IF(COUNTIF(D354,"*MCDONALD*"),MATRICES!$A$22,IF(COUNTIF(D354,"*JEAN COUTU*"),MATRICES!$A$24,IF(COUNTIF(D354,"*PHARMAPRIX*"),MATRICES!$A$24,IF(COUNTIF(D354,"*STARBUCKS*"),MATRICES!$A$22,IF(COUNTIF(D354,"*AUBAINERIE*"),MATRICES!$A$38,IF(COUNTIF(D354,"*PETROCAN*"),MATRICES!$A$27,IF(COUNTIF(D354,"*ULTRAMAR*"),MATRICES!$A$27,IF(COUNTIF(D354,"*Intact*"),MATRICES!$A$28,IF(COUNTIF(D354,"*La Capitale*"),MATRICES!$A$11,IF(COUNTIF(D354,"*Alda*"),MATRICES!$A$18,IF(COUNTIF(D354,"*Sheila*"),MATRICES!$A$36,IF(COUNTIF(D354,"*Shirley*"),MATRICES!$A$36,IF(COUNTIF(D354,"*Service de garde*"),MATRICES!$A$35,IF(COUNTIF(D354,"*CPE Coeur Atout*"),MATRICES!$A$35,IF(COUNTIF(D354,"*RBC PYT*"),MATRICES!$A$7,IF(COUNTIF(D354,"*CDLSI*"),MATRICES!$A$26,IF(COUNTIF(D354,"*SUN LIFE*"),MATRICES!$A$54,IF(COUNTIF(D354,"*IND ALL ASS VIE*"),MATRICES!$A$8,IF(COUNTIF(D354,"*FIDUCIE DESJARDINS*"),MATRICES!$A$55,IF(COUNTIF(D354,"*2919*"),MATRICES!$A$12,IF(COUNTIF(D354,"*Retrait au GA*"),MATRICES!$A$56,IF(COUNTIF(D354,"*Frais*d'utilisation*"),MATRICES!$A$53,IF(COUNTIF(D354,"*IntÈrÍt sur*"),MATRICES!$A$5,""))))))))))))))))))))))))))</f>
        <v/>
      </c>
    </row>
    <row r="355" spans="5:5" ht="16" x14ac:dyDescent="0.2">
      <c r="E355" t="str">
        <f>IF(COUNTIF(D355,"*STATION W*"),MATRICES!$A$22,IF(COUNTIF(D355,"*PROVIGO*"),MATRICES!$A$20,IF(COUNTIF(D355,"*METRO*"),MATRICES!$A$20,IF(COUNTIF(D355,"*MCDONALD*"),MATRICES!$A$22,IF(COUNTIF(D355,"*JEAN COUTU*"),MATRICES!$A$24,IF(COUNTIF(D355,"*PHARMAPRIX*"),MATRICES!$A$24,IF(COUNTIF(D355,"*STARBUCKS*"),MATRICES!$A$22,IF(COUNTIF(D355,"*AUBAINERIE*"),MATRICES!$A$38,IF(COUNTIF(D355,"*PETROCAN*"),MATRICES!$A$27,IF(COUNTIF(D355,"*ULTRAMAR*"),MATRICES!$A$27,IF(COUNTIF(D355,"*Intact*"),MATRICES!$A$28,IF(COUNTIF(D355,"*La Capitale*"),MATRICES!$A$11,IF(COUNTIF(D355,"*Alda*"),MATRICES!$A$18,IF(COUNTIF(D355,"*Sheila*"),MATRICES!$A$36,IF(COUNTIF(D355,"*Shirley*"),MATRICES!$A$36,IF(COUNTIF(D355,"*Service de garde*"),MATRICES!$A$35,IF(COUNTIF(D355,"*CPE Coeur Atout*"),MATRICES!$A$35,IF(COUNTIF(D355,"*RBC PYT*"),MATRICES!$A$7,IF(COUNTIF(D355,"*CDLSI*"),MATRICES!$A$26,IF(COUNTIF(D355,"*SUN LIFE*"),MATRICES!$A$54,IF(COUNTIF(D355,"*IND ALL ASS VIE*"),MATRICES!$A$8,IF(COUNTIF(D355,"*FIDUCIE DESJARDINS*"),MATRICES!$A$55,IF(COUNTIF(D355,"*2919*"),MATRICES!$A$12,IF(COUNTIF(D355,"*Retrait au GA*"),MATRICES!$A$56,IF(COUNTIF(D355,"*Frais*d'utilisation*"),MATRICES!$A$53,IF(COUNTIF(D355,"*IntÈrÍt sur*"),MATRICES!$A$5,""))))))))))))))))))))))))))</f>
        <v/>
      </c>
    </row>
    <row r="356" spans="5:5" ht="16" x14ac:dyDescent="0.2">
      <c r="E356" t="str">
        <f>IF(COUNTIF(D356,"*STATION W*"),MATRICES!$A$22,IF(COUNTIF(D356,"*PROVIGO*"),MATRICES!$A$20,IF(COUNTIF(D356,"*METRO*"),MATRICES!$A$20,IF(COUNTIF(D356,"*MCDONALD*"),MATRICES!$A$22,IF(COUNTIF(D356,"*JEAN COUTU*"),MATRICES!$A$24,IF(COUNTIF(D356,"*PHARMAPRIX*"),MATRICES!$A$24,IF(COUNTIF(D356,"*STARBUCKS*"),MATRICES!$A$22,IF(COUNTIF(D356,"*AUBAINERIE*"),MATRICES!$A$38,IF(COUNTIF(D356,"*PETROCAN*"),MATRICES!$A$27,IF(COUNTIF(D356,"*ULTRAMAR*"),MATRICES!$A$27,IF(COUNTIF(D356,"*Intact*"),MATRICES!$A$28,IF(COUNTIF(D356,"*La Capitale*"),MATRICES!$A$11,IF(COUNTIF(D356,"*Alda*"),MATRICES!$A$18,IF(COUNTIF(D356,"*Sheila*"),MATRICES!$A$36,IF(COUNTIF(D356,"*Shirley*"),MATRICES!$A$36,IF(COUNTIF(D356,"*Service de garde*"),MATRICES!$A$35,IF(COUNTIF(D356,"*CPE Coeur Atout*"),MATRICES!$A$35,IF(COUNTIF(D356,"*RBC PYT*"),MATRICES!$A$7,IF(COUNTIF(D356,"*CDLSI*"),MATRICES!$A$26,IF(COUNTIF(D356,"*SUN LIFE*"),MATRICES!$A$54,IF(COUNTIF(D356,"*IND ALL ASS VIE*"),MATRICES!$A$8,IF(COUNTIF(D356,"*FIDUCIE DESJARDINS*"),MATRICES!$A$55,IF(COUNTIF(D356,"*2919*"),MATRICES!$A$12,IF(COUNTIF(D356,"*Retrait au GA*"),MATRICES!$A$56,IF(COUNTIF(D356,"*Frais*d'utilisation*"),MATRICES!$A$53,IF(COUNTIF(D356,"*IntÈrÍt sur*"),MATRICES!$A$5,""))))))))))))))))))))))))))</f>
        <v/>
      </c>
    </row>
    <row r="357" spans="5:5" ht="16" x14ac:dyDescent="0.2">
      <c r="E357" t="str">
        <f>IF(COUNTIF(D357,"*STATION W*"),MATRICES!$A$22,IF(COUNTIF(D357,"*PROVIGO*"),MATRICES!$A$20,IF(COUNTIF(D357,"*METRO*"),MATRICES!$A$20,IF(COUNTIF(D357,"*MCDONALD*"),MATRICES!$A$22,IF(COUNTIF(D357,"*JEAN COUTU*"),MATRICES!$A$24,IF(COUNTIF(D357,"*PHARMAPRIX*"),MATRICES!$A$24,IF(COUNTIF(D357,"*STARBUCKS*"),MATRICES!$A$22,IF(COUNTIF(D357,"*AUBAINERIE*"),MATRICES!$A$38,IF(COUNTIF(D357,"*PETROCAN*"),MATRICES!$A$27,IF(COUNTIF(D357,"*ULTRAMAR*"),MATRICES!$A$27,IF(COUNTIF(D357,"*Intact*"),MATRICES!$A$28,IF(COUNTIF(D357,"*La Capitale*"),MATRICES!$A$11,IF(COUNTIF(D357,"*Alda*"),MATRICES!$A$18,IF(COUNTIF(D357,"*Sheila*"),MATRICES!$A$36,IF(COUNTIF(D357,"*Shirley*"),MATRICES!$A$36,IF(COUNTIF(D357,"*Service de garde*"),MATRICES!$A$35,IF(COUNTIF(D357,"*CPE Coeur Atout*"),MATRICES!$A$35,IF(COUNTIF(D357,"*RBC PYT*"),MATRICES!$A$7,IF(COUNTIF(D357,"*CDLSI*"),MATRICES!$A$26,IF(COUNTIF(D357,"*SUN LIFE*"),MATRICES!$A$54,IF(COUNTIF(D357,"*IND ALL ASS VIE*"),MATRICES!$A$8,IF(COUNTIF(D357,"*FIDUCIE DESJARDINS*"),MATRICES!$A$55,IF(COUNTIF(D357,"*2919*"),MATRICES!$A$12,IF(COUNTIF(D357,"*Retrait au GA*"),MATRICES!$A$56,IF(COUNTIF(D357,"*Frais*d'utilisation*"),MATRICES!$A$53,IF(COUNTIF(D357,"*IntÈrÍt sur*"),MATRICES!$A$5,""))))))))))))))))))))))))))</f>
        <v/>
      </c>
    </row>
    <row r="358" spans="5:5" ht="16" x14ac:dyDescent="0.2">
      <c r="E358" t="str">
        <f>IF(COUNTIF(D358,"*STATION W*"),MATRICES!$A$22,IF(COUNTIF(D358,"*PROVIGO*"),MATRICES!$A$20,IF(COUNTIF(D358,"*METRO*"),MATRICES!$A$20,IF(COUNTIF(D358,"*MCDONALD*"),MATRICES!$A$22,IF(COUNTIF(D358,"*JEAN COUTU*"),MATRICES!$A$24,IF(COUNTIF(D358,"*PHARMAPRIX*"),MATRICES!$A$24,IF(COUNTIF(D358,"*STARBUCKS*"),MATRICES!$A$22,IF(COUNTIF(D358,"*AUBAINERIE*"),MATRICES!$A$38,IF(COUNTIF(D358,"*PETROCAN*"),MATRICES!$A$27,IF(COUNTIF(D358,"*ULTRAMAR*"),MATRICES!$A$27,IF(COUNTIF(D358,"*Intact*"),MATRICES!$A$28,IF(COUNTIF(D358,"*La Capitale*"),MATRICES!$A$11,IF(COUNTIF(D358,"*Alda*"),MATRICES!$A$18,IF(COUNTIF(D358,"*Sheila*"),MATRICES!$A$36,IF(COUNTIF(D358,"*Shirley*"),MATRICES!$A$36,IF(COUNTIF(D358,"*Service de garde*"),MATRICES!$A$35,IF(COUNTIF(D358,"*CPE Coeur Atout*"),MATRICES!$A$35,IF(COUNTIF(D358,"*RBC PYT*"),MATRICES!$A$7,IF(COUNTIF(D358,"*CDLSI*"),MATRICES!$A$26,IF(COUNTIF(D358,"*SUN LIFE*"),MATRICES!$A$54,IF(COUNTIF(D358,"*IND ALL ASS VIE*"),MATRICES!$A$8,IF(COUNTIF(D358,"*FIDUCIE DESJARDINS*"),MATRICES!$A$55,IF(COUNTIF(D358,"*2919*"),MATRICES!$A$12,IF(COUNTIF(D358,"*Retrait au GA*"),MATRICES!$A$56,IF(COUNTIF(D358,"*Frais*d'utilisation*"),MATRICES!$A$53,IF(COUNTIF(D358,"*IntÈrÍt sur*"),MATRICES!$A$5,""))))))))))))))))))))))))))</f>
        <v/>
      </c>
    </row>
    <row r="359" spans="5:5" ht="16" x14ac:dyDescent="0.2">
      <c r="E359" t="str">
        <f>IF(COUNTIF(D359,"*STATION W*"),MATRICES!$A$22,IF(COUNTIF(D359,"*PROVIGO*"),MATRICES!$A$20,IF(COUNTIF(D359,"*METRO*"),MATRICES!$A$20,IF(COUNTIF(D359,"*MCDONALD*"),MATRICES!$A$22,IF(COUNTIF(D359,"*JEAN COUTU*"),MATRICES!$A$24,IF(COUNTIF(D359,"*PHARMAPRIX*"),MATRICES!$A$24,IF(COUNTIF(D359,"*STARBUCKS*"),MATRICES!$A$22,IF(COUNTIF(D359,"*AUBAINERIE*"),MATRICES!$A$38,IF(COUNTIF(D359,"*PETROCAN*"),MATRICES!$A$27,IF(COUNTIF(D359,"*ULTRAMAR*"),MATRICES!$A$27,IF(COUNTIF(D359,"*Intact*"),MATRICES!$A$28,IF(COUNTIF(D359,"*La Capitale*"),MATRICES!$A$11,IF(COUNTIF(D359,"*Alda*"),MATRICES!$A$18,IF(COUNTIF(D359,"*Sheila*"),MATRICES!$A$36,IF(COUNTIF(D359,"*Shirley*"),MATRICES!$A$36,IF(COUNTIF(D359,"*Service de garde*"),MATRICES!$A$35,IF(COUNTIF(D359,"*CPE Coeur Atout*"),MATRICES!$A$35,IF(COUNTIF(D359,"*RBC PYT*"),MATRICES!$A$7,IF(COUNTIF(D359,"*CDLSI*"),MATRICES!$A$26,IF(COUNTIF(D359,"*SUN LIFE*"),MATRICES!$A$54,IF(COUNTIF(D359,"*IND ALL ASS VIE*"),MATRICES!$A$8,IF(COUNTIF(D359,"*FIDUCIE DESJARDINS*"),MATRICES!$A$55,IF(COUNTIF(D359,"*2919*"),MATRICES!$A$12,IF(COUNTIF(D359,"*Retrait au GA*"),MATRICES!$A$56,IF(COUNTIF(D359,"*Frais*d'utilisation*"),MATRICES!$A$53,IF(COUNTIF(D359,"*IntÈrÍt sur*"),MATRICES!$A$5,""))))))))))))))))))))))))))</f>
        <v/>
      </c>
    </row>
    <row r="360" spans="5:5" ht="16" x14ac:dyDescent="0.2">
      <c r="E360" t="str">
        <f>IF(COUNTIF(D360,"*STATION W*"),MATRICES!$A$22,IF(COUNTIF(D360,"*PROVIGO*"),MATRICES!$A$20,IF(COUNTIF(D360,"*METRO*"),MATRICES!$A$20,IF(COUNTIF(D360,"*MCDONALD*"),MATRICES!$A$22,IF(COUNTIF(D360,"*JEAN COUTU*"),MATRICES!$A$24,IF(COUNTIF(D360,"*PHARMAPRIX*"),MATRICES!$A$24,IF(COUNTIF(D360,"*STARBUCKS*"),MATRICES!$A$22,IF(COUNTIF(D360,"*AUBAINERIE*"),MATRICES!$A$38,IF(COUNTIF(D360,"*PETROCAN*"),MATRICES!$A$27,IF(COUNTIF(D360,"*ULTRAMAR*"),MATRICES!$A$27,IF(COUNTIF(D360,"*Intact*"),MATRICES!$A$28,IF(COUNTIF(D360,"*La Capitale*"),MATRICES!$A$11,IF(COUNTIF(D360,"*Alda*"),MATRICES!$A$18,IF(COUNTIF(D360,"*Sheila*"),MATRICES!$A$36,IF(COUNTIF(D360,"*Shirley*"),MATRICES!$A$36,IF(COUNTIF(D360,"*Service de garde*"),MATRICES!$A$35,IF(COUNTIF(D360,"*CPE Coeur Atout*"),MATRICES!$A$35,IF(COUNTIF(D360,"*RBC PYT*"),MATRICES!$A$7,IF(COUNTIF(D360,"*CDLSI*"),MATRICES!$A$26,IF(COUNTIF(D360,"*SUN LIFE*"),MATRICES!$A$54,IF(COUNTIF(D360,"*IND ALL ASS VIE*"),MATRICES!$A$8,IF(COUNTIF(D360,"*FIDUCIE DESJARDINS*"),MATRICES!$A$55,IF(COUNTIF(D360,"*2919*"),MATRICES!$A$12,IF(COUNTIF(D360,"*Retrait au GA*"),MATRICES!$A$56,IF(COUNTIF(D360,"*Frais*d'utilisation*"),MATRICES!$A$53,IF(COUNTIF(D360,"*IntÈrÍt sur*"),MATRICES!$A$5,""))))))))))))))))))))))))))</f>
        <v/>
      </c>
    </row>
    <row r="361" spans="5:5" ht="16" x14ac:dyDescent="0.2">
      <c r="E361" t="str">
        <f>IF(COUNTIF(D361,"*STATION W*"),MATRICES!$A$22,IF(COUNTIF(D361,"*PROVIGO*"),MATRICES!$A$20,IF(COUNTIF(D361,"*METRO*"),MATRICES!$A$20,IF(COUNTIF(D361,"*MCDONALD*"),MATRICES!$A$22,IF(COUNTIF(D361,"*JEAN COUTU*"),MATRICES!$A$24,IF(COUNTIF(D361,"*PHARMAPRIX*"),MATRICES!$A$24,IF(COUNTIF(D361,"*STARBUCKS*"),MATRICES!$A$22,IF(COUNTIF(D361,"*AUBAINERIE*"),MATRICES!$A$38,IF(COUNTIF(D361,"*PETROCAN*"),MATRICES!$A$27,IF(COUNTIF(D361,"*ULTRAMAR*"),MATRICES!$A$27,IF(COUNTIF(D361,"*Intact*"),MATRICES!$A$28,IF(COUNTIF(D361,"*La Capitale*"),MATRICES!$A$11,IF(COUNTIF(D361,"*Alda*"),MATRICES!$A$18,IF(COUNTIF(D361,"*Sheila*"),MATRICES!$A$36,IF(COUNTIF(D361,"*Shirley*"),MATRICES!$A$36,IF(COUNTIF(D361,"*Service de garde*"),MATRICES!$A$35,IF(COUNTIF(D361,"*CPE Coeur Atout*"),MATRICES!$A$35,IF(COUNTIF(D361,"*RBC PYT*"),MATRICES!$A$7,IF(COUNTIF(D361,"*CDLSI*"),MATRICES!$A$26,IF(COUNTIF(D361,"*SUN LIFE*"),MATRICES!$A$54,IF(COUNTIF(D361,"*IND ALL ASS VIE*"),MATRICES!$A$8,IF(COUNTIF(D361,"*FIDUCIE DESJARDINS*"),MATRICES!$A$55,IF(COUNTIF(D361,"*2919*"),MATRICES!$A$12,IF(COUNTIF(D361,"*Retrait au GA*"),MATRICES!$A$56,IF(COUNTIF(D361,"*Frais*d'utilisation*"),MATRICES!$A$53,IF(COUNTIF(D361,"*IntÈrÍt sur*"),MATRICES!$A$5,""))))))))))))))))))))))))))</f>
        <v/>
      </c>
    </row>
    <row r="362" spans="5:5" ht="16" x14ac:dyDescent="0.2">
      <c r="E362" t="str">
        <f>IF(COUNTIF(D362,"*STATION W*"),MATRICES!$A$22,IF(COUNTIF(D362,"*PROVIGO*"),MATRICES!$A$20,IF(COUNTIF(D362,"*METRO*"),MATRICES!$A$20,IF(COUNTIF(D362,"*MCDONALD*"),MATRICES!$A$22,IF(COUNTIF(D362,"*JEAN COUTU*"),MATRICES!$A$24,IF(COUNTIF(D362,"*PHARMAPRIX*"),MATRICES!$A$24,IF(COUNTIF(D362,"*STARBUCKS*"),MATRICES!$A$22,IF(COUNTIF(D362,"*AUBAINERIE*"),MATRICES!$A$38,IF(COUNTIF(D362,"*PETROCAN*"),MATRICES!$A$27,IF(COUNTIF(D362,"*ULTRAMAR*"),MATRICES!$A$27,IF(COUNTIF(D362,"*Intact*"),MATRICES!$A$28,IF(COUNTIF(D362,"*La Capitale*"),MATRICES!$A$11,IF(COUNTIF(D362,"*Alda*"),MATRICES!$A$18,IF(COUNTIF(D362,"*Sheila*"),MATRICES!$A$36,IF(COUNTIF(D362,"*Shirley*"),MATRICES!$A$36,IF(COUNTIF(D362,"*Service de garde*"),MATRICES!$A$35,IF(COUNTIF(D362,"*CPE Coeur Atout*"),MATRICES!$A$35,IF(COUNTIF(D362,"*RBC PYT*"),MATRICES!$A$7,IF(COUNTIF(D362,"*CDLSI*"),MATRICES!$A$26,IF(COUNTIF(D362,"*SUN LIFE*"),MATRICES!$A$54,IF(COUNTIF(D362,"*IND ALL ASS VIE*"),MATRICES!$A$8,IF(COUNTIF(D362,"*FIDUCIE DESJARDINS*"),MATRICES!$A$55,IF(COUNTIF(D362,"*2919*"),MATRICES!$A$12,IF(COUNTIF(D362,"*Retrait au GA*"),MATRICES!$A$56,IF(COUNTIF(D362,"*Frais*d'utilisation*"),MATRICES!$A$53,IF(COUNTIF(D362,"*IntÈrÍt sur*"),MATRICES!$A$5,""))))))))))))))))))))))))))</f>
        <v/>
      </c>
    </row>
    <row r="363" spans="5:5" ht="16" x14ac:dyDescent="0.2">
      <c r="E363" t="str">
        <f>IF(COUNTIF(D363,"*STATION W*"),MATRICES!$A$22,IF(COUNTIF(D363,"*PROVIGO*"),MATRICES!$A$20,IF(COUNTIF(D363,"*METRO*"),MATRICES!$A$20,IF(COUNTIF(D363,"*MCDONALD*"),MATRICES!$A$22,IF(COUNTIF(D363,"*JEAN COUTU*"),MATRICES!$A$24,IF(COUNTIF(D363,"*PHARMAPRIX*"),MATRICES!$A$24,IF(COUNTIF(D363,"*STARBUCKS*"),MATRICES!$A$22,IF(COUNTIF(D363,"*AUBAINERIE*"),MATRICES!$A$38,IF(COUNTIF(D363,"*PETROCAN*"),MATRICES!$A$27,IF(COUNTIF(D363,"*ULTRAMAR*"),MATRICES!$A$27,IF(COUNTIF(D363,"*Intact*"),MATRICES!$A$28,IF(COUNTIF(D363,"*La Capitale*"),MATRICES!$A$11,IF(COUNTIF(D363,"*Alda*"),MATRICES!$A$18,IF(COUNTIF(D363,"*Sheila*"),MATRICES!$A$36,IF(COUNTIF(D363,"*Shirley*"),MATRICES!$A$36,IF(COUNTIF(D363,"*Service de garde*"),MATRICES!$A$35,IF(COUNTIF(D363,"*CPE Coeur Atout*"),MATRICES!$A$35,IF(COUNTIF(D363,"*RBC PYT*"),MATRICES!$A$7,IF(COUNTIF(D363,"*CDLSI*"),MATRICES!$A$26,IF(COUNTIF(D363,"*SUN LIFE*"),MATRICES!$A$54,IF(COUNTIF(D363,"*IND ALL ASS VIE*"),MATRICES!$A$8,IF(COUNTIF(D363,"*FIDUCIE DESJARDINS*"),MATRICES!$A$55,IF(COUNTIF(D363,"*2919*"),MATRICES!$A$12,IF(COUNTIF(D363,"*Retrait au GA*"),MATRICES!$A$56,IF(COUNTIF(D363,"*Frais*d'utilisation*"),MATRICES!$A$53,IF(COUNTIF(D363,"*IntÈrÍt sur*"),MATRICES!$A$5,""))))))))))))))))))))))))))</f>
        <v/>
      </c>
    </row>
    <row r="364" spans="5:5" ht="16" x14ac:dyDescent="0.2">
      <c r="E364" t="str">
        <f>IF(COUNTIF(D364,"*STATION W*"),MATRICES!$A$22,IF(COUNTIF(D364,"*PROVIGO*"),MATRICES!$A$20,IF(COUNTIF(D364,"*METRO*"),MATRICES!$A$20,IF(COUNTIF(D364,"*MCDONALD*"),MATRICES!$A$22,IF(COUNTIF(D364,"*JEAN COUTU*"),MATRICES!$A$24,IF(COUNTIF(D364,"*PHARMAPRIX*"),MATRICES!$A$24,IF(COUNTIF(D364,"*STARBUCKS*"),MATRICES!$A$22,IF(COUNTIF(D364,"*AUBAINERIE*"),MATRICES!$A$38,IF(COUNTIF(D364,"*PETROCAN*"),MATRICES!$A$27,IF(COUNTIF(D364,"*ULTRAMAR*"),MATRICES!$A$27,IF(COUNTIF(D364,"*Intact*"),MATRICES!$A$28,IF(COUNTIF(D364,"*La Capitale*"),MATRICES!$A$11,IF(COUNTIF(D364,"*Alda*"),MATRICES!$A$18,IF(COUNTIF(D364,"*Sheila*"),MATRICES!$A$36,IF(COUNTIF(D364,"*Shirley*"),MATRICES!$A$36,IF(COUNTIF(D364,"*Service de garde*"),MATRICES!$A$35,IF(COUNTIF(D364,"*CPE Coeur Atout*"),MATRICES!$A$35,IF(COUNTIF(D364,"*RBC PYT*"),MATRICES!$A$7,IF(COUNTIF(D364,"*CDLSI*"),MATRICES!$A$26,IF(COUNTIF(D364,"*SUN LIFE*"),MATRICES!$A$54,IF(COUNTIF(D364,"*IND ALL ASS VIE*"),MATRICES!$A$8,IF(COUNTIF(D364,"*FIDUCIE DESJARDINS*"),MATRICES!$A$55,IF(COUNTIF(D364,"*2919*"),MATRICES!$A$12,IF(COUNTIF(D364,"*Retrait au GA*"),MATRICES!$A$56,IF(COUNTIF(D364,"*Frais*d'utilisation*"),MATRICES!$A$53,IF(COUNTIF(D364,"*IntÈrÍt sur*"),MATRICES!$A$5,""))))))))))))))))))))))))))</f>
        <v/>
      </c>
    </row>
    <row r="365" spans="5:5" ht="16" x14ac:dyDescent="0.2">
      <c r="E365" t="str">
        <f>IF(COUNTIF(D365,"*STATION W*"),MATRICES!$A$22,IF(COUNTIF(D365,"*PROVIGO*"),MATRICES!$A$20,IF(COUNTIF(D365,"*METRO*"),MATRICES!$A$20,IF(COUNTIF(D365,"*MCDONALD*"),MATRICES!$A$22,IF(COUNTIF(D365,"*JEAN COUTU*"),MATRICES!$A$24,IF(COUNTIF(D365,"*PHARMAPRIX*"),MATRICES!$A$24,IF(COUNTIF(D365,"*STARBUCKS*"),MATRICES!$A$22,IF(COUNTIF(D365,"*AUBAINERIE*"),MATRICES!$A$38,IF(COUNTIF(D365,"*PETROCAN*"),MATRICES!$A$27,IF(COUNTIF(D365,"*ULTRAMAR*"),MATRICES!$A$27,IF(COUNTIF(D365,"*Intact*"),MATRICES!$A$28,IF(COUNTIF(D365,"*La Capitale*"),MATRICES!$A$11,IF(COUNTIF(D365,"*Alda*"),MATRICES!$A$18,IF(COUNTIF(D365,"*Sheila*"),MATRICES!$A$36,IF(COUNTIF(D365,"*Shirley*"),MATRICES!$A$36,IF(COUNTIF(D365,"*Service de garde*"),MATRICES!$A$35,IF(COUNTIF(D365,"*CPE Coeur Atout*"),MATRICES!$A$35,IF(COUNTIF(D365,"*RBC PYT*"),MATRICES!$A$7,IF(COUNTIF(D365,"*CDLSI*"),MATRICES!$A$26,IF(COUNTIF(D365,"*SUN LIFE*"),MATRICES!$A$54,IF(COUNTIF(D365,"*IND ALL ASS VIE*"),MATRICES!$A$8,IF(COUNTIF(D365,"*FIDUCIE DESJARDINS*"),MATRICES!$A$55,IF(COUNTIF(D365,"*2919*"),MATRICES!$A$12,IF(COUNTIF(D365,"*Retrait au GA*"),MATRICES!$A$56,IF(COUNTIF(D365,"*Frais*d'utilisation*"),MATRICES!$A$53,IF(COUNTIF(D365,"*IntÈrÍt sur*"),MATRICES!$A$5,""))))))))))))))))))))))))))</f>
        <v/>
      </c>
    </row>
    <row r="366" spans="5:5" ht="16" x14ac:dyDescent="0.2">
      <c r="E366" t="str">
        <f>IF(COUNTIF(D366,"*STATION W*"),MATRICES!$A$22,IF(COUNTIF(D366,"*PROVIGO*"),MATRICES!$A$20,IF(COUNTIF(D366,"*METRO*"),MATRICES!$A$20,IF(COUNTIF(D366,"*MCDONALD*"),MATRICES!$A$22,IF(COUNTIF(D366,"*JEAN COUTU*"),MATRICES!$A$24,IF(COUNTIF(D366,"*PHARMAPRIX*"),MATRICES!$A$24,IF(COUNTIF(D366,"*STARBUCKS*"),MATRICES!$A$22,IF(COUNTIF(D366,"*AUBAINERIE*"),MATRICES!$A$38,IF(COUNTIF(D366,"*PETROCAN*"),MATRICES!$A$27,IF(COUNTIF(D366,"*ULTRAMAR*"),MATRICES!$A$27,IF(COUNTIF(D366,"*Intact*"),MATRICES!$A$28,IF(COUNTIF(D366,"*La Capitale*"),MATRICES!$A$11,IF(COUNTIF(D366,"*Alda*"),MATRICES!$A$18,IF(COUNTIF(D366,"*Sheila*"),MATRICES!$A$36,IF(COUNTIF(D366,"*Shirley*"),MATRICES!$A$36,IF(COUNTIF(D366,"*Service de garde*"),MATRICES!$A$35,IF(COUNTIF(D366,"*CPE Coeur Atout*"),MATRICES!$A$35,IF(COUNTIF(D366,"*RBC PYT*"),MATRICES!$A$7,IF(COUNTIF(D366,"*CDLSI*"),MATRICES!$A$26,IF(COUNTIF(D366,"*SUN LIFE*"),MATRICES!$A$54,IF(COUNTIF(D366,"*IND ALL ASS VIE*"),MATRICES!$A$8,IF(COUNTIF(D366,"*FIDUCIE DESJARDINS*"),MATRICES!$A$55,IF(COUNTIF(D366,"*2919*"),MATRICES!$A$12,IF(COUNTIF(D366,"*Retrait au GA*"),MATRICES!$A$56,IF(COUNTIF(D366,"*Frais*d'utilisation*"),MATRICES!$A$53,IF(COUNTIF(D366,"*IntÈrÍt sur*"),MATRICES!$A$5,""))))))))))))))))))))))))))</f>
        <v/>
      </c>
    </row>
    <row r="367" spans="5:5" ht="16" x14ac:dyDescent="0.2">
      <c r="E367" t="str">
        <f>IF(COUNTIF(D367,"*STATION W*"),MATRICES!$A$22,IF(COUNTIF(D367,"*PROVIGO*"),MATRICES!$A$20,IF(COUNTIF(D367,"*METRO*"),MATRICES!$A$20,IF(COUNTIF(D367,"*MCDONALD*"),MATRICES!$A$22,IF(COUNTIF(D367,"*JEAN COUTU*"),MATRICES!$A$24,IF(COUNTIF(D367,"*PHARMAPRIX*"),MATRICES!$A$24,IF(COUNTIF(D367,"*STARBUCKS*"),MATRICES!$A$22,IF(COUNTIF(D367,"*AUBAINERIE*"),MATRICES!$A$38,IF(COUNTIF(D367,"*PETROCAN*"),MATRICES!$A$27,IF(COUNTIF(D367,"*ULTRAMAR*"),MATRICES!$A$27,IF(COUNTIF(D367,"*Intact*"),MATRICES!$A$28,IF(COUNTIF(D367,"*La Capitale*"),MATRICES!$A$11,IF(COUNTIF(D367,"*Alda*"),MATRICES!$A$18,IF(COUNTIF(D367,"*Sheila*"),MATRICES!$A$36,IF(COUNTIF(D367,"*Shirley*"),MATRICES!$A$36,IF(COUNTIF(D367,"*Service de garde*"),MATRICES!$A$35,IF(COUNTIF(D367,"*CPE Coeur Atout*"),MATRICES!$A$35,IF(COUNTIF(D367,"*RBC PYT*"),MATRICES!$A$7,IF(COUNTIF(D367,"*CDLSI*"),MATRICES!$A$26,IF(COUNTIF(D367,"*SUN LIFE*"),MATRICES!$A$54,IF(COUNTIF(D367,"*IND ALL ASS VIE*"),MATRICES!$A$8,IF(COUNTIF(D367,"*FIDUCIE DESJARDINS*"),MATRICES!$A$55,IF(COUNTIF(D367,"*2919*"),MATRICES!$A$12,IF(COUNTIF(D367,"*Retrait au GA*"),MATRICES!$A$56,IF(COUNTIF(D367,"*Frais*d'utilisation*"),MATRICES!$A$53,IF(COUNTIF(D367,"*IntÈrÍt sur*"),MATRICES!$A$5,""))))))))))))))))))))))))))</f>
        <v/>
      </c>
    </row>
    <row r="368" spans="5:5" ht="16" x14ac:dyDescent="0.2">
      <c r="E368" t="str">
        <f>IF(COUNTIF(D368,"*STATION W*"),MATRICES!$A$22,IF(COUNTIF(D368,"*PROVIGO*"),MATRICES!$A$20,IF(COUNTIF(D368,"*METRO*"),MATRICES!$A$20,IF(COUNTIF(D368,"*MCDONALD*"),MATRICES!$A$22,IF(COUNTIF(D368,"*JEAN COUTU*"),MATRICES!$A$24,IF(COUNTIF(D368,"*PHARMAPRIX*"),MATRICES!$A$24,IF(COUNTIF(D368,"*STARBUCKS*"),MATRICES!$A$22,IF(COUNTIF(D368,"*AUBAINERIE*"),MATRICES!$A$38,IF(COUNTIF(D368,"*PETROCAN*"),MATRICES!$A$27,IF(COUNTIF(D368,"*ULTRAMAR*"),MATRICES!$A$27,IF(COUNTIF(D368,"*Intact*"),MATRICES!$A$28,IF(COUNTIF(D368,"*La Capitale*"),MATRICES!$A$11,IF(COUNTIF(D368,"*Alda*"),MATRICES!$A$18,IF(COUNTIF(D368,"*Sheila*"),MATRICES!$A$36,IF(COUNTIF(D368,"*Shirley*"),MATRICES!$A$36,IF(COUNTIF(D368,"*Service de garde*"),MATRICES!$A$35,IF(COUNTIF(D368,"*CPE Coeur Atout*"),MATRICES!$A$35,IF(COUNTIF(D368,"*RBC PYT*"),MATRICES!$A$7,IF(COUNTIF(D368,"*CDLSI*"),MATRICES!$A$26,IF(COUNTIF(D368,"*SUN LIFE*"),MATRICES!$A$54,IF(COUNTIF(D368,"*IND ALL ASS VIE*"),MATRICES!$A$8,IF(COUNTIF(D368,"*FIDUCIE DESJARDINS*"),MATRICES!$A$55,IF(COUNTIF(D368,"*2919*"),MATRICES!$A$12,IF(COUNTIF(D368,"*Retrait au GA*"),MATRICES!$A$56,IF(COUNTIF(D368,"*Frais*d'utilisation*"),MATRICES!$A$53,IF(COUNTIF(D368,"*IntÈrÍt sur*"),MATRICES!$A$5,""))))))))))))))))))))))))))</f>
        <v/>
      </c>
    </row>
    <row r="369" spans="5:5" ht="16" x14ac:dyDescent="0.2">
      <c r="E369" t="str">
        <f>IF(COUNTIF(D369,"*STATION W*"),MATRICES!$A$22,IF(COUNTIF(D369,"*PROVIGO*"),MATRICES!$A$20,IF(COUNTIF(D369,"*METRO*"),MATRICES!$A$20,IF(COUNTIF(D369,"*MCDONALD*"),MATRICES!$A$22,IF(COUNTIF(D369,"*JEAN COUTU*"),MATRICES!$A$24,IF(COUNTIF(D369,"*PHARMAPRIX*"),MATRICES!$A$24,IF(COUNTIF(D369,"*STARBUCKS*"),MATRICES!$A$22,IF(COUNTIF(D369,"*AUBAINERIE*"),MATRICES!$A$38,IF(COUNTIF(D369,"*PETROCAN*"),MATRICES!$A$27,IF(COUNTIF(D369,"*ULTRAMAR*"),MATRICES!$A$27,IF(COUNTIF(D369,"*Intact*"),MATRICES!$A$28,IF(COUNTIF(D369,"*La Capitale*"),MATRICES!$A$11,IF(COUNTIF(D369,"*Alda*"),MATRICES!$A$18,IF(COUNTIF(D369,"*Sheila*"),MATRICES!$A$36,IF(COUNTIF(D369,"*Shirley*"),MATRICES!$A$36,IF(COUNTIF(D369,"*Service de garde*"),MATRICES!$A$35,IF(COUNTIF(D369,"*CPE Coeur Atout*"),MATRICES!$A$35,IF(COUNTIF(D369,"*RBC PYT*"),MATRICES!$A$7,IF(COUNTIF(D369,"*CDLSI*"),MATRICES!$A$26,IF(COUNTIF(D369,"*SUN LIFE*"),MATRICES!$A$54,IF(COUNTIF(D369,"*IND ALL ASS VIE*"),MATRICES!$A$8,IF(COUNTIF(D369,"*FIDUCIE DESJARDINS*"),MATRICES!$A$55,IF(COUNTIF(D369,"*2919*"),MATRICES!$A$12,IF(COUNTIF(D369,"*Retrait au GA*"),MATRICES!$A$56,IF(COUNTIF(D369,"*Frais*d'utilisation*"),MATRICES!$A$53,IF(COUNTIF(D369,"*IntÈrÍt sur*"),MATRICES!$A$5,""))))))))))))))))))))))))))</f>
        <v/>
      </c>
    </row>
    <row r="370" spans="5:5" ht="16" x14ac:dyDescent="0.2">
      <c r="E370" t="str">
        <f>IF(COUNTIF(D370,"*STATION W*"),MATRICES!$A$22,IF(COUNTIF(D370,"*PROVIGO*"),MATRICES!$A$20,IF(COUNTIF(D370,"*METRO*"),MATRICES!$A$20,IF(COUNTIF(D370,"*MCDONALD*"),MATRICES!$A$22,IF(COUNTIF(D370,"*JEAN COUTU*"),MATRICES!$A$24,IF(COUNTIF(D370,"*PHARMAPRIX*"),MATRICES!$A$24,IF(COUNTIF(D370,"*STARBUCKS*"),MATRICES!$A$22,IF(COUNTIF(D370,"*AUBAINERIE*"),MATRICES!$A$38,IF(COUNTIF(D370,"*PETROCAN*"),MATRICES!$A$27,IF(COUNTIF(D370,"*ULTRAMAR*"),MATRICES!$A$27,IF(COUNTIF(D370,"*Intact*"),MATRICES!$A$28,IF(COUNTIF(D370,"*La Capitale*"),MATRICES!$A$11,IF(COUNTIF(D370,"*Alda*"),MATRICES!$A$18,IF(COUNTIF(D370,"*Sheila*"),MATRICES!$A$36,IF(COUNTIF(D370,"*Shirley*"),MATRICES!$A$36,IF(COUNTIF(D370,"*Service de garde*"),MATRICES!$A$35,IF(COUNTIF(D370,"*CPE Coeur Atout*"),MATRICES!$A$35,IF(COUNTIF(D370,"*RBC PYT*"),MATRICES!$A$7,IF(COUNTIF(D370,"*CDLSI*"),MATRICES!$A$26,IF(COUNTIF(D370,"*SUN LIFE*"),MATRICES!$A$54,IF(COUNTIF(D370,"*IND ALL ASS VIE*"),MATRICES!$A$8,IF(COUNTIF(D370,"*FIDUCIE DESJARDINS*"),MATRICES!$A$55,IF(COUNTIF(D370,"*2919*"),MATRICES!$A$12,IF(COUNTIF(D370,"*Retrait au GA*"),MATRICES!$A$56,IF(COUNTIF(D370,"*Frais*d'utilisation*"),MATRICES!$A$53,IF(COUNTIF(D370,"*IntÈrÍt sur*"),MATRICES!$A$5,""))))))))))))))))))))))))))</f>
        <v/>
      </c>
    </row>
    <row r="371" spans="5:5" ht="16" x14ac:dyDescent="0.2">
      <c r="E371" t="str">
        <f>IF(COUNTIF(D371,"*STATION W*"),MATRICES!$A$22,IF(COUNTIF(D371,"*PROVIGO*"),MATRICES!$A$20,IF(COUNTIF(D371,"*METRO*"),MATRICES!$A$20,IF(COUNTIF(D371,"*MCDONALD*"),MATRICES!$A$22,IF(COUNTIF(D371,"*JEAN COUTU*"),MATRICES!$A$24,IF(COUNTIF(D371,"*PHARMAPRIX*"),MATRICES!$A$24,IF(COUNTIF(D371,"*STARBUCKS*"),MATRICES!$A$22,IF(COUNTIF(D371,"*AUBAINERIE*"),MATRICES!$A$38,IF(COUNTIF(D371,"*PETROCAN*"),MATRICES!$A$27,IF(COUNTIF(D371,"*ULTRAMAR*"),MATRICES!$A$27,IF(COUNTIF(D371,"*Intact*"),MATRICES!$A$28,IF(COUNTIF(D371,"*La Capitale*"),MATRICES!$A$11,IF(COUNTIF(D371,"*Alda*"),MATRICES!$A$18,IF(COUNTIF(D371,"*Sheila*"),MATRICES!$A$36,IF(COUNTIF(D371,"*Shirley*"),MATRICES!$A$36,IF(COUNTIF(D371,"*Service de garde*"),MATRICES!$A$35,IF(COUNTIF(D371,"*CPE Coeur Atout*"),MATRICES!$A$35,IF(COUNTIF(D371,"*RBC PYT*"),MATRICES!$A$7,IF(COUNTIF(D371,"*CDLSI*"),MATRICES!$A$26,IF(COUNTIF(D371,"*SUN LIFE*"),MATRICES!$A$54,IF(COUNTIF(D371,"*IND ALL ASS VIE*"),MATRICES!$A$8,IF(COUNTIF(D371,"*FIDUCIE DESJARDINS*"),MATRICES!$A$55,IF(COUNTIF(D371,"*2919*"),MATRICES!$A$12,IF(COUNTIF(D371,"*Retrait au GA*"),MATRICES!$A$56,IF(COUNTIF(D371,"*Frais*d'utilisation*"),MATRICES!$A$53,IF(COUNTIF(D371,"*IntÈrÍt sur*"),MATRICES!$A$5,""))))))))))))))))))))))))))</f>
        <v/>
      </c>
    </row>
    <row r="372" spans="5:5" ht="16" x14ac:dyDescent="0.2">
      <c r="E372" t="str">
        <f>IF(COUNTIF(D372,"*STATION W*"),MATRICES!$A$22,IF(COUNTIF(D372,"*PROVIGO*"),MATRICES!$A$20,IF(COUNTIF(D372,"*METRO*"),MATRICES!$A$20,IF(COUNTIF(D372,"*MCDONALD*"),MATRICES!$A$22,IF(COUNTIF(D372,"*JEAN COUTU*"),MATRICES!$A$24,IF(COUNTIF(D372,"*PHARMAPRIX*"),MATRICES!$A$24,IF(COUNTIF(D372,"*STARBUCKS*"),MATRICES!$A$22,IF(COUNTIF(D372,"*AUBAINERIE*"),MATRICES!$A$38,IF(COUNTIF(D372,"*PETROCAN*"),MATRICES!$A$27,IF(COUNTIF(D372,"*ULTRAMAR*"),MATRICES!$A$27,IF(COUNTIF(D372,"*Intact*"),MATRICES!$A$28,IF(COUNTIF(D372,"*La Capitale*"),MATRICES!$A$11,IF(COUNTIF(D372,"*Alda*"),MATRICES!$A$18,IF(COUNTIF(D372,"*Sheila*"),MATRICES!$A$36,IF(COUNTIF(D372,"*Shirley*"),MATRICES!$A$36,IF(COUNTIF(D372,"*Service de garde*"),MATRICES!$A$35,IF(COUNTIF(D372,"*CPE Coeur Atout*"),MATRICES!$A$35,IF(COUNTIF(D372,"*RBC PYT*"),MATRICES!$A$7,IF(COUNTIF(D372,"*CDLSI*"),MATRICES!$A$26,IF(COUNTIF(D372,"*SUN LIFE*"),MATRICES!$A$54,IF(COUNTIF(D372,"*IND ALL ASS VIE*"),MATRICES!$A$8,IF(COUNTIF(D372,"*FIDUCIE DESJARDINS*"),MATRICES!$A$55,IF(COUNTIF(D372,"*2919*"),MATRICES!$A$12,IF(COUNTIF(D372,"*Retrait au GA*"),MATRICES!$A$56,IF(COUNTIF(D372,"*Frais*d'utilisation*"),MATRICES!$A$53,IF(COUNTIF(D372,"*IntÈrÍt sur*"),MATRICES!$A$5,""))))))))))))))))))))))))))</f>
        <v/>
      </c>
    </row>
    <row r="373" spans="5:5" ht="16" x14ac:dyDescent="0.2">
      <c r="E373" t="str">
        <f>IF(COUNTIF(D373,"*STATION W*"),MATRICES!$A$22,IF(COUNTIF(D373,"*PROVIGO*"),MATRICES!$A$20,IF(COUNTIF(D373,"*METRO*"),MATRICES!$A$20,IF(COUNTIF(D373,"*MCDONALD*"),MATRICES!$A$22,IF(COUNTIF(D373,"*JEAN COUTU*"),MATRICES!$A$24,IF(COUNTIF(D373,"*PHARMAPRIX*"),MATRICES!$A$24,IF(COUNTIF(D373,"*STARBUCKS*"),MATRICES!$A$22,IF(COUNTIF(D373,"*AUBAINERIE*"),MATRICES!$A$38,IF(COUNTIF(D373,"*PETROCAN*"),MATRICES!$A$27,IF(COUNTIF(D373,"*ULTRAMAR*"),MATRICES!$A$27,IF(COUNTIF(D373,"*Intact*"),MATRICES!$A$28,IF(COUNTIF(D373,"*La Capitale*"),MATRICES!$A$11,IF(COUNTIF(D373,"*Alda*"),MATRICES!$A$18,IF(COUNTIF(D373,"*Sheila*"),MATRICES!$A$36,IF(COUNTIF(D373,"*Shirley*"),MATRICES!$A$36,IF(COUNTIF(D373,"*Service de garde*"),MATRICES!$A$35,IF(COUNTIF(D373,"*CPE Coeur Atout*"),MATRICES!$A$35,IF(COUNTIF(D373,"*RBC PYT*"),MATRICES!$A$7,IF(COUNTIF(D373,"*CDLSI*"),MATRICES!$A$26,IF(COUNTIF(D373,"*SUN LIFE*"),MATRICES!$A$54,IF(COUNTIF(D373,"*IND ALL ASS VIE*"),MATRICES!$A$8,IF(COUNTIF(D373,"*FIDUCIE DESJARDINS*"),MATRICES!$A$55,IF(COUNTIF(D373,"*2919*"),MATRICES!$A$12,IF(COUNTIF(D373,"*Retrait au GA*"),MATRICES!$A$56,IF(COUNTIF(D373,"*Frais*d'utilisation*"),MATRICES!$A$53,IF(COUNTIF(D373,"*IntÈrÍt sur*"),MATRICES!$A$5,""))))))))))))))))))))))))))</f>
        <v/>
      </c>
    </row>
    <row r="374" spans="5:5" ht="16" x14ac:dyDescent="0.2">
      <c r="E374" t="str">
        <f>IF(COUNTIF(D374,"*STATION W*"),MATRICES!$A$22,IF(COUNTIF(D374,"*PROVIGO*"),MATRICES!$A$20,IF(COUNTIF(D374,"*METRO*"),MATRICES!$A$20,IF(COUNTIF(D374,"*MCDONALD*"),MATRICES!$A$22,IF(COUNTIF(D374,"*JEAN COUTU*"),MATRICES!$A$24,IF(COUNTIF(D374,"*PHARMAPRIX*"),MATRICES!$A$24,IF(COUNTIF(D374,"*STARBUCKS*"),MATRICES!$A$22,IF(COUNTIF(D374,"*AUBAINERIE*"),MATRICES!$A$38,IF(COUNTIF(D374,"*PETROCAN*"),MATRICES!$A$27,IF(COUNTIF(D374,"*ULTRAMAR*"),MATRICES!$A$27,IF(COUNTIF(D374,"*Intact*"),MATRICES!$A$28,IF(COUNTIF(D374,"*La Capitale*"),MATRICES!$A$11,IF(COUNTIF(D374,"*Alda*"),MATRICES!$A$18,IF(COUNTIF(D374,"*Sheila*"),MATRICES!$A$36,IF(COUNTIF(D374,"*Shirley*"),MATRICES!$A$36,IF(COUNTIF(D374,"*Service de garde*"),MATRICES!$A$35,IF(COUNTIF(D374,"*CPE Coeur Atout*"),MATRICES!$A$35,IF(COUNTIF(D374,"*RBC PYT*"),MATRICES!$A$7,IF(COUNTIF(D374,"*CDLSI*"),MATRICES!$A$26,IF(COUNTIF(D374,"*SUN LIFE*"),MATRICES!$A$54,IF(COUNTIF(D374,"*IND ALL ASS VIE*"),MATRICES!$A$8,IF(COUNTIF(D374,"*FIDUCIE DESJARDINS*"),MATRICES!$A$55,IF(COUNTIF(D374,"*2919*"),MATRICES!$A$12,IF(COUNTIF(D374,"*Retrait au GA*"),MATRICES!$A$56,IF(COUNTIF(D374,"*Frais*d'utilisation*"),MATRICES!$A$53,IF(COUNTIF(D374,"*IntÈrÍt sur*"),MATRICES!$A$5,""))))))))))))))))))))))))))</f>
        <v/>
      </c>
    </row>
    <row r="375" spans="5:5" ht="16" x14ac:dyDescent="0.2">
      <c r="E375" t="str">
        <f>IF(COUNTIF(D375,"*STATION W*"),MATRICES!$A$22,IF(COUNTIF(D375,"*PROVIGO*"),MATRICES!$A$20,IF(COUNTIF(D375,"*METRO*"),MATRICES!$A$20,IF(COUNTIF(D375,"*MCDONALD*"),MATRICES!$A$22,IF(COUNTIF(D375,"*JEAN COUTU*"),MATRICES!$A$24,IF(COUNTIF(D375,"*PHARMAPRIX*"),MATRICES!$A$24,IF(COUNTIF(D375,"*STARBUCKS*"),MATRICES!$A$22,IF(COUNTIF(D375,"*AUBAINERIE*"),MATRICES!$A$38,IF(COUNTIF(D375,"*PETROCAN*"),MATRICES!$A$27,IF(COUNTIF(D375,"*ULTRAMAR*"),MATRICES!$A$27,IF(COUNTIF(D375,"*Intact*"),MATRICES!$A$28,IF(COUNTIF(D375,"*La Capitale*"),MATRICES!$A$11,IF(COUNTIF(D375,"*Alda*"),MATRICES!$A$18,IF(COUNTIF(D375,"*Sheila*"),MATRICES!$A$36,IF(COUNTIF(D375,"*Shirley*"),MATRICES!$A$36,IF(COUNTIF(D375,"*Service de garde*"),MATRICES!$A$35,IF(COUNTIF(D375,"*CPE Coeur Atout*"),MATRICES!$A$35,IF(COUNTIF(D375,"*RBC PYT*"),MATRICES!$A$7,IF(COUNTIF(D375,"*CDLSI*"),MATRICES!$A$26,IF(COUNTIF(D375,"*SUN LIFE*"),MATRICES!$A$54,IF(COUNTIF(D375,"*IND ALL ASS VIE*"),MATRICES!$A$8,IF(COUNTIF(D375,"*FIDUCIE DESJARDINS*"),MATRICES!$A$55,IF(COUNTIF(D375,"*2919*"),MATRICES!$A$12,IF(COUNTIF(D375,"*Retrait au GA*"),MATRICES!$A$56,IF(COUNTIF(D375,"*Frais*d'utilisation*"),MATRICES!$A$53,IF(COUNTIF(D375,"*IntÈrÍt sur*"),MATRICES!$A$5,""))))))))))))))))))))))))))</f>
        <v/>
      </c>
    </row>
    <row r="376" spans="5:5" ht="16" x14ac:dyDescent="0.2">
      <c r="E376" t="str">
        <f>IF(COUNTIF(D376,"*STATION W*"),MATRICES!$A$22,IF(COUNTIF(D376,"*PROVIGO*"),MATRICES!$A$20,IF(COUNTIF(D376,"*METRO*"),MATRICES!$A$20,IF(COUNTIF(D376,"*MCDONALD*"),MATRICES!$A$22,IF(COUNTIF(D376,"*JEAN COUTU*"),MATRICES!$A$24,IF(COUNTIF(D376,"*PHARMAPRIX*"),MATRICES!$A$24,IF(COUNTIF(D376,"*STARBUCKS*"),MATRICES!$A$22,IF(COUNTIF(D376,"*AUBAINERIE*"),MATRICES!$A$38,IF(COUNTIF(D376,"*PETROCAN*"),MATRICES!$A$27,IF(COUNTIF(D376,"*ULTRAMAR*"),MATRICES!$A$27,IF(COUNTIF(D376,"*Intact*"),MATRICES!$A$28,IF(COUNTIF(D376,"*La Capitale*"),MATRICES!$A$11,IF(COUNTIF(D376,"*Alda*"),MATRICES!$A$18,IF(COUNTIF(D376,"*Sheila*"),MATRICES!$A$36,IF(COUNTIF(D376,"*Shirley*"),MATRICES!$A$36,IF(COUNTIF(D376,"*Service de garde*"),MATRICES!$A$35,IF(COUNTIF(D376,"*CPE Coeur Atout*"),MATRICES!$A$35,IF(COUNTIF(D376,"*RBC PYT*"),MATRICES!$A$7,IF(COUNTIF(D376,"*CDLSI*"),MATRICES!$A$26,IF(COUNTIF(D376,"*SUN LIFE*"),MATRICES!$A$54,IF(COUNTIF(D376,"*IND ALL ASS VIE*"),MATRICES!$A$8,IF(COUNTIF(D376,"*FIDUCIE DESJARDINS*"),MATRICES!$A$55,IF(COUNTIF(D376,"*2919*"),MATRICES!$A$12,IF(COUNTIF(D376,"*Retrait au GA*"),MATRICES!$A$56,IF(COUNTIF(D376,"*Frais*d'utilisation*"),MATRICES!$A$53,IF(COUNTIF(D376,"*IntÈrÍt sur*"),MATRICES!$A$5,""))))))))))))))))))))))))))</f>
        <v/>
      </c>
    </row>
    <row r="377" spans="5:5" ht="16" x14ac:dyDescent="0.2">
      <c r="E377" t="str">
        <f>IF(COUNTIF(D377,"*STATION W*"),MATRICES!$A$22,IF(COUNTIF(D377,"*PROVIGO*"),MATRICES!$A$20,IF(COUNTIF(D377,"*METRO*"),MATRICES!$A$20,IF(COUNTIF(D377,"*MCDONALD*"),MATRICES!$A$22,IF(COUNTIF(D377,"*JEAN COUTU*"),MATRICES!$A$24,IF(COUNTIF(D377,"*PHARMAPRIX*"),MATRICES!$A$24,IF(COUNTIF(D377,"*STARBUCKS*"),MATRICES!$A$22,IF(COUNTIF(D377,"*AUBAINERIE*"),MATRICES!$A$38,IF(COUNTIF(D377,"*PETROCAN*"),MATRICES!$A$27,IF(COUNTIF(D377,"*ULTRAMAR*"),MATRICES!$A$27,IF(COUNTIF(D377,"*Intact*"),MATRICES!$A$28,IF(COUNTIF(D377,"*La Capitale*"),MATRICES!$A$11,IF(COUNTIF(D377,"*Alda*"),MATRICES!$A$18,IF(COUNTIF(D377,"*Sheila*"),MATRICES!$A$36,IF(COUNTIF(D377,"*Shirley*"),MATRICES!$A$36,IF(COUNTIF(D377,"*Service de garde*"),MATRICES!$A$35,IF(COUNTIF(D377,"*CPE Coeur Atout*"),MATRICES!$A$35,IF(COUNTIF(D377,"*RBC PYT*"),MATRICES!$A$7,IF(COUNTIF(D377,"*CDLSI*"),MATRICES!$A$26,IF(COUNTIF(D377,"*SUN LIFE*"),MATRICES!$A$54,IF(COUNTIF(D377,"*IND ALL ASS VIE*"),MATRICES!$A$8,IF(COUNTIF(D377,"*FIDUCIE DESJARDINS*"),MATRICES!$A$55,IF(COUNTIF(D377,"*2919*"),MATRICES!$A$12,IF(COUNTIF(D377,"*Retrait au GA*"),MATRICES!$A$56,IF(COUNTIF(D377,"*Frais*d'utilisation*"),MATRICES!$A$53,IF(COUNTIF(D377,"*IntÈrÍt sur*"),MATRICES!$A$5,""))))))))))))))))))))))))))</f>
        <v/>
      </c>
    </row>
    <row r="378" spans="5:5" ht="16" x14ac:dyDescent="0.2">
      <c r="E378" t="str">
        <f>IF(COUNTIF(D378,"*STATION W*"),MATRICES!$A$22,IF(COUNTIF(D378,"*PROVIGO*"),MATRICES!$A$20,IF(COUNTIF(D378,"*METRO*"),MATRICES!$A$20,IF(COUNTIF(D378,"*MCDONALD*"),MATRICES!$A$22,IF(COUNTIF(D378,"*JEAN COUTU*"),MATRICES!$A$24,IF(COUNTIF(D378,"*PHARMAPRIX*"),MATRICES!$A$24,IF(COUNTIF(D378,"*STARBUCKS*"),MATRICES!$A$22,IF(COUNTIF(D378,"*AUBAINERIE*"),MATRICES!$A$38,IF(COUNTIF(D378,"*PETROCAN*"),MATRICES!$A$27,IF(COUNTIF(D378,"*ULTRAMAR*"),MATRICES!$A$27,IF(COUNTIF(D378,"*Intact*"),MATRICES!$A$28,IF(COUNTIF(D378,"*La Capitale*"),MATRICES!$A$11,IF(COUNTIF(D378,"*Alda*"),MATRICES!$A$18,IF(COUNTIF(D378,"*Sheila*"),MATRICES!$A$36,IF(COUNTIF(D378,"*Shirley*"),MATRICES!$A$36,IF(COUNTIF(D378,"*Service de garde*"),MATRICES!$A$35,IF(COUNTIF(D378,"*CPE Coeur Atout*"),MATRICES!$A$35,IF(COUNTIF(D378,"*RBC PYT*"),MATRICES!$A$7,IF(COUNTIF(D378,"*CDLSI*"),MATRICES!$A$26,IF(COUNTIF(D378,"*SUN LIFE*"),MATRICES!$A$54,IF(COUNTIF(D378,"*IND ALL ASS VIE*"),MATRICES!$A$8,IF(COUNTIF(D378,"*FIDUCIE DESJARDINS*"),MATRICES!$A$55,IF(COUNTIF(D378,"*2919*"),MATRICES!$A$12,IF(COUNTIF(D378,"*Retrait au GA*"),MATRICES!$A$56,IF(COUNTIF(D378,"*Frais*d'utilisation*"),MATRICES!$A$53,IF(COUNTIF(D378,"*IntÈrÍt sur*"),MATRICES!$A$5,""))))))))))))))))))))))))))</f>
        <v/>
      </c>
    </row>
    <row r="379" spans="5:5" ht="16" x14ac:dyDescent="0.2">
      <c r="E379" t="str">
        <f>IF(COUNTIF(D379,"*STATION W*"),MATRICES!$A$22,IF(COUNTIF(D379,"*PROVIGO*"),MATRICES!$A$20,IF(COUNTIF(D379,"*METRO*"),MATRICES!$A$20,IF(COUNTIF(D379,"*MCDONALD*"),MATRICES!$A$22,IF(COUNTIF(D379,"*JEAN COUTU*"),MATRICES!$A$24,IF(COUNTIF(D379,"*PHARMAPRIX*"),MATRICES!$A$24,IF(COUNTIF(D379,"*STARBUCKS*"),MATRICES!$A$22,IF(COUNTIF(D379,"*AUBAINERIE*"),MATRICES!$A$38,IF(COUNTIF(D379,"*PETROCAN*"),MATRICES!$A$27,IF(COUNTIF(D379,"*ULTRAMAR*"),MATRICES!$A$27,IF(COUNTIF(D379,"*Intact*"),MATRICES!$A$28,IF(COUNTIF(D379,"*La Capitale*"),MATRICES!$A$11,IF(COUNTIF(D379,"*Alda*"),MATRICES!$A$18,IF(COUNTIF(D379,"*Sheila*"),MATRICES!$A$36,IF(COUNTIF(D379,"*Shirley*"),MATRICES!$A$36,IF(COUNTIF(D379,"*Service de garde*"),MATRICES!$A$35,IF(COUNTIF(D379,"*CPE Coeur Atout*"),MATRICES!$A$35,IF(COUNTIF(D379,"*RBC PYT*"),MATRICES!$A$7,IF(COUNTIF(D379,"*CDLSI*"),MATRICES!$A$26,IF(COUNTIF(D379,"*SUN LIFE*"),MATRICES!$A$54,IF(COUNTIF(D379,"*IND ALL ASS VIE*"),MATRICES!$A$8,IF(COUNTIF(D379,"*FIDUCIE DESJARDINS*"),MATRICES!$A$55,IF(COUNTIF(D379,"*2919*"),MATRICES!$A$12,IF(COUNTIF(D379,"*Retrait au GA*"),MATRICES!$A$56,IF(COUNTIF(D379,"*Frais*d'utilisation*"),MATRICES!$A$53,IF(COUNTIF(D379,"*IntÈrÍt sur*"),MATRICES!$A$5,""))))))))))))))))))))))))))</f>
        <v/>
      </c>
    </row>
    <row r="380" spans="5:5" ht="16" x14ac:dyDescent="0.2">
      <c r="E380" t="str">
        <f>IF(COUNTIF(D380,"*STATION W*"),MATRICES!$A$22,IF(COUNTIF(D380,"*PROVIGO*"),MATRICES!$A$20,IF(COUNTIF(D380,"*METRO*"),MATRICES!$A$20,IF(COUNTIF(D380,"*MCDONALD*"),MATRICES!$A$22,IF(COUNTIF(D380,"*JEAN COUTU*"),MATRICES!$A$24,IF(COUNTIF(D380,"*PHARMAPRIX*"),MATRICES!$A$24,IF(COUNTIF(D380,"*STARBUCKS*"),MATRICES!$A$22,IF(COUNTIF(D380,"*AUBAINERIE*"),MATRICES!$A$38,IF(COUNTIF(D380,"*PETROCAN*"),MATRICES!$A$27,IF(COUNTIF(D380,"*ULTRAMAR*"),MATRICES!$A$27,IF(COUNTIF(D380,"*Intact*"),MATRICES!$A$28,IF(COUNTIF(D380,"*La Capitale*"),MATRICES!$A$11,IF(COUNTIF(D380,"*Alda*"),MATRICES!$A$18,IF(COUNTIF(D380,"*Sheila*"),MATRICES!$A$36,IF(COUNTIF(D380,"*Shirley*"),MATRICES!$A$36,IF(COUNTIF(D380,"*Service de garde*"),MATRICES!$A$35,IF(COUNTIF(D380,"*CPE Coeur Atout*"),MATRICES!$A$35,IF(COUNTIF(D380,"*RBC PYT*"),MATRICES!$A$7,IF(COUNTIF(D380,"*CDLSI*"),MATRICES!$A$26,IF(COUNTIF(D380,"*SUN LIFE*"),MATRICES!$A$54,IF(COUNTIF(D380,"*IND ALL ASS VIE*"),MATRICES!$A$8,IF(COUNTIF(D380,"*FIDUCIE DESJARDINS*"),MATRICES!$A$55,IF(COUNTIF(D380,"*2919*"),MATRICES!$A$12,IF(COUNTIF(D380,"*Retrait au GA*"),MATRICES!$A$56,IF(COUNTIF(D380,"*Frais*d'utilisation*"),MATRICES!$A$53,IF(COUNTIF(D380,"*IntÈrÍt sur*"),MATRICES!$A$5,""))))))))))))))))))))))))))</f>
        <v/>
      </c>
    </row>
    <row r="381" spans="5:5" ht="16" x14ac:dyDescent="0.2">
      <c r="E381" t="str">
        <f>IF(COUNTIF(D381,"*STATION W*"),MATRICES!$A$22,IF(COUNTIF(D381,"*PROVIGO*"),MATRICES!$A$20,IF(COUNTIF(D381,"*METRO*"),MATRICES!$A$20,IF(COUNTIF(D381,"*MCDONALD*"),MATRICES!$A$22,IF(COUNTIF(D381,"*JEAN COUTU*"),MATRICES!$A$24,IF(COUNTIF(D381,"*PHARMAPRIX*"),MATRICES!$A$24,IF(COUNTIF(D381,"*STARBUCKS*"),MATRICES!$A$22,IF(COUNTIF(D381,"*AUBAINERIE*"),MATRICES!$A$38,IF(COUNTIF(D381,"*PETROCAN*"),MATRICES!$A$27,IF(COUNTIF(D381,"*ULTRAMAR*"),MATRICES!$A$27,IF(COUNTIF(D381,"*Intact*"),MATRICES!$A$28,IF(COUNTIF(D381,"*La Capitale*"),MATRICES!$A$11,IF(COUNTIF(D381,"*Alda*"),MATRICES!$A$18,IF(COUNTIF(D381,"*Sheila*"),MATRICES!$A$36,IF(COUNTIF(D381,"*Shirley*"),MATRICES!$A$36,IF(COUNTIF(D381,"*Service de garde*"),MATRICES!$A$35,IF(COUNTIF(D381,"*CPE Coeur Atout*"),MATRICES!$A$35,IF(COUNTIF(D381,"*RBC PYT*"),MATRICES!$A$7,IF(COUNTIF(D381,"*CDLSI*"),MATRICES!$A$26,IF(COUNTIF(D381,"*SUN LIFE*"),MATRICES!$A$54,IF(COUNTIF(D381,"*IND ALL ASS VIE*"),MATRICES!$A$8,IF(COUNTIF(D381,"*FIDUCIE DESJARDINS*"),MATRICES!$A$55,IF(COUNTIF(D381,"*2919*"),MATRICES!$A$12,IF(COUNTIF(D381,"*Retrait au GA*"),MATRICES!$A$56,IF(COUNTIF(D381,"*Frais*d'utilisation*"),MATRICES!$A$53,IF(COUNTIF(D381,"*IntÈrÍt sur*"),MATRICES!$A$5,""))))))))))))))))))))))))))</f>
        <v/>
      </c>
    </row>
    <row r="382" spans="5:5" ht="16" x14ac:dyDescent="0.2">
      <c r="E382" t="str">
        <f>IF(COUNTIF(D382,"*STATION W*"),MATRICES!$A$22,IF(COUNTIF(D382,"*PROVIGO*"),MATRICES!$A$20,IF(COUNTIF(D382,"*METRO*"),MATRICES!$A$20,IF(COUNTIF(D382,"*MCDONALD*"),MATRICES!$A$22,IF(COUNTIF(D382,"*JEAN COUTU*"),MATRICES!$A$24,IF(COUNTIF(D382,"*PHARMAPRIX*"),MATRICES!$A$24,IF(COUNTIF(D382,"*STARBUCKS*"),MATRICES!$A$22,IF(COUNTIF(D382,"*AUBAINERIE*"),MATRICES!$A$38,IF(COUNTIF(D382,"*PETROCAN*"),MATRICES!$A$27,IF(COUNTIF(D382,"*ULTRAMAR*"),MATRICES!$A$27,IF(COUNTIF(D382,"*Intact*"),MATRICES!$A$28,IF(COUNTIF(D382,"*La Capitale*"),MATRICES!$A$11,IF(COUNTIF(D382,"*Alda*"),MATRICES!$A$18,IF(COUNTIF(D382,"*Sheila*"),MATRICES!$A$36,IF(COUNTIF(D382,"*Shirley*"),MATRICES!$A$36,IF(COUNTIF(D382,"*Service de garde*"),MATRICES!$A$35,IF(COUNTIF(D382,"*CPE Coeur Atout*"),MATRICES!$A$35,IF(COUNTIF(D382,"*RBC PYT*"),MATRICES!$A$7,IF(COUNTIF(D382,"*CDLSI*"),MATRICES!$A$26,IF(COUNTIF(D382,"*SUN LIFE*"),MATRICES!$A$54,IF(COUNTIF(D382,"*IND ALL ASS VIE*"),MATRICES!$A$8,IF(COUNTIF(D382,"*FIDUCIE DESJARDINS*"),MATRICES!$A$55,IF(COUNTIF(D382,"*2919*"),MATRICES!$A$12,IF(COUNTIF(D382,"*Retrait au GA*"),MATRICES!$A$56,IF(COUNTIF(D382,"*Frais*d'utilisation*"),MATRICES!$A$53,IF(COUNTIF(D382,"*IntÈrÍt sur*"),MATRICES!$A$5,""))))))))))))))))))))))))))</f>
        <v/>
      </c>
    </row>
    <row r="383" spans="5:5" ht="16" x14ac:dyDescent="0.2">
      <c r="E383" t="str">
        <f>IF(COUNTIF(D383,"*STATION W*"),MATRICES!$A$22,IF(COUNTIF(D383,"*PROVIGO*"),MATRICES!$A$20,IF(COUNTIF(D383,"*METRO*"),MATRICES!$A$20,IF(COUNTIF(D383,"*MCDONALD*"),MATRICES!$A$22,IF(COUNTIF(D383,"*JEAN COUTU*"),MATRICES!$A$24,IF(COUNTIF(D383,"*PHARMAPRIX*"),MATRICES!$A$24,IF(COUNTIF(D383,"*STARBUCKS*"),MATRICES!$A$22,IF(COUNTIF(D383,"*AUBAINERIE*"),MATRICES!$A$38,IF(COUNTIF(D383,"*PETROCAN*"),MATRICES!$A$27,IF(COUNTIF(D383,"*ULTRAMAR*"),MATRICES!$A$27,IF(COUNTIF(D383,"*Intact*"),MATRICES!$A$28,IF(COUNTIF(D383,"*La Capitale*"),MATRICES!$A$11,IF(COUNTIF(D383,"*Alda*"),MATRICES!$A$18,IF(COUNTIF(D383,"*Sheila*"),MATRICES!$A$36,IF(COUNTIF(D383,"*Shirley*"),MATRICES!$A$36,IF(COUNTIF(D383,"*Service de garde*"),MATRICES!$A$35,IF(COUNTIF(D383,"*CPE Coeur Atout*"),MATRICES!$A$35,IF(COUNTIF(D383,"*RBC PYT*"),MATRICES!$A$7,IF(COUNTIF(D383,"*CDLSI*"),MATRICES!$A$26,IF(COUNTIF(D383,"*SUN LIFE*"),MATRICES!$A$54,IF(COUNTIF(D383,"*IND ALL ASS VIE*"),MATRICES!$A$8,IF(COUNTIF(D383,"*FIDUCIE DESJARDINS*"),MATRICES!$A$55,IF(COUNTIF(D383,"*2919*"),MATRICES!$A$12,IF(COUNTIF(D383,"*Retrait au GA*"),MATRICES!$A$56,IF(COUNTIF(D383,"*Frais*d'utilisation*"),MATRICES!$A$53,IF(COUNTIF(D383,"*IntÈrÍt sur*"),MATRICES!$A$5,""))))))))))))))))))))))))))</f>
        <v/>
      </c>
    </row>
    <row r="384" spans="5:5" ht="16" x14ac:dyDescent="0.2">
      <c r="E384" t="str">
        <f>IF(COUNTIF(D384,"*STATION W*"),MATRICES!$A$22,IF(COUNTIF(D384,"*PROVIGO*"),MATRICES!$A$20,IF(COUNTIF(D384,"*METRO*"),MATRICES!$A$20,IF(COUNTIF(D384,"*MCDONALD*"),MATRICES!$A$22,IF(COUNTIF(D384,"*JEAN COUTU*"),MATRICES!$A$24,IF(COUNTIF(D384,"*PHARMAPRIX*"),MATRICES!$A$24,IF(COUNTIF(D384,"*STARBUCKS*"),MATRICES!$A$22,IF(COUNTIF(D384,"*AUBAINERIE*"),MATRICES!$A$38,IF(COUNTIF(D384,"*PETROCAN*"),MATRICES!$A$27,IF(COUNTIF(D384,"*ULTRAMAR*"),MATRICES!$A$27,IF(COUNTIF(D384,"*Intact*"),MATRICES!$A$28,IF(COUNTIF(D384,"*La Capitale*"),MATRICES!$A$11,IF(COUNTIF(D384,"*Alda*"),MATRICES!$A$18,IF(COUNTIF(D384,"*Sheila*"),MATRICES!$A$36,IF(COUNTIF(D384,"*Shirley*"),MATRICES!$A$36,IF(COUNTIF(D384,"*Service de garde*"),MATRICES!$A$35,IF(COUNTIF(D384,"*CPE Coeur Atout*"),MATRICES!$A$35,IF(COUNTIF(D384,"*RBC PYT*"),MATRICES!$A$7,IF(COUNTIF(D384,"*CDLSI*"),MATRICES!$A$26,IF(COUNTIF(D384,"*SUN LIFE*"),MATRICES!$A$54,IF(COUNTIF(D384,"*IND ALL ASS VIE*"),MATRICES!$A$8,IF(COUNTIF(D384,"*FIDUCIE DESJARDINS*"),MATRICES!$A$55,IF(COUNTIF(D384,"*2919*"),MATRICES!$A$12,IF(COUNTIF(D384,"*Retrait au GA*"),MATRICES!$A$56,IF(COUNTIF(D384,"*Frais*d'utilisation*"),MATRICES!$A$53,IF(COUNTIF(D384,"*IntÈrÍt sur*"),MATRICES!$A$5,""))))))))))))))))))))))))))</f>
        <v/>
      </c>
    </row>
    <row r="385" spans="5:5" ht="16" x14ac:dyDescent="0.2">
      <c r="E385" t="str">
        <f>IF(COUNTIF(D385,"*STATION W*"),MATRICES!$A$22,IF(COUNTIF(D385,"*PROVIGO*"),MATRICES!$A$20,IF(COUNTIF(D385,"*METRO*"),MATRICES!$A$20,IF(COUNTIF(D385,"*MCDONALD*"),MATRICES!$A$22,IF(COUNTIF(D385,"*JEAN COUTU*"),MATRICES!$A$24,IF(COUNTIF(D385,"*PHARMAPRIX*"),MATRICES!$A$24,IF(COUNTIF(D385,"*STARBUCKS*"),MATRICES!$A$22,IF(COUNTIF(D385,"*AUBAINERIE*"),MATRICES!$A$38,IF(COUNTIF(D385,"*PETROCAN*"),MATRICES!$A$27,IF(COUNTIF(D385,"*ULTRAMAR*"),MATRICES!$A$27,IF(COUNTIF(D385,"*Intact*"),MATRICES!$A$28,IF(COUNTIF(D385,"*La Capitale*"),MATRICES!$A$11,IF(COUNTIF(D385,"*Alda*"),MATRICES!$A$18,IF(COUNTIF(D385,"*Sheila*"),MATRICES!$A$36,IF(COUNTIF(D385,"*Shirley*"),MATRICES!$A$36,IF(COUNTIF(D385,"*Service de garde*"),MATRICES!$A$35,IF(COUNTIF(D385,"*CPE Coeur Atout*"),MATRICES!$A$35,IF(COUNTIF(D385,"*RBC PYT*"),MATRICES!$A$7,IF(COUNTIF(D385,"*CDLSI*"),MATRICES!$A$26,IF(COUNTIF(D385,"*SUN LIFE*"),MATRICES!$A$54,IF(COUNTIF(D385,"*IND ALL ASS VIE*"),MATRICES!$A$8,IF(COUNTIF(D385,"*FIDUCIE DESJARDINS*"),MATRICES!$A$55,IF(COUNTIF(D385,"*2919*"),MATRICES!$A$12,IF(COUNTIF(D385,"*Retrait au GA*"),MATRICES!$A$56,IF(COUNTIF(D385,"*Frais*d'utilisation*"),MATRICES!$A$53,IF(COUNTIF(D385,"*IntÈrÍt sur*"),MATRICES!$A$5,""))))))))))))))))))))))))))</f>
        <v/>
      </c>
    </row>
    <row r="386" spans="5:5" ht="16" x14ac:dyDescent="0.2">
      <c r="E386" t="str">
        <f>IF(COUNTIF(D386,"*STATION W*"),MATRICES!$A$22,IF(COUNTIF(D386,"*PROVIGO*"),MATRICES!$A$20,IF(COUNTIF(D386,"*METRO*"),MATRICES!$A$20,IF(COUNTIF(D386,"*MCDONALD*"),MATRICES!$A$22,IF(COUNTIF(D386,"*JEAN COUTU*"),MATRICES!$A$24,IF(COUNTIF(D386,"*PHARMAPRIX*"),MATRICES!$A$24,IF(COUNTIF(D386,"*STARBUCKS*"),MATRICES!$A$22,IF(COUNTIF(D386,"*AUBAINERIE*"),MATRICES!$A$38,IF(COUNTIF(D386,"*PETROCAN*"),MATRICES!$A$27,IF(COUNTIF(D386,"*ULTRAMAR*"),MATRICES!$A$27,IF(COUNTIF(D386,"*Intact*"),MATRICES!$A$28,IF(COUNTIF(D386,"*La Capitale*"),MATRICES!$A$11,IF(COUNTIF(D386,"*Alda*"),MATRICES!$A$18,IF(COUNTIF(D386,"*Sheila*"),MATRICES!$A$36,IF(COUNTIF(D386,"*Shirley*"),MATRICES!$A$36,IF(COUNTIF(D386,"*Service de garde*"),MATRICES!$A$35,IF(COUNTIF(D386,"*CPE Coeur Atout*"),MATRICES!$A$35,IF(COUNTIF(D386,"*RBC PYT*"),MATRICES!$A$7,IF(COUNTIF(D386,"*CDLSI*"),MATRICES!$A$26,IF(COUNTIF(D386,"*SUN LIFE*"),MATRICES!$A$54,IF(COUNTIF(D386,"*IND ALL ASS VIE*"),MATRICES!$A$8,IF(COUNTIF(D386,"*FIDUCIE DESJARDINS*"),MATRICES!$A$55,IF(COUNTIF(D386,"*2919*"),MATRICES!$A$12,IF(COUNTIF(D386,"*Retrait au GA*"),MATRICES!$A$56,IF(COUNTIF(D386,"*Frais*d'utilisation*"),MATRICES!$A$53,IF(COUNTIF(D386,"*IntÈrÍt sur*"),MATRICES!$A$5,""))))))))))))))))))))))))))</f>
        <v/>
      </c>
    </row>
    <row r="387" spans="5:5" ht="16" x14ac:dyDescent="0.2">
      <c r="E387" t="str">
        <f>IF(COUNTIF(D387,"*STATION W*"),MATRICES!$A$22,IF(COUNTIF(D387,"*PROVIGO*"),MATRICES!$A$20,IF(COUNTIF(D387,"*METRO*"),MATRICES!$A$20,IF(COUNTIF(D387,"*MCDONALD*"),MATRICES!$A$22,IF(COUNTIF(D387,"*JEAN COUTU*"),MATRICES!$A$24,IF(COUNTIF(D387,"*PHARMAPRIX*"),MATRICES!$A$24,IF(COUNTIF(D387,"*STARBUCKS*"),MATRICES!$A$22,IF(COUNTIF(D387,"*AUBAINERIE*"),MATRICES!$A$38,IF(COUNTIF(D387,"*PETROCAN*"),MATRICES!$A$27,IF(COUNTIF(D387,"*ULTRAMAR*"),MATRICES!$A$27,IF(COUNTIF(D387,"*Intact*"),MATRICES!$A$28,IF(COUNTIF(D387,"*La Capitale*"),MATRICES!$A$11,IF(COUNTIF(D387,"*Alda*"),MATRICES!$A$18,IF(COUNTIF(D387,"*Sheila*"),MATRICES!$A$36,IF(COUNTIF(D387,"*Shirley*"),MATRICES!$A$36,IF(COUNTIF(D387,"*Service de garde*"),MATRICES!$A$35,IF(COUNTIF(D387,"*CPE Coeur Atout*"),MATRICES!$A$35,IF(COUNTIF(D387,"*RBC PYT*"),MATRICES!$A$7,IF(COUNTIF(D387,"*CDLSI*"),MATRICES!$A$26,IF(COUNTIF(D387,"*SUN LIFE*"),MATRICES!$A$54,IF(COUNTIF(D387,"*IND ALL ASS VIE*"),MATRICES!$A$8,IF(COUNTIF(D387,"*FIDUCIE DESJARDINS*"),MATRICES!$A$55,IF(COUNTIF(D387,"*2919*"),MATRICES!$A$12,IF(COUNTIF(D387,"*Retrait au GA*"),MATRICES!$A$56,IF(COUNTIF(D387,"*Frais*d'utilisation*"),MATRICES!$A$53,IF(COUNTIF(D387,"*IntÈrÍt sur*"),MATRICES!$A$5,""))))))))))))))))))))))))))</f>
        <v/>
      </c>
    </row>
    <row r="388" spans="5:5" ht="16" x14ac:dyDescent="0.2">
      <c r="E388" t="str">
        <f>IF(COUNTIF(D388,"*STATION W*"),MATRICES!$A$22,IF(COUNTIF(D388,"*PROVIGO*"),MATRICES!$A$20,IF(COUNTIF(D388,"*METRO*"),MATRICES!$A$20,IF(COUNTIF(D388,"*MCDONALD*"),MATRICES!$A$22,IF(COUNTIF(D388,"*JEAN COUTU*"),MATRICES!$A$24,IF(COUNTIF(D388,"*PHARMAPRIX*"),MATRICES!$A$24,IF(COUNTIF(D388,"*STARBUCKS*"),MATRICES!$A$22,IF(COUNTIF(D388,"*AUBAINERIE*"),MATRICES!$A$38,IF(COUNTIF(D388,"*PETROCAN*"),MATRICES!$A$27,IF(COUNTIF(D388,"*ULTRAMAR*"),MATRICES!$A$27,IF(COUNTIF(D388,"*Intact*"),MATRICES!$A$28,IF(COUNTIF(D388,"*La Capitale*"),MATRICES!$A$11,IF(COUNTIF(D388,"*Alda*"),MATRICES!$A$18,IF(COUNTIF(D388,"*Sheila*"),MATRICES!$A$36,IF(COUNTIF(D388,"*Shirley*"),MATRICES!$A$36,IF(COUNTIF(D388,"*Service de garde*"),MATRICES!$A$35,IF(COUNTIF(D388,"*CPE Coeur Atout*"),MATRICES!$A$35,IF(COUNTIF(D388,"*RBC PYT*"),MATRICES!$A$7,IF(COUNTIF(D388,"*CDLSI*"),MATRICES!$A$26,IF(COUNTIF(D388,"*SUN LIFE*"),MATRICES!$A$54,IF(COUNTIF(D388,"*IND ALL ASS VIE*"),MATRICES!$A$8,IF(COUNTIF(D388,"*FIDUCIE DESJARDINS*"),MATRICES!$A$55,IF(COUNTIF(D388,"*2919*"),MATRICES!$A$12,IF(COUNTIF(D388,"*Retrait au GA*"),MATRICES!$A$56,IF(COUNTIF(D388,"*Frais*d'utilisation*"),MATRICES!$A$53,IF(COUNTIF(D388,"*IntÈrÍt sur*"),MATRICES!$A$5,""))))))))))))))))))))))))))</f>
        <v/>
      </c>
    </row>
    <row r="389" spans="5:5" ht="16" x14ac:dyDescent="0.2">
      <c r="E389" t="str">
        <f>IF(COUNTIF(D389,"*STATION W*"),MATRICES!$A$22,IF(COUNTIF(D389,"*PROVIGO*"),MATRICES!$A$20,IF(COUNTIF(D389,"*METRO*"),MATRICES!$A$20,IF(COUNTIF(D389,"*MCDONALD*"),MATRICES!$A$22,IF(COUNTIF(D389,"*JEAN COUTU*"),MATRICES!$A$24,IF(COUNTIF(D389,"*PHARMAPRIX*"),MATRICES!$A$24,IF(COUNTIF(D389,"*STARBUCKS*"),MATRICES!$A$22,IF(COUNTIF(D389,"*AUBAINERIE*"),MATRICES!$A$38,IF(COUNTIF(D389,"*PETROCAN*"),MATRICES!$A$27,IF(COUNTIF(D389,"*ULTRAMAR*"),MATRICES!$A$27,IF(COUNTIF(D389,"*Intact*"),MATRICES!$A$28,IF(COUNTIF(D389,"*La Capitale*"),MATRICES!$A$11,IF(COUNTIF(D389,"*Alda*"),MATRICES!$A$18,IF(COUNTIF(D389,"*Sheila*"),MATRICES!$A$36,IF(COUNTIF(D389,"*Shirley*"),MATRICES!$A$36,IF(COUNTIF(D389,"*Service de garde*"),MATRICES!$A$35,IF(COUNTIF(D389,"*CPE Coeur Atout*"),MATRICES!$A$35,IF(COUNTIF(D389,"*RBC PYT*"),MATRICES!$A$7,IF(COUNTIF(D389,"*CDLSI*"),MATRICES!$A$26,IF(COUNTIF(D389,"*SUN LIFE*"),MATRICES!$A$54,IF(COUNTIF(D389,"*IND ALL ASS VIE*"),MATRICES!$A$8,IF(COUNTIF(D389,"*FIDUCIE DESJARDINS*"),MATRICES!$A$55,IF(COUNTIF(D389,"*2919*"),MATRICES!$A$12,IF(COUNTIF(D389,"*Retrait au GA*"),MATRICES!$A$56,IF(COUNTIF(D389,"*Frais*d'utilisation*"),MATRICES!$A$53,IF(COUNTIF(D389,"*IntÈrÍt sur*"),MATRICES!$A$5,""))))))))))))))))))))))))))</f>
        <v/>
      </c>
    </row>
    <row r="390" spans="5:5" ht="16" x14ac:dyDescent="0.2">
      <c r="E390" t="str">
        <f>IF(COUNTIF(D390,"*STATION W*"),MATRICES!$A$22,IF(COUNTIF(D390,"*PROVIGO*"),MATRICES!$A$20,IF(COUNTIF(D390,"*METRO*"),MATRICES!$A$20,IF(COUNTIF(D390,"*MCDONALD*"),MATRICES!$A$22,IF(COUNTIF(D390,"*JEAN COUTU*"),MATRICES!$A$24,IF(COUNTIF(D390,"*PHARMAPRIX*"),MATRICES!$A$24,IF(COUNTIF(D390,"*STARBUCKS*"),MATRICES!$A$22,IF(COUNTIF(D390,"*AUBAINERIE*"),MATRICES!$A$38,IF(COUNTIF(D390,"*PETROCAN*"),MATRICES!$A$27,IF(COUNTIF(D390,"*ULTRAMAR*"),MATRICES!$A$27,IF(COUNTIF(D390,"*Intact*"),MATRICES!$A$28,IF(COUNTIF(D390,"*La Capitale*"),MATRICES!$A$11,IF(COUNTIF(D390,"*Alda*"),MATRICES!$A$18,IF(COUNTIF(D390,"*Sheila*"),MATRICES!$A$36,IF(COUNTIF(D390,"*Shirley*"),MATRICES!$A$36,IF(COUNTIF(D390,"*Service de garde*"),MATRICES!$A$35,IF(COUNTIF(D390,"*CPE Coeur Atout*"),MATRICES!$A$35,IF(COUNTIF(D390,"*RBC PYT*"),MATRICES!$A$7,IF(COUNTIF(D390,"*CDLSI*"),MATRICES!$A$26,IF(COUNTIF(D390,"*SUN LIFE*"),MATRICES!$A$54,IF(COUNTIF(D390,"*IND ALL ASS VIE*"),MATRICES!$A$8,IF(COUNTIF(D390,"*FIDUCIE DESJARDINS*"),MATRICES!$A$55,IF(COUNTIF(D390,"*2919*"),MATRICES!$A$12,IF(COUNTIF(D390,"*Retrait au GA*"),MATRICES!$A$56,IF(COUNTIF(D390,"*Frais*d'utilisation*"),MATRICES!$A$53,IF(COUNTIF(D390,"*IntÈrÍt sur*"),MATRICES!$A$5,""))))))))))))))))))))))))))</f>
        <v/>
      </c>
    </row>
    <row r="391" spans="5:5" ht="16" x14ac:dyDescent="0.2">
      <c r="E391" t="str">
        <f>IF(COUNTIF(D391,"*STATION W*"),MATRICES!$A$22,IF(COUNTIF(D391,"*PROVIGO*"),MATRICES!$A$20,IF(COUNTIF(D391,"*METRO*"),MATRICES!$A$20,IF(COUNTIF(D391,"*MCDONALD*"),MATRICES!$A$22,IF(COUNTIF(D391,"*JEAN COUTU*"),MATRICES!$A$24,IF(COUNTIF(D391,"*PHARMAPRIX*"),MATRICES!$A$24,IF(COUNTIF(D391,"*STARBUCKS*"),MATRICES!$A$22,IF(COUNTIF(D391,"*AUBAINERIE*"),MATRICES!$A$38,IF(COUNTIF(D391,"*PETROCAN*"),MATRICES!$A$27,IF(COUNTIF(D391,"*ULTRAMAR*"),MATRICES!$A$27,IF(COUNTIF(D391,"*Intact*"),MATRICES!$A$28,IF(COUNTIF(D391,"*La Capitale*"),MATRICES!$A$11,IF(COUNTIF(D391,"*Alda*"),MATRICES!$A$18,IF(COUNTIF(D391,"*Sheila*"),MATRICES!$A$36,IF(COUNTIF(D391,"*Shirley*"),MATRICES!$A$36,IF(COUNTIF(D391,"*Service de garde*"),MATRICES!$A$35,IF(COUNTIF(D391,"*CPE Coeur Atout*"),MATRICES!$A$35,IF(COUNTIF(D391,"*RBC PYT*"),MATRICES!$A$7,IF(COUNTIF(D391,"*CDLSI*"),MATRICES!$A$26,IF(COUNTIF(D391,"*SUN LIFE*"),MATRICES!$A$54,IF(COUNTIF(D391,"*IND ALL ASS VIE*"),MATRICES!$A$8,IF(COUNTIF(D391,"*FIDUCIE DESJARDINS*"),MATRICES!$A$55,IF(COUNTIF(D391,"*2919*"),MATRICES!$A$12,IF(COUNTIF(D391,"*Retrait au GA*"),MATRICES!$A$56,IF(COUNTIF(D391,"*Frais*d'utilisation*"),MATRICES!$A$53,IF(COUNTIF(D391,"*IntÈrÍt sur*"),MATRICES!$A$5,""))))))))))))))))))))))))))</f>
        <v/>
      </c>
    </row>
    <row r="392" spans="5:5" ht="16" x14ac:dyDescent="0.2">
      <c r="E392" t="str">
        <f>IF(COUNTIF(D392,"*STATION W*"),MATRICES!$A$22,IF(COUNTIF(D392,"*PROVIGO*"),MATRICES!$A$20,IF(COUNTIF(D392,"*METRO*"),MATRICES!$A$20,IF(COUNTIF(D392,"*MCDONALD*"),MATRICES!$A$22,IF(COUNTIF(D392,"*JEAN COUTU*"),MATRICES!$A$24,IF(COUNTIF(D392,"*PHARMAPRIX*"),MATRICES!$A$24,IF(COUNTIF(D392,"*STARBUCKS*"),MATRICES!$A$22,IF(COUNTIF(D392,"*AUBAINERIE*"),MATRICES!$A$38,IF(COUNTIF(D392,"*PETROCAN*"),MATRICES!$A$27,IF(COUNTIF(D392,"*ULTRAMAR*"),MATRICES!$A$27,IF(COUNTIF(D392,"*Intact*"),MATRICES!$A$28,IF(COUNTIF(D392,"*La Capitale*"),MATRICES!$A$11,IF(COUNTIF(D392,"*Alda*"),MATRICES!$A$18,IF(COUNTIF(D392,"*Sheila*"),MATRICES!$A$36,IF(COUNTIF(D392,"*Shirley*"),MATRICES!$A$36,IF(COUNTIF(D392,"*Service de garde*"),MATRICES!$A$35,IF(COUNTIF(D392,"*CPE Coeur Atout*"),MATRICES!$A$35,IF(COUNTIF(D392,"*RBC PYT*"),MATRICES!$A$7,IF(COUNTIF(D392,"*CDLSI*"),MATRICES!$A$26,IF(COUNTIF(D392,"*SUN LIFE*"),MATRICES!$A$54,IF(COUNTIF(D392,"*IND ALL ASS VIE*"),MATRICES!$A$8,IF(COUNTIF(D392,"*FIDUCIE DESJARDINS*"),MATRICES!$A$55,IF(COUNTIF(D392,"*2919*"),MATRICES!$A$12,IF(COUNTIF(D392,"*Retrait au GA*"),MATRICES!$A$56,IF(COUNTIF(D392,"*Frais*d'utilisation*"),MATRICES!$A$53,IF(COUNTIF(D392,"*IntÈrÍt sur*"),MATRICES!$A$5,""))))))))))))))))))))))))))</f>
        <v/>
      </c>
    </row>
    <row r="393" spans="5:5" ht="16" x14ac:dyDescent="0.2">
      <c r="E393" t="str">
        <f>IF(COUNTIF(D393,"*STATION W*"),MATRICES!$A$22,IF(COUNTIF(D393,"*PROVIGO*"),MATRICES!$A$20,IF(COUNTIF(D393,"*METRO*"),MATRICES!$A$20,IF(COUNTIF(D393,"*MCDONALD*"),MATRICES!$A$22,IF(COUNTIF(D393,"*JEAN COUTU*"),MATRICES!$A$24,IF(COUNTIF(D393,"*PHARMAPRIX*"),MATRICES!$A$24,IF(COUNTIF(D393,"*STARBUCKS*"),MATRICES!$A$22,IF(COUNTIF(D393,"*AUBAINERIE*"),MATRICES!$A$38,IF(COUNTIF(D393,"*PETROCAN*"),MATRICES!$A$27,IF(COUNTIF(D393,"*ULTRAMAR*"),MATRICES!$A$27,IF(COUNTIF(D393,"*Intact*"),MATRICES!$A$28,IF(COUNTIF(D393,"*La Capitale*"),MATRICES!$A$11,IF(COUNTIF(D393,"*Alda*"),MATRICES!$A$18,IF(COUNTIF(D393,"*Sheila*"),MATRICES!$A$36,IF(COUNTIF(D393,"*Shirley*"),MATRICES!$A$36,IF(COUNTIF(D393,"*Service de garde*"),MATRICES!$A$35,IF(COUNTIF(D393,"*CPE Coeur Atout*"),MATRICES!$A$35,IF(COUNTIF(D393,"*RBC PYT*"),MATRICES!$A$7,IF(COUNTIF(D393,"*CDLSI*"),MATRICES!$A$26,IF(COUNTIF(D393,"*SUN LIFE*"),MATRICES!$A$54,IF(COUNTIF(D393,"*IND ALL ASS VIE*"),MATRICES!$A$8,IF(COUNTIF(D393,"*FIDUCIE DESJARDINS*"),MATRICES!$A$55,IF(COUNTIF(D393,"*2919*"),MATRICES!$A$12,IF(COUNTIF(D393,"*Retrait au GA*"),MATRICES!$A$56,IF(COUNTIF(D393,"*Frais*d'utilisation*"),MATRICES!$A$53,IF(COUNTIF(D393,"*IntÈrÍt sur*"),MATRICES!$A$5,""))))))))))))))))))))))))))</f>
        <v/>
      </c>
    </row>
    <row r="394" spans="5:5" ht="16" x14ac:dyDescent="0.2">
      <c r="E394" t="str">
        <f>IF(COUNTIF(D394,"*STATION W*"),MATRICES!$A$22,IF(COUNTIF(D394,"*PROVIGO*"),MATRICES!$A$20,IF(COUNTIF(D394,"*METRO*"),MATRICES!$A$20,IF(COUNTIF(D394,"*MCDONALD*"),MATRICES!$A$22,IF(COUNTIF(D394,"*JEAN COUTU*"),MATRICES!$A$24,IF(COUNTIF(D394,"*PHARMAPRIX*"),MATRICES!$A$24,IF(COUNTIF(D394,"*STARBUCKS*"),MATRICES!$A$22,IF(COUNTIF(D394,"*AUBAINERIE*"),MATRICES!$A$38,IF(COUNTIF(D394,"*PETROCAN*"),MATRICES!$A$27,IF(COUNTIF(D394,"*ULTRAMAR*"),MATRICES!$A$27,IF(COUNTIF(D394,"*Intact*"),MATRICES!$A$28,IF(COUNTIF(D394,"*La Capitale*"),MATRICES!$A$11,IF(COUNTIF(D394,"*Alda*"),MATRICES!$A$18,IF(COUNTIF(D394,"*Sheila*"),MATRICES!$A$36,IF(COUNTIF(D394,"*Shirley*"),MATRICES!$A$36,IF(COUNTIF(D394,"*Service de garde*"),MATRICES!$A$35,IF(COUNTIF(D394,"*CPE Coeur Atout*"),MATRICES!$A$35,IF(COUNTIF(D394,"*RBC PYT*"),MATRICES!$A$7,IF(COUNTIF(D394,"*CDLSI*"),MATRICES!$A$26,IF(COUNTIF(D394,"*SUN LIFE*"),MATRICES!$A$54,IF(COUNTIF(D394,"*IND ALL ASS VIE*"),MATRICES!$A$8,IF(COUNTIF(D394,"*FIDUCIE DESJARDINS*"),MATRICES!$A$55,IF(COUNTIF(D394,"*2919*"),MATRICES!$A$12,IF(COUNTIF(D394,"*Retrait au GA*"),MATRICES!$A$56,IF(COUNTIF(D394,"*Frais*d'utilisation*"),MATRICES!$A$53,IF(COUNTIF(D394,"*IntÈrÍt sur*"),MATRICES!$A$5,""))))))))))))))))))))))))))</f>
        <v/>
      </c>
    </row>
    <row r="395" spans="5:5" ht="16" x14ac:dyDescent="0.2">
      <c r="E395" t="str">
        <f>IF(COUNTIF(D395,"*STATION W*"),MATRICES!$A$22,IF(COUNTIF(D395,"*PROVIGO*"),MATRICES!$A$20,IF(COUNTIF(D395,"*METRO*"),MATRICES!$A$20,IF(COUNTIF(D395,"*MCDONALD*"),MATRICES!$A$22,IF(COUNTIF(D395,"*JEAN COUTU*"),MATRICES!$A$24,IF(COUNTIF(D395,"*PHARMAPRIX*"),MATRICES!$A$24,IF(COUNTIF(D395,"*STARBUCKS*"),MATRICES!$A$22,IF(COUNTIF(D395,"*AUBAINERIE*"),MATRICES!$A$38,IF(COUNTIF(D395,"*PETROCAN*"),MATRICES!$A$27,IF(COUNTIF(D395,"*ULTRAMAR*"),MATRICES!$A$27,IF(COUNTIF(D395,"*Intact*"),MATRICES!$A$28,IF(COUNTIF(D395,"*La Capitale*"),MATRICES!$A$11,IF(COUNTIF(D395,"*Alda*"),MATRICES!$A$18,IF(COUNTIF(D395,"*Sheila*"),MATRICES!$A$36,IF(COUNTIF(D395,"*Shirley*"),MATRICES!$A$36,IF(COUNTIF(D395,"*Service de garde*"),MATRICES!$A$35,IF(COUNTIF(D395,"*CPE Coeur Atout*"),MATRICES!$A$35,IF(COUNTIF(D395,"*RBC PYT*"),MATRICES!$A$7,IF(COUNTIF(D395,"*CDLSI*"),MATRICES!$A$26,IF(COUNTIF(D395,"*SUN LIFE*"),MATRICES!$A$54,IF(COUNTIF(D395,"*IND ALL ASS VIE*"),MATRICES!$A$8,IF(COUNTIF(D395,"*FIDUCIE DESJARDINS*"),MATRICES!$A$55,IF(COUNTIF(D395,"*2919*"),MATRICES!$A$12,IF(COUNTIF(D395,"*Retrait au GA*"),MATRICES!$A$56,IF(COUNTIF(D395,"*Frais*d'utilisation*"),MATRICES!$A$53,IF(COUNTIF(D395,"*IntÈrÍt sur*"),MATRICES!$A$5,""))))))))))))))))))))))))))</f>
        <v/>
      </c>
    </row>
    <row r="396" spans="5:5" ht="16" x14ac:dyDescent="0.2">
      <c r="E396" t="str">
        <f>IF(COUNTIF(D396,"*STATION W*"),MATRICES!$A$22,IF(COUNTIF(D396,"*PROVIGO*"),MATRICES!$A$20,IF(COUNTIF(D396,"*METRO*"),MATRICES!$A$20,IF(COUNTIF(D396,"*MCDONALD*"),MATRICES!$A$22,IF(COUNTIF(D396,"*JEAN COUTU*"),MATRICES!$A$24,IF(COUNTIF(D396,"*PHARMAPRIX*"),MATRICES!$A$24,IF(COUNTIF(D396,"*STARBUCKS*"),MATRICES!$A$22,IF(COUNTIF(D396,"*AUBAINERIE*"),MATRICES!$A$38,IF(COUNTIF(D396,"*PETROCAN*"),MATRICES!$A$27,IF(COUNTIF(D396,"*ULTRAMAR*"),MATRICES!$A$27,IF(COUNTIF(D396,"*Intact*"),MATRICES!$A$28,IF(COUNTIF(D396,"*La Capitale*"),MATRICES!$A$11,IF(COUNTIF(D396,"*Alda*"),MATRICES!$A$18,IF(COUNTIF(D396,"*Sheila*"),MATRICES!$A$36,IF(COUNTIF(D396,"*Shirley*"),MATRICES!$A$36,IF(COUNTIF(D396,"*Service de garde*"),MATRICES!$A$35,IF(COUNTIF(D396,"*CPE Coeur Atout*"),MATRICES!$A$35,IF(COUNTIF(D396,"*RBC PYT*"),MATRICES!$A$7,IF(COUNTIF(D396,"*CDLSI*"),MATRICES!$A$26,IF(COUNTIF(D396,"*SUN LIFE*"),MATRICES!$A$54,IF(COUNTIF(D396,"*IND ALL ASS VIE*"),MATRICES!$A$8,IF(COUNTIF(D396,"*FIDUCIE DESJARDINS*"),MATRICES!$A$55,IF(COUNTIF(D396,"*2919*"),MATRICES!$A$12,IF(COUNTIF(D396,"*Retrait au GA*"),MATRICES!$A$56,IF(COUNTIF(D396,"*Frais*d'utilisation*"),MATRICES!$A$53,IF(COUNTIF(D396,"*IntÈrÍt sur*"),MATRICES!$A$5,""))))))))))))))))))))))))))</f>
        <v/>
      </c>
    </row>
    <row r="397" spans="5:5" ht="16" x14ac:dyDescent="0.2">
      <c r="E397" t="str">
        <f>IF(COUNTIF(D397,"*STATION W*"),MATRICES!$A$22,IF(COUNTIF(D397,"*PROVIGO*"),MATRICES!$A$20,IF(COUNTIF(D397,"*METRO*"),MATRICES!$A$20,IF(COUNTIF(D397,"*MCDONALD*"),MATRICES!$A$22,IF(COUNTIF(D397,"*JEAN COUTU*"),MATRICES!$A$24,IF(COUNTIF(D397,"*PHARMAPRIX*"),MATRICES!$A$24,IF(COUNTIF(D397,"*STARBUCKS*"),MATRICES!$A$22,IF(COUNTIF(D397,"*AUBAINERIE*"),MATRICES!$A$38,IF(COUNTIF(D397,"*PETROCAN*"),MATRICES!$A$27,IF(COUNTIF(D397,"*ULTRAMAR*"),MATRICES!$A$27,IF(COUNTIF(D397,"*Intact*"),MATRICES!$A$28,IF(COUNTIF(D397,"*La Capitale*"),MATRICES!$A$11,IF(COUNTIF(D397,"*Alda*"),MATRICES!$A$18,IF(COUNTIF(D397,"*Sheila*"),MATRICES!$A$36,IF(COUNTIF(D397,"*Shirley*"),MATRICES!$A$36,IF(COUNTIF(D397,"*Service de garde*"),MATRICES!$A$35,IF(COUNTIF(D397,"*CPE Coeur Atout*"),MATRICES!$A$35,IF(COUNTIF(D397,"*RBC PYT*"),MATRICES!$A$7,IF(COUNTIF(D397,"*CDLSI*"),MATRICES!$A$26,IF(COUNTIF(D397,"*SUN LIFE*"),MATRICES!$A$54,IF(COUNTIF(D397,"*IND ALL ASS VIE*"),MATRICES!$A$8,IF(COUNTIF(D397,"*FIDUCIE DESJARDINS*"),MATRICES!$A$55,IF(COUNTIF(D397,"*2919*"),MATRICES!$A$12,IF(COUNTIF(D397,"*Retrait au GA*"),MATRICES!$A$56,IF(COUNTIF(D397,"*Frais*d'utilisation*"),MATRICES!$A$53,IF(COUNTIF(D397,"*IntÈrÍt sur*"),MATRICES!$A$5,""))))))))))))))))))))))))))</f>
        <v/>
      </c>
    </row>
    <row r="398" spans="5:5" ht="16" x14ac:dyDescent="0.2">
      <c r="E398" t="str">
        <f>IF(COUNTIF(D398,"*STATION W*"),MATRICES!$A$22,IF(COUNTIF(D398,"*PROVIGO*"),MATRICES!$A$20,IF(COUNTIF(D398,"*METRO*"),MATRICES!$A$20,IF(COUNTIF(D398,"*MCDONALD*"),MATRICES!$A$22,IF(COUNTIF(D398,"*JEAN COUTU*"),MATRICES!$A$24,IF(COUNTIF(D398,"*PHARMAPRIX*"),MATRICES!$A$24,IF(COUNTIF(D398,"*STARBUCKS*"),MATRICES!$A$22,IF(COUNTIF(D398,"*AUBAINERIE*"),MATRICES!$A$38,IF(COUNTIF(D398,"*PETROCAN*"),MATRICES!$A$27,IF(COUNTIF(D398,"*ULTRAMAR*"),MATRICES!$A$27,IF(COUNTIF(D398,"*Intact*"),MATRICES!$A$28,IF(COUNTIF(D398,"*La Capitale*"),MATRICES!$A$11,IF(COUNTIF(D398,"*Alda*"),MATRICES!$A$18,IF(COUNTIF(D398,"*Sheila*"),MATRICES!$A$36,IF(COUNTIF(D398,"*Shirley*"),MATRICES!$A$36,IF(COUNTIF(D398,"*Service de garde*"),MATRICES!$A$35,IF(COUNTIF(D398,"*CPE Coeur Atout*"),MATRICES!$A$35,IF(COUNTIF(D398,"*RBC PYT*"),MATRICES!$A$7,IF(COUNTIF(D398,"*CDLSI*"),MATRICES!$A$26,IF(COUNTIF(D398,"*SUN LIFE*"),MATRICES!$A$54,IF(COUNTIF(D398,"*IND ALL ASS VIE*"),MATRICES!$A$8,IF(COUNTIF(D398,"*FIDUCIE DESJARDINS*"),MATRICES!$A$55,IF(COUNTIF(D398,"*2919*"),MATRICES!$A$12,IF(COUNTIF(D398,"*Retrait au GA*"),MATRICES!$A$56,IF(COUNTIF(D398,"*Frais*d'utilisation*"),MATRICES!$A$53,IF(COUNTIF(D398,"*IntÈrÍt sur*"),MATRICES!$A$5,""))))))))))))))))))))))))))</f>
        <v/>
      </c>
    </row>
    <row r="399" spans="5:5" ht="16" x14ac:dyDescent="0.2">
      <c r="E399" t="str">
        <f>IF(COUNTIF(D399,"*STATION W*"),MATRICES!$A$22,IF(COUNTIF(D399,"*PROVIGO*"),MATRICES!$A$20,IF(COUNTIF(D399,"*METRO*"),MATRICES!$A$20,IF(COUNTIF(D399,"*MCDONALD*"),MATRICES!$A$22,IF(COUNTIF(D399,"*JEAN COUTU*"),MATRICES!$A$24,IF(COUNTIF(D399,"*PHARMAPRIX*"),MATRICES!$A$24,IF(COUNTIF(D399,"*STARBUCKS*"),MATRICES!$A$22,IF(COUNTIF(D399,"*AUBAINERIE*"),MATRICES!$A$38,IF(COUNTIF(D399,"*PETROCAN*"),MATRICES!$A$27,IF(COUNTIF(D399,"*ULTRAMAR*"),MATRICES!$A$27,IF(COUNTIF(D399,"*Intact*"),MATRICES!$A$28,IF(COUNTIF(D399,"*La Capitale*"),MATRICES!$A$11,IF(COUNTIF(D399,"*Alda*"),MATRICES!$A$18,IF(COUNTIF(D399,"*Sheila*"),MATRICES!$A$36,IF(COUNTIF(D399,"*Shirley*"),MATRICES!$A$36,IF(COUNTIF(D399,"*Service de garde*"),MATRICES!$A$35,IF(COUNTIF(D399,"*CPE Coeur Atout*"),MATRICES!$A$35,IF(COUNTIF(D399,"*RBC PYT*"),MATRICES!$A$7,IF(COUNTIF(D399,"*CDLSI*"),MATRICES!$A$26,IF(COUNTIF(D399,"*SUN LIFE*"),MATRICES!$A$54,IF(COUNTIF(D399,"*IND ALL ASS VIE*"),MATRICES!$A$8,IF(COUNTIF(D399,"*FIDUCIE DESJARDINS*"),MATRICES!$A$55,IF(COUNTIF(D399,"*2919*"),MATRICES!$A$12,IF(COUNTIF(D399,"*Retrait au GA*"),MATRICES!$A$56,IF(COUNTIF(D399,"*Frais*d'utilisation*"),MATRICES!$A$53,IF(COUNTIF(D399,"*IntÈrÍt sur*"),MATRICES!$A$5,""))))))))))))))))))))))))))</f>
        <v/>
      </c>
    </row>
    <row r="400" spans="5:5" ht="16" x14ac:dyDescent="0.2">
      <c r="E400" t="str">
        <f>IF(COUNTIF(D400,"*STATION W*"),MATRICES!$A$22,IF(COUNTIF(D400,"*PROVIGO*"),MATRICES!$A$20,IF(COUNTIF(D400,"*METRO*"),MATRICES!$A$20,IF(COUNTIF(D400,"*MCDONALD*"),MATRICES!$A$22,IF(COUNTIF(D400,"*JEAN COUTU*"),MATRICES!$A$24,IF(COUNTIF(D400,"*PHARMAPRIX*"),MATRICES!$A$24,IF(COUNTIF(D400,"*STARBUCKS*"),MATRICES!$A$22,IF(COUNTIF(D400,"*AUBAINERIE*"),MATRICES!$A$38,IF(COUNTIF(D400,"*PETROCAN*"),MATRICES!$A$27,IF(COUNTIF(D400,"*ULTRAMAR*"),MATRICES!$A$27,IF(COUNTIF(D400,"*Intact*"),MATRICES!$A$28,IF(COUNTIF(D400,"*La Capitale*"),MATRICES!$A$11,IF(COUNTIF(D400,"*Alda*"),MATRICES!$A$18,IF(COUNTIF(D400,"*Sheila*"),MATRICES!$A$36,IF(COUNTIF(D400,"*Shirley*"),MATRICES!$A$36,IF(COUNTIF(D400,"*Service de garde*"),MATRICES!$A$35,IF(COUNTIF(D400,"*CPE Coeur Atout*"),MATRICES!$A$35,IF(COUNTIF(D400,"*RBC PYT*"),MATRICES!$A$7,IF(COUNTIF(D400,"*CDLSI*"),MATRICES!$A$26,IF(COUNTIF(D400,"*SUN LIFE*"),MATRICES!$A$54,IF(COUNTIF(D400,"*IND ALL ASS VIE*"),MATRICES!$A$8,IF(COUNTIF(D400,"*FIDUCIE DESJARDINS*"),MATRICES!$A$55,IF(COUNTIF(D400,"*2919*"),MATRICES!$A$12,IF(COUNTIF(D400,"*Retrait au GA*"),MATRICES!$A$56,IF(COUNTIF(D400,"*Frais*d'utilisation*"),MATRICES!$A$53,IF(COUNTIF(D400,"*IntÈrÍt sur*"),MATRICES!$A$5,""))))))))))))))))))))))))))</f>
        <v/>
      </c>
    </row>
    <row r="401" spans="5:5" ht="16" x14ac:dyDescent="0.2">
      <c r="E401" t="str">
        <f>IF(COUNTIF(D401,"*STATION W*"),MATRICES!$A$22,IF(COUNTIF(D401,"*PROVIGO*"),MATRICES!$A$20,IF(COUNTIF(D401,"*METRO*"),MATRICES!$A$20,IF(COUNTIF(D401,"*MCDONALD*"),MATRICES!$A$22,IF(COUNTIF(D401,"*JEAN COUTU*"),MATRICES!$A$24,IF(COUNTIF(D401,"*PHARMAPRIX*"),MATRICES!$A$24,IF(COUNTIF(D401,"*STARBUCKS*"),MATRICES!$A$22,IF(COUNTIF(D401,"*AUBAINERIE*"),MATRICES!$A$38,IF(COUNTIF(D401,"*PETROCAN*"),MATRICES!$A$27,IF(COUNTIF(D401,"*ULTRAMAR*"),MATRICES!$A$27,IF(COUNTIF(D401,"*Intact*"),MATRICES!$A$28,IF(COUNTIF(D401,"*La Capitale*"),MATRICES!$A$11,IF(COUNTIF(D401,"*Alda*"),MATRICES!$A$18,IF(COUNTIF(D401,"*Sheila*"),MATRICES!$A$36,IF(COUNTIF(D401,"*Shirley*"),MATRICES!$A$36,IF(COUNTIF(D401,"*Service de garde*"),MATRICES!$A$35,IF(COUNTIF(D401,"*CPE Coeur Atout*"),MATRICES!$A$35,IF(COUNTIF(D401,"*RBC PYT*"),MATRICES!$A$7,IF(COUNTIF(D401,"*CDLSI*"),MATRICES!$A$26,IF(COUNTIF(D401,"*SUN LIFE*"),MATRICES!$A$54,IF(COUNTIF(D401,"*IND ALL ASS VIE*"),MATRICES!$A$8,IF(COUNTIF(D401,"*FIDUCIE DESJARDINS*"),MATRICES!$A$55,IF(COUNTIF(D401,"*2919*"),MATRICES!$A$12,IF(COUNTIF(D401,"*Retrait au GA*"),MATRICES!$A$56,IF(COUNTIF(D401,"*Frais*d'utilisation*"),MATRICES!$A$53,IF(COUNTIF(D401,"*IntÈrÍt sur*"),MATRICES!$A$5,""))))))))))))))))))))))))))</f>
        <v/>
      </c>
    </row>
    <row r="402" spans="5:5" ht="16" x14ac:dyDescent="0.2">
      <c r="E402" t="str">
        <f>IF(COUNTIF(D402,"*STATION W*"),MATRICES!$A$22,IF(COUNTIF(D402,"*PROVIGO*"),MATRICES!$A$20,IF(COUNTIF(D402,"*METRO*"),MATRICES!$A$20,IF(COUNTIF(D402,"*MCDONALD*"),MATRICES!$A$22,IF(COUNTIF(D402,"*JEAN COUTU*"),MATRICES!$A$24,IF(COUNTIF(D402,"*PHARMAPRIX*"),MATRICES!$A$24,IF(COUNTIF(D402,"*STARBUCKS*"),MATRICES!$A$22,IF(COUNTIF(D402,"*AUBAINERIE*"),MATRICES!$A$38,IF(COUNTIF(D402,"*PETROCAN*"),MATRICES!$A$27,IF(COUNTIF(D402,"*ULTRAMAR*"),MATRICES!$A$27,IF(COUNTIF(D402,"*Intact*"),MATRICES!$A$28,IF(COUNTIF(D402,"*La Capitale*"),MATRICES!$A$11,IF(COUNTIF(D402,"*Alda*"),MATRICES!$A$18,IF(COUNTIF(D402,"*Sheila*"),MATRICES!$A$36,IF(COUNTIF(D402,"*Shirley*"),MATRICES!$A$36,IF(COUNTIF(D402,"*Service de garde*"),MATRICES!$A$35,IF(COUNTIF(D402,"*CPE Coeur Atout*"),MATRICES!$A$35,IF(COUNTIF(D402,"*RBC PYT*"),MATRICES!$A$7,IF(COUNTIF(D402,"*CDLSI*"),MATRICES!$A$26,IF(COUNTIF(D402,"*SUN LIFE*"),MATRICES!$A$54,IF(COUNTIF(D402,"*IND ALL ASS VIE*"),MATRICES!$A$8,IF(COUNTIF(D402,"*FIDUCIE DESJARDINS*"),MATRICES!$A$55,IF(COUNTIF(D402,"*2919*"),MATRICES!$A$12,IF(COUNTIF(D402,"*Retrait au GA*"),MATRICES!$A$56,IF(COUNTIF(D402,"*Frais*d'utilisation*"),MATRICES!$A$53,IF(COUNTIF(D402,"*IntÈrÍt sur*"),MATRICES!$A$5,""))))))))))))))))))))))))))</f>
        <v/>
      </c>
    </row>
    <row r="403" spans="5:5" ht="16" x14ac:dyDescent="0.2">
      <c r="E403" t="str">
        <f>IF(COUNTIF(D403,"*STATION W*"),MATRICES!$A$22,IF(COUNTIF(D403,"*PROVIGO*"),MATRICES!$A$20,IF(COUNTIF(D403,"*METRO*"),MATRICES!$A$20,IF(COUNTIF(D403,"*MCDONALD*"),MATRICES!$A$22,IF(COUNTIF(D403,"*JEAN COUTU*"),MATRICES!$A$24,IF(COUNTIF(D403,"*PHARMAPRIX*"),MATRICES!$A$24,IF(COUNTIF(D403,"*STARBUCKS*"),MATRICES!$A$22,IF(COUNTIF(D403,"*AUBAINERIE*"),MATRICES!$A$38,IF(COUNTIF(D403,"*PETROCAN*"),MATRICES!$A$27,IF(COUNTIF(D403,"*ULTRAMAR*"),MATRICES!$A$27,IF(COUNTIF(D403,"*Intact*"),MATRICES!$A$28,IF(COUNTIF(D403,"*La Capitale*"),MATRICES!$A$11,IF(COUNTIF(D403,"*Alda*"),MATRICES!$A$18,IF(COUNTIF(D403,"*Sheila*"),MATRICES!$A$36,IF(COUNTIF(D403,"*Shirley*"),MATRICES!$A$36,IF(COUNTIF(D403,"*Service de garde*"),MATRICES!$A$35,IF(COUNTIF(D403,"*CPE Coeur Atout*"),MATRICES!$A$35,IF(COUNTIF(D403,"*RBC PYT*"),MATRICES!$A$7,IF(COUNTIF(D403,"*CDLSI*"),MATRICES!$A$26,IF(COUNTIF(D403,"*SUN LIFE*"),MATRICES!$A$54,IF(COUNTIF(D403,"*IND ALL ASS VIE*"),MATRICES!$A$8,IF(COUNTIF(D403,"*FIDUCIE DESJARDINS*"),MATRICES!$A$55,IF(COUNTIF(D403,"*2919*"),MATRICES!$A$12,IF(COUNTIF(D403,"*Retrait au GA*"),MATRICES!$A$56,IF(COUNTIF(D403,"*Frais*d'utilisation*"),MATRICES!$A$53,IF(COUNTIF(D403,"*IntÈrÍt sur*"),MATRICES!$A$5,""))))))))))))))))))))))))))</f>
        <v/>
      </c>
    </row>
    <row r="404" spans="5:5" ht="16" x14ac:dyDescent="0.2">
      <c r="E404" t="str">
        <f>IF(COUNTIF(D404,"*STATION W*"),MATRICES!$A$22,IF(COUNTIF(D404,"*PROVIGO*"),MATRICES!$A$20,IF(COUNTIF(D404,"*METRO*"),MATRICES!$A$20,IF(COUNTIF(D404,"*MCDONALD*"),MATRICES!$A$22,IF(COUNTIF(D404,"*JEAN COUTU*"),MATRICES!$A$24,IF(COUNTIF(D404,"*PHARMAPRIX*"),MATRICES!$A$24,IF(COUNTIF(D404,"*STARBUCKS*"),MATRICES!$A$22,IF(COUNTIF(D404,"*AUBAINERIE*"),MATRICES!$A$38,IF(COUNTIF(D404,"*PETROCAN*"),MATRICES!$A$27,IF(COUNTIF(D404,"*ULTRAMAR*"),MATRICES!$A$27,IF(COUNTIF(D404,"*Intact*"),MATRICES!$A$28,IF(COUNTIF(D404,"*La Capitale*"),MATRICES!$A$11,IF(COUNTIF(D404,"*Alda*"),MATRICES!$A$18,IF(COUNTIF(D404,"*Sheila*"),MATRICES!$A$36,IF(COUNTIF(D404,"*Shirley*"),MATRICES!$A$36,IF(COUNTIF(D404,"*Service de garde*"),MATRICES!$A$35,IF(COUNTIF(D404,"*CPE Coeur Atout*"),MATRICES!$A$35,IF(COUNTIF(D404,"*RBC PYT*"),MATRICES!$A$7,IF(COUNTIF(D404,"*CDLSI*"),MATRICES!$A$26,IF(COUNTIF(D404,"*SUN LIFE*"),MATRICES!$A$54,IF(COUNTIF(D404,"*IND ALL ASS VIE*"),MATRICES!$A$8,IF(COUNTIF(D404,"*FIDUCIE DESJARDINS*"),MATRICES!$A$55,IF(COUNTIF(D404,"*2919*"),MATRICES!$A$12,IF(COUNTIF(D404,"*Retrait au GA*"),MATRICES!$A$56,IF(COUNTIF(D404,"*Frais*d'utilisation*"),MATRICES!$A$53,IF(COUNTIF(D404,"*IntÈrÍt sur*"),MATRICES!$A$5,""))))))))))))))))))))))))))</f>
        <v/>
      </c>
    </row>
    <row r="405" spans="5:5" ht="16" x14ac:dyDescent="0.2">
      <c r="E405" t="str">
        <f>IF(COUNTIF(D405,"*STATION W*"),MATRICES!$A$22,IF(COUNTIF(D405,"*PROVIGO*"),MATRICES!$A$20,IF(COUNTIF(D405,"*METRO*"),MATRICES!$A$20,IF(COUNTIF(D405,"*MCDONALD*"),MATRICES!$A$22,IF(COUNTIF(D405,"*JEAN COUTU*"),MATRICES!$A$24,IF(COUNTIF(D405,"*PHARMAPRIX*"),MATRICES!$A$24,IF(COUNTIF(D405,"*STARBUCKS*"),MATRICES!$A$22,IF(COUNTIF(D405,"*AUBAINERIE*"),MATRICES!$A$38,IF(COUNTIF(D405,"*PETROCAN*"),MATRICES!$A$27,IF(COUNTIF(D405,"*ULTRAMAR*"),MATRICES!$A$27,IF(COUNTIF(D405,"*Intact*"),MATRICES!$A$28,IF(COUNTIF(D405,"*La Capitale*"),MATRICES!$A$11,IF(COUNTIF(D405,"*Alda*"),MATRICES!$A$18,IF(COUNTIF(D405,"*Sheila*"),MATRICES!$A$36,IF(COUNTIF(D405,"*Shirley*"),MATRICES!$A$36,IF(COUNTIF(D405,"*Service de garde*"),MATRICES!$A$35,IF(COUNTIF(D405,"*CPE Coeur Atout*"),MATRICES!$A$35,IF(COUNTIF(D405,"*RBC PYT*"),MATRICES!$A$7,IF(COUNTIF(D405,"*CDLSI*"),MATRICES!$A$26,IF(COUNTIF(D405,"*SUN LIFE*"),MATRICES!$A$54,IF(COUNTIF(D405,"*IND ALL ASS VIE*"),MATRICES!$A$8,IF(COUNTIF(D405,"*FIDUCIE DESJARDINS*"),MATRICES!$A$55,IF(COUNTIF(D405,"*2919*"),MATRICES!$A$12,IF(COUNTIF(D405,"*Retrait au GA*"),MATRICES!$A$56,IF(COUNTIF(D405,"*Frais*d'utilisation*"),MATRICES!$A$53,IF(COUNTIF(D405,"*IntÈrÍt sur*"),MATRICES!$A$5,""))))))))))))))))))))))))))</f>
        <v/>
      </c>
    </row>
    <row r="406" spans="5:5" ht="16" x14ac:dyDescent="0.2">
      <c r="E406" t="str">
        <f>IF(COUNTIF(D406,"*STATION W*"),MATRICES!$A$22,IF(COUNTIF(D406,"*PROVIGO*"),MATRICES!$A$20,IF(COUNTIF(D406,"*METRO*"),MATRICES!$A$20,IF(COUNTIF(D406,"*MCDONALD*"),MATRICES!$A$22,IF(COUNTIF(D406,"*JEAN COUTU*"),MATRICES!$A$24,IF(COUNTIF(D406,"*PHARMAPRIX*"),MATRICES!$A$24,IF(COUNTIF(D406,"*STARBUCKS*"),MATRICES!$A$22,IF(COUNTIF(D406,"*AUBAINERIE*"),MATRICES!$A$38,IF(COUNTIF(D406,"*PETROCAN*"),MATRICES!$A$27,IF(COUNTIF(D406,"*ULTRAMAR*"),MATRICES!$A$27,IF(COUNTIF(D406,"*Intact*"),MATRICES!$A$28,IF(COUNTIF(D406,"*La Capitale*"),MATRICES!$A$11,IF(COUNTIF(D406,"*Alda*"),MATRICES!$A$18,IF(COUNTIF(D406,"*Sheila*"),MATRICES!$A$36,IF(COUNTIF(D406,"*Shirley*"),MATRICES!$A$36,IF(COUNTIF(D406,"*Service de garde*"),MATRICES!$A$35,IF(COUNTIF(D406,"*CPE Coeur Atout*"),MATRICES!$A$35,IF(COUNTIF(D406,"*RBC PYT*"),MATRICES!$A$7,IF(COUNTIF(D406,"*CDLSI*"),MATRICES!$A$26,IF(COUNTIF(D406,"*SUN LIFE*"),MATRICES!$A$54,IF(COUNTIF(D406,"*IND ALL ASS VIE*"),MATRICES!$A$8,IF(COUNTIF(D406,"*FIDUCIE DESJARDINS*"),MATRICES!$A$55,IF(COUNTIF(D406,"*2919*"),MATRICES!$A$12,IF(COUNTIF(D406,"*Retrait au GA*"),MATRICES!$A$56,IF(COUNTIF(D406,"*Frais*d'utilisation*"),MATRICES!$A$53,IF(COUNTIF(D406,"*IntÈrÍt sur*"),MATRICES!$A$5,""))))))))))))))))))))))))))</f>
        <v/>
      </c>
    </row>
    <row r="407" spans="5:5" ht="16" x14ac:dyDescent="0.2">
      <c r="E407" t="str">
        <f>IF(COUNTIF(D407,"*STATION W*"),MATRICES!$A$22,IF(COUNTIF(D407,"*PROVIGO*"),MATRICES!$A$20,IF(COUNTIF(D407,"*METRO*"),MATRICES!$A$20,IF(COUNTIF(D407,"*MCDONALD*"),MATRICES!$A$22,IF(COUNTIF(D407,"*JEAN COUTU*"),MATRICES!$A$24,IF(COUNTIF(D407,"*PHARMAPRIX*"),MATRICES!$A$24,IF(COUNTIF(D407,"*STARBUCKS*"),MATRICES!$A$22,IF(COUNTIF(D407,"*AUBAINERIE*"),MATRICES!$A$38,IF(COUNTIF(D407,"*PETROCAN*"),MATRICES!$A$27,IF(COUNTIF(D407,"*ULTRAMAR*"),MATRICES!$A$27,IF(COUNTIF(D407,"*Intact*"),MATRICES!$A$28,IF(COUNTIF(D407,"*La Capitale*"),MATRICES!$A$11,IF(COUNTIF(D407,"*Alda*"),MATRICES!$A$18,IF(COUNTIF(D407,"*Sheila*"),MATRICES!$A$36,IF(COUNTIF(D407,"*Shirley*"),MATRICES!$A$36,IF(COUNTIF(D407,"*Service de garde*"),MATRICES!$A$35,IF(COUNTIF(D407,"*CPE Coeur Atout*"),MATRICES!$A$35,IF(COUNTIF(D407,"*RBC PYT*"),MATRICES!$A$7,IF(COUNTIF(D407,"*CDLSI*"),MATRICES!$A$26,IF(COUNTIF(D407,"*SUN LIFE*"),MATRICES!$A$54,IF(COUNTIF(D407,"*IND ALL ASS VIE*"),MATRICES!$A$8,IF(COUNTIF(D407,"*FIDUCIE DESJARDINS*"),MATRICES!$A$55,IF(COUNTIF(D407,"*2919*"),MATRICES!$A$12,IF(COUNTIF(D407,"*Retrait au GA*"),MATRICES!$A$56,IF(COUNTIF(D407,"*Frais*d'utilisation*"),MATRICES!$A$53,IF(COUNTIF(D407,"*IntÈrÍt sur*"),MATRICES!$A$5,""))))))))))))))))))))))))))</f>
        <v/>
      </c>
    </row>
    <row r="408" spans="5:5" ht="16" x14ac:dyDescent="0.2">
      <c r="E408" t="str">
        <f>IF(COUNTIF(D408,"*STATION W*"),MATRICES!$A$22,IF(COUNTIF(D408,"*PROVIGO*"),MATRICES!$A$20,IF(COUNTIF(D408,"*METRO*"),MATRICES!$A$20,IF(COUNTIF(D408,"*MCDONALD*"),MATRICES!$A$22,IF(COUNTIF(D408,"*JEAN COUTU*"),MATRICES!$A$24,IF(COUNTIF(D408,"*PHARMAPRIX*"),MATRICES!$A$24,IF(COUNTIF(D408,"*STARBUCKS*"),MATRICES!$A$22,IF(COUNTIF(D408,"*AUBAINERIE*"),MATRICES!$A$38,IF(COUNTIF(D408,"*PETROCAN*"),MATRICES!$A$27,IF(COUNTIF(D408,"*ULTRAMAR*"),MATRICES!$A$27,IF(COUNTIF(D408,"*Intact*"),MATRICES!$A$28,IF(COUNTIF(D408,"*La Capitale*"),MATRICES!$A$11,IF(COUNTIF(D408,"*Alda*"),MATRICES!$A$18,IF(COUNTIF(D408,"*Sheila*"),MATRICES!$A$36,IF(COUNTIF(D408,"*Shirley*"),MATRICES!$A$36,IF(COUNTIF(D408,"*Service de garde*"),MATRICES!$A$35,IF(COUNTIF(D408,"*CPE Coeur Atout*"),MATRICES!$A$35,IF(COUNTIF(D408,"*RBC PYT*"),MATRICES!$A$7,IF(COUNTIF(D408,"*CDLSI*"),MATRICES!$A$26,IF(COUNTIF(D408,"*SUN LIFE*"),MATRICES!$A$54,IF(COUNTIF(D408,"*IND ALL ASS VIE*"),MATRICES!$A$8,IF(COUNTIF(D408,"*FIDUCIE DESJARDINS*"),MATRICES!$A$55,IF(COUNTIF(D408,"*2919*"),MATRICES!$A$12,IF(COUNTIF(D408,"*Retrait au GA*"),MATRICES!$A$56,IF(COUNTIF(D408,"*Frais*d'utilisation*"),MATRICES!$A$53,IF(COUNTIF(D408,"*IntÈrÍt sur*"),MATRICES!$A$5,""))))))))))))))))))))))))))</f>
        <v/>
      </c>
    </row>
    <row r="409" spans="5:5" ht="16" x14ac:dyDescent="0.2">
      <c r="E409" t="str">
        <f>IF(COUNTIF(D409,"*STATION W*"),MATRICES!$A$22,IF(COUNTIF(D409,"*PROVIGO*"),MATRICES!$A$20,IF(COUNTIF(D409,"*METRO*"),MATRICES!$A$20,IF(COUNTIF(D409,"*MCDONALD*"),MATRICES!$A$22,IF(COUNTIF(D409,"*JEAN COUTU*"),MATRICES!$A$24,IF(COUNTIF(D409,"*PHARMAPRIX*"),MATRICES!$A$24,IF(COUNTIF(D409,"*STARBUCKS*"),MATRICES!$A$22,IF(COUNTIF(D409,"*AUBAINERIE*"),MATRICES!$A$38,IF(COUNTIF(D409,"*PETROCAN*"),MATRICES!$A$27,IF(COUNTIF(D409,"*ULTRAMAR*"),MATRICES!$A$27,IF(COUNTIF(D409,"*Intact*"),MATRICES!$A$28,IF(COUNTIF(D409,"*La Capitale*"),MATRICES!$A$11,IF(COUNTIF(D409,"*Alda*"),MATRICES!$A$18,IF(COUNTIF(D409,"*Sheila*"),MATRICES!$A$36,IF(COUNTIF(D409,"*Shirley*"),MATRICES!$A$36,IF(COUNTIF(D409,"*Service de garde*"),MATRICES!$A$35,IF(COUNTIF(D409,"*CPE Coeur Atout*"),MATRICES!$A$35,IF(COUNTIF(D409,"*RBC PYT*"),MATRICES!$A$7,IF(COUNTIF(D409,"*CDLSI*"),MATRICES!$A$26,IF(COUNTIF(D409,"*SUN LIFE*"),MATRICES!$A$54,IF(COUNTIF(D409,"*IND ALL ASS VIE*"),MATRICES!$A$8,IF(COUNTIF(D409,"*FIDUCIE DESJARDINS*"),MATRICES!$A$55,IF(COUNTIF(D409,"*2919*"),MATRICES!$A$12,IF(COUNTIF(D409,"*Retrait au GA*"),MATRICES!$A$56,IF(COUNTIF(D409,"*Frais*d'utilisation*"),MATRICES!$A$53,IF(COUNTIF(D409,"*IntÈrÍt sur*"),MATRICES!$A$5,""))))))))))))))))))))))))))</f>
        <v/>
      </c>
    </row>
    <row r="410" spans="5:5" ht="16" x14ac:dyDescent="0.2">
      <c r="E410" t="str">
        <f>IF(COUNTIF(D410,"*STATION W*"),MATRICES!$A$22,IF(COUNTIF(D410,"*PROVIGO*"),MATRICES!$A$20,IF(COUNTIF(D410,"*METRO*"),MATRICES!$A$20,IF(COUNTIF(D410,"*MCDONALD*"),MATRICES!$A$22,IF(COUNTIF(D410,"*JEAN COUTU*"),MATRICES!$A$24,IF(COUNTIF(D410,"*PHARMAPRIX*"),MATRICES!$A$24,IF(COUNTIF(D410,"*STARBUCKS*"),MATRICES!$A$22,IF(COUNTIF(D410,"*AUBAINERIE*"),MATRICES!$A$38,IF(COUNTIF(D410,"*PETROCAN*"),MATRICES!$A$27,IF(COUNTIF(D410,"*ULTRAMAR*"),MATRICES!$A$27,IF(COUNTIF(D410,"*Intact*"),MATRICES!$A$28,IF(COUNTIF(D410,"*La Capitale*"),MATRICES!$A$11,IF(COUNTIF(D410,"*Alda*"),MATRICES!$A$18,IF(COUNTIF(D410,"*Sheila*"),MATRICES!$A$36,IF(COUNTIF(D410,"*Shirley*"),MATRICES!$A$36,IF(COUNTIF(D410,"*Service de garde*"),MATRICES!$A$35,IF(COUNTIF(D410,"*CPE Coeur Atout*"),MATRICES!$A$35,IF(COUNTIF(D410,"*RBC PYT*"),MATRICES!$A$7,IF(COUNTIF(D410,"*CDLSI*"),MATRICES!$A$26,IF(COUNTIF(D410,"*SUN LIFE*"),MATRICES!$A$54,IF(COUNTIF(D410,"*IND ALL ASS VIE*"),MATRICES!$A$8,IF(COUNTIF(D410,"*FIDUCIE DESJARDINS*"),MATRICES!$A$55,IF(COUNTIF(D410,"*2919*"),MATRICES!$A$12,IF(COUNTIF(D410,"*Retrait au GA*"),MATRICES!$A$56,IF(COUNTIF(D410,"*Frais*d'utilisation*"),MATRICES!$A$53,IF(COUNTIF(D410,"*IntÈrÍt sur*"),MATRICES!$A$5,""))))))))))))))))))))))))))</f>
        <v/>
      </c>
    </row>
    <row r="411" spans="5:5" ht="16" x14ac:dyDescent="0.2">
      <c r="E411" t="str">
        <f>IF(COUNTIF(D411,"*STATION W*"),MATRICES!$A$22,IF(COUNTIF(D411,"*PROVIGO*"),MATRICES!$A$20,IF(COUNTIF(D411,"*METRO*"),MATRICES!$A$20,IF(COUNTIF(D411,"*MCDONALD*"),MATRICES!$A$22,IF(COUNTIF(D411,"*JEAN COUTU*"),MATRICES!$A$24,IF(COUNTIF(D411,"*PHARMAPRIX*"),MATRICES!$A$24,IF(COUNTIF(D411,"*STARBUCKS*"),MATRICES!$A$22,IF(COUNTIF(D411,"*AUBAINERIE*"),MATRICES!$A$38,IF(COUNTIF(D411,"*PETROCAN*"),MATRICES!$A$27,IF(COUNTIF(D411,"*ULTRAMAR*"),MATRICES!$A$27,IF(COUNTIF(D411,"*Intact*"),MATRICES!$A$28,IF(COUNTIF(D411,"*La Capitale*"),MATRICES!$A$11,IF(COUNTIF(D411,"*Alda*"),MATRICES!$A$18,IF(COUNTIF(D411,"*Sheila*"),MATRICES!$A$36,IF(COUNTIF(D411,"*Shirley*"),MATRICES!$A$36,IF(COUNTIF(D411,"*Service de garde*"),MATRICES!$A$35,IF(COUNTIF(D411,"*CPE Coeur Atout*"),MATRICES!$A$35,IF(COUNTIF(D411,"*RBC PYT*"),MATRICES!$A$7,IF(COUNTIF(D411,"*CDLSI*"),MATRICES!$A$26,IF(COUNTIF(D411,"*SUN LIFE*"),MATRICES!$A$54,IF(COUNTIF(D411,"*IND ALL ASS VIE*"),MATRICES!$A$8,IF(COUNTIF(D411,"*FIDUCIE DESJARDINS*"),MATRICES!$A$55,IF(COUNTIF(D411,"*2919*"),MATRICES!$A$12,IF(COUNTIF(D411,"*Retrait au GA*"),MATRICES!$A$56,IF(COUNTIF(D411,"*Frais*d'utilisation*"),MATRICES!$A$53,IF(COUNTIF(D411,"*IntÈrÍt sur*"),MATRICES!$A$5,""))))))))))))))))))))))))))</f>
        <v/>
      </c>
    </row>
    <row r="412" spans="5:5" ht="16" x14ac:dyDescent="0.2">
      <c r="E412" t="str">
        <f>IF(COUNTIF(D412,"*STATION W*"),MATRICES!$A$22,IF(COUNTIF(D412,"*PROVIGO*"),MATRICES!$A$20,IF(COUNTIF(D412,"*METRO*"),MATRICES!$A$20,IF(COUNTIF(D412,"*MCDONALD*"),MATRICES!$A$22,IF(COUNTIF(D412,"*JEAN COUTU*"),MATRICES!$A$24,IF(COUNTIF(D412,"*PHARMAPRIX*"),MATRICES!$A$24,IF(COUNTIF(D412,"*STARBUCKS*"),MATRICES!$A$22,IF(COUNTIF(D412,"*AUBAINERIE*"),MATRICES!$A$38,IF(COUNTIF(D412,"*PETROCAN*"),MATRICES!$A$27,IF(COUNTIF(D412,"*ULTRAMAR*"),MATRICES!$A$27,IF(COUNTIF(D412,"*Intact*"),MATRICES!$A$28,IF(COUNTIF(D412,"*La Capitale*"),MATRICES!$A$11,IF(COUNTIF(D412,"*Alda*"),MATRICES!$A$18,IF(COUNTIF(D412,"*Sheila*"),MATRICES!$A$36,IF(COUNTIF(D412,"*Shirley*"),MATRICES!$A$36,IF(COUNTIF(D412,"*Service de garde*"),MATRICES!$A$35,IF(COUNTIF(D412,"*CPE Coeur Atout*"),MATRICES!$A$35,IF(COUNTIF(D412,"*RBC PYT*"),MATRICES!$A$7,IF(COUNTIF(D412,"*CDLSI*"),MATRICES!$A$26,IF(COUNTIF(D412,"*SUN LIFE*"),MATRICES!$A$54,IF(COUNTIF(D412,"*IND ALL ASS VIE*"),MATRICES!$A$8,IF(COUNTIF(D412,"*FIDUCIE DESJARDINS*"),MATRICES!$A$55,IF(COUNTIF(D412,"*2919*"),MATRICES!$A$12,IF(COUNTIF(D412,"*Retrait au GA*"),MATRICES!$A$56,IF(COUNTIF(D412,"*Frais*d'utilisation*"),MATRICES!$A$53,IF(COUNTIF(D412,"*IntÈrÍt sur*"),MATRICES!$A$5,""))))))))))))))))))))))))))</f>
        <v/>
      </c>
    </row>
    <row r="413" spans="5:5" ht="16" x14ac:dyDescent="0.2">
      <c r="E413" t="str">
        <f>IF(COUNTIF(D413,"*STATION W*"),MATRICES!$A$22,IF(COUNTIF(D413,"*PROVIGO*"),MATRICES!$A$20,IF(COUNTIF(D413,"*METRO*"),MATRICES!$A$20,IF(COUNTIF(D413,"*MCDONALD*"),MATRICES!$A$22,IF(COUNTIF(D413,"*JEAN COUTU*"),MATRICES!$A$24,IF(COUNTIF(D413,"*PHARMAPRIX*"),MATRICES!$A$24,IF(COUNTIF(D413,"*STARBUCKS*"),MATRICES!$A$22,IF(COUNTIF(D413,"*AUBAINERIE*"),MATRICES!$A$38,IF(COUNTIF(D413,"*PETROCAN*"),MATRICES!$A$27,IF(COUNTIF(D413,"*ULTRAMAR*"),MATRICES!$A$27,IF(COUNTIF(D413,"*Intact*"),MATRICES!$A$28,IF(COUNTIF(D413,"*La Capitale*"),MATRICES!$A$11,IF(COUNTIF(D413,"*Alda*"),MATRICES!$A$18,IF(COUNTIF(D413,"*Sheila*"),MATRICES!$A$36,IF(COUNTIF(D413,"*Shirley*"),MATRICES!$A$36,IF(COUNTIF(D413,"*Service de garde*"),MATRICES!$A$35,IF(COUNTIF(D413,"*CPE Coeur Atout*"),MATRICES!$A$35,IF(COUNTIF(D413,"*RBC PYT*"),MATRICES!$A$7,IF(COUNTIF(D413,"*CDLSI*"),MATRICES!$A$26,IF(COUNTIF(D413,"*SUN LIFE*"),MATRICES!$A$54,IF(COUNTIF(D413,"*IND ALL ASS VIE*"),MATRICES!$A$8,IF(COUNTIF(D413,"*FIDUCIE DESJARDINS*"),MATRICES!$A$55,IF(COUNTIF(D413,"*2919*"),MATRICES!$A$12,IF(COUNTIF(D413,"*Retrait au GA*"),MATRICES!$A$56,IF(COUNTIF(D413,"*Frais*d'utilisation*"),MATRICES!$A$53,IF(COUNTIF(D413,"*IntÈrÍt sur*"),MATRICES!$A$5,""))))))))))))))))))))))))))</f>
        <v/>
      </c>
    </row>
    <row r="414" spans="5:5" ht="16" x14ac:dyDescent="0.2">
      <c r="E414" t="str">
        <f>IF(COUNTIF(D414,"*STATION W*"),MATRICES!$A$22,IF(COUNTIF(D414,"*PROVIGO*"),MATRICES!$A$20,IF(COUNTIF(D414,"*METRO*"),MATRICES!$A$20,IF(COUNTIF(D414,"*MCDONALD*"),MATRICES!$A$22,IF(COUNTIF(D414,"*JEAN COUTU*"),MATRICES!$A$24,IF(COUNTIF(D414,"*PHARMAPRIX*"),MATRICES!$A$24,IF(COUNTIF(D414,"*STARBUCKS*"),MATRICES!$A$22,IF(COUNTIF(D414,"*AUBAINERIE*"),MATRICES!$A$38,IF(COUNTIF(D414,"*PETROCAN*"),MATRICES!$A$27,IF(COUNTIF(D414,"*ULTRAMAR*"),MATRICES!$A$27,IF(COUNTIF(D414,"*Intact*"),MATRICES!$A$28,IF(COUNTIF(D414,"*La Capitale*"),MATRICES!$A$11,IF(COUNTIF(D414,"*Alda*"),MATRICES!$A$18,IF(COUNTIF(D414,"*Sheila*"),MATRICES!$A$36,IF(COUNTIF(D414,"*Shirley*"),MATRICES!$A$36,IF(COUNTIF(D414,"*Service de garde*"),MATRICES!$A$35,IF(COUNTIF(D414,"*CPE Coeur Atout*"),MATRICES!$A$35,IF(COUNTIF(D414,"*RBC PYT*"),MATRICES!$A$7,IF(COUNTIF(D414,"*CDLSI*"),MATRICES!$A$26,IF(COUNTIF(D414,"*SUN LIFE*"),MATRICES!$A$54,IF(COUNTIF(D414,"*IND ALL ASS VIE*"),MATRICES!$A$8,IF(COUNTIF(D414,"*FIDUCIE DESJARDINS*"),MATRICES!$A$55,IF(COUNTIF(D414,"*2919*"),MATRICES!$A$12,IF(COUNTIF(D414,"*Retrait au GA*"),MATRICES!$A$56,IF(COUNTIF(D414,"*Frais*d'utilisation*"),MATRICES!$A$53,IF(COUNTIF(D414,"*IntÈrÍt sur*"),MATRICES!$A$5,""))))))))))))))))))))))))))</f>
        <v/>
      </c>
    </row>
    <row r="415" spans="5:5" ht="16" x14ac:dyDescent="0.2">
      <c r="E415" t="str">
        <f>IF(COUNTIF(D415,"*STATION W*"),MATRICES!$A$22,IF(COUNTIF(D415,"*PROVIGO*"),MATRICES!$A$20,IF(COUNTIF(D415,"*METRO*"),MATRICES!$A$20,IF(COUNTIF(D415,"*MCDONALD*"),MATRICES!$A$22,IF(COUNTIF(D415,"*JEAN COUTU*"),MATRICES!$A$24,IF(COUNTIF(D415,"*PHARMAPRIX*"),MATRICES!$A$24,IF(COUNTIF(D415,"*STARBUCKS*"),MATRICES!$A$22,IF(COUNTIF(D415,"*AUBAINERIE*"),MATRICES!$A$38,IF(COUNTIF(D415,"*PETROCAN*"),MATRICES!$A$27,IF(COUNTIF(D415,"*ULTRAMAR*"),MATRICES!$A$27,IF(COUNTIF(D415,"*Intact*"),MATRICES!$A$28,IF(COUNTIF(D415,"*La Capitale*"),MATRICES!$A$11,IF(COUNTIF(D415,"*Alda*"),MATRICES!$A$18,IF(COUNTIF(D415,"*Sheila*"),MATRICES!$A$36,IF(COUNTIF(D415,"*Shirley*"),MATRICES!$A$36,IF(COUNTIF(D415,"*Service de garde*"),MATRICES!$A$35,IF(COUNTIF(D415,"*CPE Coeur Atout*"),MATRICES!$A$35,IF(COUNTIF(D415,"*RBC PYT*"),MATRICES!$A$7,IF(COUNTIF(D415,"*CDLSI*"),MATRICES!$A$26,IF(COUNTIF(D415,"*SUN LIFE*"),MATRICES!$A$54,IF(COUNTIF(D415,"*IND ALL ASS VIE*"),MATRICES!$A$8,IF(COUNTIF(D415,"*FIDUCIE DESJARDINS*"),MATRICES!$A$55,IF(COUNTIF(D415,"*2919*"),MATRICES!$A$12,IF(COUNTIF(D415,"*Retrait au GA*"),MATRICES!$A$56,IF(COUNTIF(D415,"*Frais*d'utilisation*"),MATRICES!$A$53,IF(COUNTIF(D415,"*IntÈrÍt sur*"),MATRICES!$A$5,""))))))))))))))))))))))))))</f>
        <v/>
      </c>
    </row>
    <row r="416" spans="5:5" ht="16" x14ac:dyDescent="0.2">
      <c r="E416" t="str">
        <f>IF(COUNTIF(D416,"*STATION W*"),MATRICES!$A$22,IF(COUNTIF(D416,"*PROVIGO*"),MATRICES!$A$20,IF(COUNTIF(D416,"*METRO*"),MATRICES!$A$20,IF(COUNTIF(D416,"*MCDONALD*"),MATRICES!$A$22,IF(COUNTIF(D416,"*JEAN COUTU*"),MATRICES!$A$24,IF(COUNTIF(D416,"*PHARMAPRIX*"),MATRICES!$A$24,IF(COUNTIF(D416,"*STARBUCKS*"),MATRICES!$A$22,IF(COUNTIF(D416,"*AUBAINERIE*"),MATRICES!$A$38,IF(COUNTIF(D416,"*PETROCAN*"),MATRICES!$A$27,IF(COUNTIF(D416,"*ULTRAMAR*"),MATRICES!$A$27,IF(COUNTIF(D416,"*Intact*"),MATRICES!$A$28,IF(COUNTIF(D416,"*La Capitale*"),MATRICES!$A$11,IF(COUNTIF(D416,"*Alda*"),MATRICES!$A$18,IF(COUNTIF(D416,"*Sheila*"),MATRICES!$A$36,IF(COUNTIF(D416,"*Shirley*"),MATRICES!$A$36,IF(COUNTIF(D416,"*Service de garde*"),MATRICES!$A$35,IF(COUNTIF(D416,"*CPE Coeur Atout*"),MATRICES!$A$35,IF(COUNTIF(D416,"*RBC PYT*"),MATRICES!$A$7,IF(COUNTIF(D416,"*CDLSI*"),MATRICES!$A$26,IF(COUNTIF(D416,"*SUN LIFE*"),MATRICES!$A$54,IF(COUNTIF(D416,"*IND ALL ASS VIE*"),MATRICES!$A$8,IF(COUNTIF(D416,"*FIDUCIE DESJARDINS*"),MATRICES!$A$55,IF(COUNTIF(D416,"*2919*"),MATRICES!$A$12,IF(COUNTIF(D416,"*Retrait au GA*"),MATRICES!$A$56,IF(COUNTIF(D416,"*Frais*d'utilisation*"),MATRICES!$A$53,IF(COUNTIF(D416,"*IntÈrÍt sur*"),MATRICES!$A$5,""))))))))))))))))))))))))))</f>
        <v/>
      </c>
    </row>
    <row r="417" spans="5:5" ht="16" x14ac:dyDescent="0.2">
      <c r="E417" t="str">
        <f>IF(COUNTIF(D417,"*STATION W*"),MATRICES!$A$22,IF(COUNTIF(D417,"*PROVIGO*"),MATRICES!$A$20,IF(COUNTIF(D417,"*METRO*"),MATRICES!$A$20,IF(COUNTIF(D417,"*MCDONALD*"),MATRICES!$A$22,IF(COUNTIF(D417,"*JEAN COUTU*"),MATRICES!$A$24,IF(COUNTIF(D417,"*PHARMAPRIX*"),MATRICES!$A$24,IF(COUNTIF(D417,"*STARBUCKS*"),MATRICES!$A$22,IF(COUNTIF(D417,"*AUBAINERIE*"),MATRICES!$A$38,IF(COUNTIF(D417,"*PETROCAN*"),MATRICES!$A$27,IF(COUNTIF(D417,"*ULTRAMAR*"),MATRICES!$A$27,IF(COUNTIF(D417,"*Intact*"),MATRICES!$A$28,IF(COUNTIF(D417,"*La Capitale*"),MATRICES!$A$11,IF(COUNTIF(D417,"*Alda*"),MATRICES!$A$18,IF(COUNTIF(D417,"*Sheila*"),MATRICES!$A$36,IF(COUNTIF(D417,"*Shirley*"),MATRICES!$A$36,IF(COUNTIF(D417,"*Service de garde*"),MATRICES!$A$35,IF(COUNTIF(D417,"*CPE Coeur Atout*"),MATRICES!$A$35,IF(COUNTIF(D417,"*RBC PYT*"),MATRICES!$A$7,IF(COUNTIF(D417,"*CDLSI*"),MATRICES!$A$26,IF(COUNTIF(D417,"*SUN LIFE*"),MATRICES!$A$54,IF(COUNTIF(D417,"*IND ALL ASS VIE*"),MATRICES!$A$8,IF(COUNTIF(D417,"*FIDUCIE DESJARDINS*"),MATRICES!$A$55,IF(COUNTIF(D417,"*2919*"),MATRICES!$A$12,IF(COUNTIF(D417,"*Retrait au GA*"),MATRICES!$A$56,IF(COUNTIF(D417,"*Frais*d'utilisation*"),MATRICES!$A$53,IF(COUNTIF(D417,"*IntÈrÍt sur*"),MATRICES!$A$5,""))))))))))))))))))))))))))</f>
        <v/>
      </c>
    </row>
    <row r="418" spans="5:5" ht="16" x14ac:dyDescent="0.2">
      <c r="E418" t="str">
        <f>IF(COUNTIF(D418,"*STATION W*"),MATRICES!$A$22,IF(COUNTIF(D418,"*PROVIGO*"),MATRICES!$A$20,IF(COUNTIF(D418,"*METRO*"),MATRICES!$A$20,IF(COUNTIF(D418,"*MCDONALD*"),MATRICES!$A$22,IF(COUNTIF(D418,"*JEAN COUTU*"),MATRICES!$A$24,IF(COUNTIF(D418,"*PHARMAPRIX*"),MATRICES!$A$24,IF(COUNTIF(D418,"*STARBUCKS*"),MATRICES!$A$22,IF(COUNTIF(D418,"*AUBAINERIE*"),MATRICES!$A$38,IF(COUNTIF(D418,"*PETROCAN*"),MATRICES!$A$27,IF(COUNTIF(D418,"*ULTRAMAR*"),MATRICES!$A$27,IF(COUNTIF(D418,"*Intact*"),MATRICES!$A$28,IF(COUNTIF(D418,"*La Capitale*"),MATRICES!$A$11,IF(COUNTIF(D418,"*Alda*"),MATRICES!$A$18,IF(COUNTIF(D418,"*Sheila*"),MATRICES!$A$36,IF(COUNTIF(D418,"*Shirley*"),MATRICES!$A$36,IF(COUNTIF(D418,"*Service de garde*"),MATRICES!$A$35,IF(COUNTIF(D418,"*CPE Coeur Atout*"),MATRICES!$A$35,IF(COUNTIF(D418,"*RBC PYT*"),MATRICES!$A$7,IF(COUNTIF(D418,"*CDLSI*"),MATRICES!$A$26,IF(COUNTIF(D418,"*SUN LIFE*"),MATRICES!$A$54,IF(COUNTIF(D418,"*IND ALL ASS VIE*"),MATRICES!$A$8,IF(COUNTIF(D418,"*FIDUCIE DESJARDINS*"),MATRICES!$A$55,IF(COUNTIF(D418,"*2919*"),MATRICES!$A$12,IF(COUNTIF(D418,"*Retrait au GA*"),MATRICES!$A$56,IF(COUNTIF(D418,"*Frais*d'utilisation*"),MATRICES!$A$53,IF(COUNTIF(D418,"*IntÈrÍt sur*"),MATRICES!$A$5,""))))))))))))))))))))))))))</f>
        <v/>
      </c>
    </row>
    <row r="419" spans="5:5" ht="16" x14ac:dyDescent="0.2">
      <c r="E419" t="str">
        <f>IF(COUNTIF(D419,"*STATION W*"),MATRICES!$A$22,IF(COUNTIF(D419,"*PROVIGO*"),MATRICES!$A$20,IF(COUNTIF(D419,"*METRO*"),MATRICES!$A$20,IF(COUNTIF(D419,"*MCDONALD*"),MATRICES!$A$22,IF(COUNTIF(D419,"*JEAN COUTU*"),MATRICES!$A$24,IF(COUNTIF(D419,"*PHARMAPRIX*"),MATRICES!$A$24,IF(COUNTIF(D419,"*STARBUCKS*"),MATRICES!$A$22,IF(COUNTIF(D419,"*AUBAINERIE*"),MATRICES!$A$38,IF(COUNTIF(D419,"*PETROCAN*"),MATRICES!$A$27,IF(COUNTIF(D419,"*ULTRAMAR*"),MATRICES!$A$27,IF(COUNTIF(D419,"*Intact*"),MATRICES!$A$28,IF(COUNTIF(D419,"*La Capitale*"),MATRICES!$A$11,IF(COUNTIF(D419,"*Alda*"),MATRICES!$A$18,IF(COUNTIF(D419,"*Sheila*"),MATRICES!$A$36,IF(COUNTIF(D419,"*Shirley*"),MATRICES!$A$36,IF(COUNTIF(D419,"*Service de garde*"),MATRICES!$A$35,IF(COUNTIF(D419,"*CPE Coeur Atout*"),MATRICES!$A$35,IF(COUNTIF(D419,"*RBC PYT*"),MATRICES!$A$7,IF(COUNTIF(D419,"*CDLSI*"),MATRICES!$A$26,IF(COUNTIF(D419,"*SUN LIFE*"),MATRICES!$A$54,IF(COUNTIF(D419,"*IND ALL ASS VIE*"),MATRICES!$A$8,IF(COUNTIF(D419,"*FIDUCIE DESJARDINS*"),MATRICES!$A$55,IF(COUNTIF(D419,"*2919*"),MATRICES!$A$12,IF(COUNTIF(D419,"*Retrait au GA*"),MATRICES!$A$56,IF(COUNTIF(D419,"*Frais*d'utilisation*"),MATRICES!$A$53,IF(COUNTIF(D419,"*IntÈrÍt sur*"),MATRICES!$A$5,""))))))))))))))))))))))))))</f>
        <v/>
      </c>
    </row>
    <row r="420" spans="5:5" ht="16" x14ac:dyDescent="0.2">
      <c r="E420" t="str">
        <f>IF(COUNTIF(D420,"*STATION W*"),MATRICES!$A$22,IF(COUNTIF(D420,"*PROVIGO*"),MATRICES!$A$20,IF(COUNTIF(D420,"*METRO*"),MATRICES!$A$20,IF(COUNTIF(D420,"*MCDONALD*"),MATRICES!$A$22,IF(COUNTIF(D420,"*JEAN COUTU*"),MATRICES!$A$24,IF(COUNTIF(D420,"*PHARMAPRIX*"),MATRICES!$A$24,IF(COUNTIF(D420,"*STARBUCKS*"),MATRICES!$A$22,IF(COUNTIF(D420,"*AUBAINERIE*"),MATRICES!$A$38,IF(COUNTIF(D420,"*PETROCAN*"),MATRICES!$A$27,IF(COUNTIF(D420,"*ULTRAMAR*"),MATRICES!$A$27,IF(COUNTIF(D420,"*Intact*"),MATRICES!$A$28,IF(COUNTIF(D420,"*La Capitale*"),MATRICES!$A$11,IF(COUNTIF(D420,"*Alda*"),MATRICES!$A$18,IF(COUNTIF(D420,"*Sheila*"),MATRICES!$A$36,IF(COUNTIF(D420,"*Shirley*"),MATRICES!$A$36,IF(COUNTIF(D420,"*Service de garde*"),MATRICES!$A$35,IF(COUNTIF(D420,"*CPE Coeur Atout*"),MATRICES!$A$35,IF(COUNTIF(D420,"*RBC PYT*"),MATRICES!$A$7,IF(COUNTIF(D420,"*CDLSI*"),MATRICES!$A$26,IF(COUNTIF(D420,"*SUN LIFE*"),MATRICES!$A$54,IF(COUNTIF(D420,"*IND ALL ASS VIE*"),MATRICES!$A$8,IF(COUNTIF(D420,"*FIDUCIE DESJARDINS*"),MATRICES!$A$55,IF(COUNTIF(D420,"*2919*"),MATRICES!$A$12,IF(COUNTIF(D420,"*Retrait au GA*"),MATRICES!$A$56,IF(COUNTIF(D420,"*Frais*d'utilisation*"),MATRICES!$A$53,IF(COUNTIF(D420,"*IntÈrÍt sur*"),MATRICES!$A$5,""))))))))))))))))))))))))))</f>
        <v/>
      </c>
    </row>
    <row r="421" spans="5:5" ht="16" x14ac:dyDescent="0.2">
      <c r="E421" t="str">
        <f>IF(COUNTIF(D421,"*STATION W*"),MATRICES!$A$22,IF(COUNTIF(D421,"*PROVIGO*"),MATRICES!$A$20,IF(COUNTIF(D421,"*METRO*"),MATRICES!$A$20,IF(COUNTIF(D421,"*MCDONALD*"),MATRICES!$A$22,IF(COUNTIF(D421,"*JEAN COUTU*"),MATRICES!$A$24,IF(COUNTIF(D421,"*PHARMAPRIX*"),MATRICES!$A$24,IF(COUNTIF(D421,"*STARBUCKS*"),MATRICES!$A$22,IF(COUNTIF(D421,"*AUBAINERIE*"),MATRICES!$A$38,IF(COUNTIF(D421,"*PETROCAN*"),MATRICES!$A$27,IF(COUNTIF(D421,"*ULTRAMAR*"),MATRICES!$A$27,IF(COUNTIF(D421,"*Intact*"),MATRICES!$A$28,IF(COUNTIF(D421,"*La Capitale*"),MATRICES!$A$11,IF(COUNTIF(D421,"*Alda*"),MATRICES!$A$18,IF(COUNTIF(D421,"*Sheila*"),MATRICES!$A$36,IF(COUNTIF(D421,"*Shirley*"),MATRICES!$A$36,IF(COUNTIF(D421,"*Service de garde*"),MATRICES!$A$35,IF(COUNTIF(D421,"*CPE Coeur Atout*"),MATRICES!$A$35,IF(COUNTIF(D421,"*RBC PYT*"),MATRICES!$A$7,IF(COUNTIF(D421,"*CDLSI*"),MATRICES!$A$26,IF(COUNTIF(D421,"*SUN LIFE*"),MATRICES!$A$54,IF(COUNTIF(D421,"*IND ALL ASS VIE*"),MATRICES!$A$8,IF(COUNTIF(D421,"*FIDUCIE DESJARDINS*"),MATRICES!$A$55,IF(COUNTIF(D421,"*2919*"),MATRICES!$A$12,IF(COUNTIF(D421,"*Retrait au GA*"),MATRICES!$A$56,IF(COUNTIF(D421,"*Frais*d'utilisation*"),MATRICES!$A$53,IF(COUNTIF(D421,"*IntÈrÍt sur*"),MATRICES!$A$5,""))))))))))))))))))))))))))</f>
        <v/>
      </c>
    </row>
    <row r="422" spans="5:5" ht="16" x14ac:dyDescent="0.2">
      <c r="E422" t="str">
        <f>IF(COUNTIF(D422,"*STATION W*"),MATRICES!$A$22,IF(COUNTIF(D422,"*PROVIGO*"),MATRICES!$A$20,IF(COUNTIF(D422,"*METRO*"),MATRICES!$A$20,IF(COUNTIF(D422,"*MCDONALD*"),MATRICES!$A$22,IF(COUNTIF(D422,"*JEAN COUTU*"),MATRICES!$A$24,IF(COUNTIF(D422,"*PHARMAPRIX*"),MATRICES!$A$24,IF(COUNTIF(D422,"*STARBUCKS*"),MATRICES!$A$22,IF(COUNTIF(D422,"*AUBAINERIE*"),MATRICES!$A$38,IF(COUNTIF(D422,"*PETROCAN*"),MATRICES!$A$27,IF(COUNTIF(D422,"*ULTRAMAR*"),MATRICES!$A$27,IF(COUNTIF(D422,"*Intact*"),MATRICES!$A$28,IF(COUNTIF(D422,"*La Capitale*"),MATRICES!$A$11,IF(COUNTIF(D422,"*Alda*"),MATRICES!$A$18,IF(COUNTIF(D422,"*Sheila*"),MATRICES!$A$36,IF(COUNTIF(D422,"*Shirley*"),MATRICES!$A$36,IF(COUNTIF(D422,"*Service de garde*"),MATRICES!$A$35,IF(COUNTIF(D422,"*CPE Coeur Atout*"),MATRICES!$A$35,IF(COUNTIF(D422,"*RBC PYT*"),MATRICES!$A$7,IF(COUNTIF(D422,"*CDLSI*"),MATRICES!$A$26,IF(COUNTIF(D422,"*SUN LIFE*"),MATRICES!$A$54,IF(COUNTIF(D422,"*IND ALL ASS VIE*"),MATRICES!$A$8,IF(COUNTIF(D422,"*FIDUCIE DESJARDINS*"),MATRICES!$A$55,IF(COUNTIF(D422,"*2919*"),MATRICES!$A$12,IF(COUNTIF(D422,"*Retrait au GA*"),MATRICES!$A$56,IF(COUNTIF(D422,"*Frais*d'utilisation*"),MATRICES!$A$53,IF(COUNTIF(D422,"*IntÈrÍt sur*"),MATRICES!$A$5,""))))))))))))))))))))))))))</f>
        <v/>
      </c>
    </row>
    <row r="423" spans="5:5" ht="16" x14ac:dyDescent="0.2">
      <c r="E423" t="str">
        <f>IF(COUNTIF(D423,"*STATION W*"),MATRICES!$A$22,IF(COUNTIF(D423,"*PROVIGO*"),MATRICES!$A$20,IF(COUNTIF(D423,"*METRO*"),MATRICES!$A$20,IF(COUNTIF(D423,"*MCDONALD*"),MATRICES!$A$22,IF(COUNTIF(D423,"*JEAN COUTU*"),MATRICES!$A$24,IF(COUNTIF(D423,"*PHARMAPRIX*"),MATRICES!$A$24,IF(COUNTIF(D423,"*STARBUCKS*"),MATRICES!$A$22,IF(COUNTIF(D423,"*AUBAINERIE*"),MATRICES!$A$38,IF(COUNTIF(D423,"*PETROCAN*"),MATRICES!$A$27,IF(COUNTIF(D423,"*ULTRAMAR*"),MATRICES!$A$27,IF(COUNTIF(D423,"*Intact*"),MATRICES!$A$28,IF(COUNTIF(D423,"*La Capitale*"),MATRICES!$A$11,IF(COUNTIF(D423,"*Alda*"),MATRICES!$A$18,IF(COUNTIF(D423,"*Sheila*"),MATRICES!$A$36,IF(COUNTIF(D423,"*Shirley*"),MATRICES!$A$36,IF(COUNTIF(D423,"*Service de garde*"),MATRICES!$A$35,IF(COUNTIF(D423,"*CPE Coeur Atout*"),MATRICES!$A$35,IF(COUNTIF(D423,"*RBC PYT*"),MATRICES!$A$7,IF(COUNTIF(D423,"*CDLSI*"),MATRICES!$A$26,IF(COUNTIF(D423,"*SUN LIFE*"),MATRICES!$A$54,IF(COUNTIF(D423,"*IND ALL ASS VIE*"),MATRICES!$A$8,IF(COUNTIF(D423,"*FIDUCIE DESJARDINS*"),MATRICES!$A$55,IF(COUNTIF(D423,"*2919*"),MATRICES!$A$12,IF(COUNTIF(D423,"*Retrait au GA*"),MATRICES!$A$56,IF(COUNTIF(D423,"*Frais*d'utilisation*"),MATRICES!$A$53,IF(COUNTIF(D423,"*IntÈrÍt sur*"),MATRICES!$A$5,""))))))))))))))))))))))))))</f>
        <v/>
      </c>
    </row>
    <row r="424" spans="5:5" ht="16" x14ac:dyDescent="0.2">
      <c r="E424" t="str">
        <f>IF(COUNTIF(D424,"*STATION W*"),MATRICES!$A$22,IF(COUNTIF(D424,"*PROVIGO*"),MATRICES!$A$20,IF(COUNTIF(D424,"*METRO*"),MATRICES!$A$20,IF(COUNTIF(D424,"*MCDONALD*"),MATRICES!$A$22,IF(COUNTIF(D424,"*JEAN COUTU*"),MATRICES!$A$24,IF(COUNTIF(D424,"*PHARMAPRIX*"),MATRICES!$A$24,IF(COUNTIF(D424,"*STARBUCKS*"),MATRICES!$A$22,IF(COUNTIF(D424,"*AUBAINERIE*"),MATRICES!$A$38,IF(COUNTIF(D424,"*PETROCAN*"),MATRICES!$A$27,IF(COUNTIF(D424,"*ULTRAMAR*"),MATRICES!$A$27,IF(COUNTIF(D424,"*Intact*"),MATRICES!$A$28,IF(COUNTIF(D424,"*La Capitale*"),MATRICES!$A$11,IF(COUNTIF(D424,"*Alda*"),MATRICES!$A$18,IF(COUNTIF(D424,"*Sheila*"),MATRICES!$A$36,IF(COUNTIF(D424,"*Shirley*"),MATRICES!$A$36,IF(COUNTIF(D424,"*Service de garde*"),MATRICES!$A$35,IF(COUNTIF(D424,"*CPE Coeur Atout*"),MATRICES!$A$35,IF(COUNTIF(D424,"*RBC PYT*"),MATRICES!$A$7,IF(COUNTIF(D424,"*CDLSI*"),MATRICES!$A$26,IF(COUNTIF(D424,"*SUN LIFE*"),MATRICES!$A$54,IF(COUNTIF(D424,"*IND ALL ASS VIE*"),MATRICES!$A$8,IF(COUNTIF(D424,"*FIDUCIE DESJARDINS*"),MATRICES!$A$55,IF(COUNTIF(D424,"*2919*"),MATRICES!$A$12,IF(COUNTIF(D424,"*Retrait au GA*"),MATRICES!$A$56,IF(COUNTIF(D424,"*Frais*d'utilisation*"),MATRICES!$A$53,IF(COUNTIF(D424,"*IntÈrÍt sur*"),MATRICES!$A$5,""))))))))))))))))))))))))))</f>
        <v/>
      </c>
    </row>
    <row r="425" spans="5:5" ht="16" x14ac:dyDescent="0.2">
      <c r="E425" t="str">
        <f>IF(COUNTIF(D425,"*STATION W*"),MATRICES!$A$22,IF(COUNTIF(D425,"*PROVIGO*"),MATRICES!$A$20,IF(COUNTIF(D425,"*METRO*"),MATRICES!$A$20,IF(COUNTIF(D425,"*MCDONALD*"),MATRICES!$A$22,IF(COUNTIF(D425,"*JEAN COUTU*"),MATRICES!$A$24,IF(COUNTIF(D425,"*PHARMAPRIX*"),MATRICES!$A$24,IF(COUNTIF(D425,"*STARBUCKS*"),MATRICES!$A$22,IF(COUNTIF(D425,"*AUBAINERIE*"),MATRICES!$A$38,IF(COUNTIF(D425,"*PETROCAN*"),MATRICES!$A$27,IF(COUNTIF(D425,"*ULTRAMAR*"),MATRICES!$A$27,IF(COUNTIF(D425,"*Intact*"),MATRICES!$A$28,IF(COUNTIF(D425,"*La Capitale*"),MATRICES!$A$11,IF(COUNTIF(D425,"*Alda*"),MATRICES!$A$18,IF(COUNTIF(D425,"*Sheila*"),MATRICES!$A$36,IF(COUNTIF(D425,"*Shirley*"),MATRICES!$A$36,IF(COUNTIF(D425,"*Service de garde*"),MATRICES!$A$35,IF(COUNTIF(D425,"*CPE Coeur Atout*"),MATRICES!$A$35,IF(COUNTIF(D425,"*RBC PYT*"),MATRICES!$A$7,IF(COUNTIF(D425,"*CDLSI*"),MATRICES!$A$26,IF(COUNTIF(D425,"*SUN LIFE*"),MATRICES!$A$54,IF(COUNTIF(D425,"*IND ALL ASS VIE*"),MATRICES!$A$8,IF(COUNTIF(D425,"*FIDUCIE DESJARDINS*"),MATRICES!$A$55,IF(COUNTIF(D425,"*2919*"),MATRICES!$A$12,IF(COUNTIF(D425,"*Retrait au GA*"),MATRICES!$A$56,IF(COUNTIF(D425,"*Frais*d'utilisation*"),MATRICES!$A$53,IF(COUNTIF(D425,"*IntÈrÍt sur*"),MATRICES!$A$5,""))))))))))))))))))))))))))</f>
        <v/>
      </c>
    </row>
    <row r="426" spans="5:5" ht="16" x14ac:dyDescent="0.2">
      <c r="E426" t="str">
        <f>IF(COUNTIF(D426,"*STATION W*"),MATRICES!$A$22,IF(COUNTIF(D426,"*PROVIGO*"),MATRICES!$A$20,IF(COUNTIF(D426,"*METRO*"),MATRICES!$A$20,IF(COUNTIF(D426,"*MCDONALD*"),MATRICES!$A$22,IF(COUNTIF(D426,"*JEAN COUTU*"),MATRICES!$A$24,IF(COUNTIF(D426,"*PHARMAPRIX*"),MATRICES!$A$24,IF(COUNTIF(D426,"*STARBUCKS*"),MATRICES!$A$22,IF(COUNTIF(D426,"*AUBAINERIE*"),MATRICES!$A$38,IF(COUNTIF(D426,"*PETROCAN*"),MATRICES!$A$27,IF(COUNTIF(D426,"*ULTRAMAR*"),MATRICES!$A$27,IF(COUNTIF(D426,"*Intact*"),MATRICES!$A$28,IF(COUNTIF(D426,"*La Capitale*"),MATRICES!$A$11,IF(COUNTIF(D426,"*Alda*"),MATRICES!$A$18,IF(COUNTIF(D426,"*Sheila*"),MATRICES!$A$36,IF(COUNTIF(D426,"*Shirley*"),MATRICES!$A$36,IF(COUNTIF(D426,"*Service de garde*"),MATRICES!$A$35,IF(COUNTIF(D426,"*CPE Coeur Atout*"),MATRICES!$A$35,IF(COUNTIF(D426,"*RBC PYT*"),MATRICES!$A$7,IF(COUNTIF(D426,"*CDLSI*"),MATRICES!$A$26,IF(COUNTIF(D426,"*SUN LIFE*"),MATRICES!$A$54,IF(COUNTIF(D426,"*IND ALL ASS VIE*"),MATRICES!$A$8,IF(COUNTIF(D426,"*FIDUCIE DESJARDINS*"),MATRICES!$A$55,IF(COUNTIF(D426,"*2919*"),MATRICES!$A$12,IF(COUNTIF(D426,"*Retrait au GA*"),MATRICES!$A$56,IF(COUNTIF(D426,"*Frais*d'utilisation*"),MATRICES!$A$53,IF(COUNTIF(D426,"*IntÈrÍt sur*"),MATRICES!$A$5,""))))))))))))))))))))))))))</f>
        <v/>
      </c>
    </row>
    <row r="427" spans="5:5" ht="16" x14ac:dyDescent="0.2">
      <c r="E427" t="str">
        <f>IF(COUNTIF(D427,"*STATION W*"),MATRICES!$A$22,IF(COUNTIF(D427,"*PROVIGO*"),MATRICES!$A$20,IF(COUNTIF(D427,"*METRO*"),MATRICES!$A$20,IF(COUNTIF(D427,"*MCDONALD*"),MATRICES!$A$22,IF(COUNTIF(D427,"*JEAN COUTU*"),MATRICES!$A$24,IF(COUNTIF(D427,"*PHARMAPRIX*"),MATRICES!$A$24,IF(COUNTIF(D427,"*STARBUCKS*"),MATRICES!$A$22,IF(COUNTIF(D427,"*AUBAINERIE*"),MATRICES!$A$38,IF(COUNTIF(D427,"*PETROCAN*"),MATRICES!$A$27,IF(COUNTIF(D427,"*ULTRAMAR*"),MATRICES!$A$27,IF(COUNTIF(D427,"*Intact*"),MATRICES!$A$28,IF(COUNTIF(D427,"*La Capitale*"),MATRICES!$A$11,IF(COUNTIF(D427,"*Alda*"),MATRICES!$A$18,IF(COUNTIF(D427,"*Sheila*"),MATRICES!$A$36,IF(COUNTIF(D427,"*Shirley*"),MATRICES!$A$36,IF(COUNTIF(D427,"*Service de garde*"),MATRICES!$A$35,IF(COUNTIF(D427,"*CPE Coeur Atout*"),MATRICES!$A$35,IF(COUNTIF(D427,"*RBC PYT*"),MATRICES!$A$7,IF(COUNTIF(D427,"*CDLSI*"),MATRICES!$A$26,IF(COUNTIF(D427,"*SUN LIFE*"),MATRICES!$A$54,IF(COUNTIF(D427,"*IND ALL ASS VIE*"),MATRICES!$A$8,IF(COUNTIF(D427,"*FIDUCIE DESJARDINS*"),MATRICES!$A$55,IF(COUNTIF(D427,"*2919*"),MATRICES!$A$12,IF(COUNTIF(D427,"*Retrait au GA*"),MATRICES!$A$56,IF(COUNTIF(D427,"*Frais*d'utilisation*"),MATRICES!$A$53,IF(COUNTIF(D427,"*IntÈrÍt sur*"),MATRICES!$A$5,""))))))))))))))))))))))))))</f>
        <v/>
      </c>
    </row>
    <row r="428" spans="5:5" ht="16" x14ac:dyDescent="0.2">
      <c r="E428" t="str">
        <f>IF(COUNTIF(D428,"*STATION W*"),MATRICES!$A$22,IF(COUNTIF(D428,"*PROVIGO*"),MATRICES!$A$20,IF(COUNTIF(D428,"*METRO*"),MATRICES!$A$20,IF(COUNTIF(D428,"*MCDONALD*"),MATRICES!$A$22,IF(COUNTIF(D428,"*JEAN COUTU*"),MATRICES!$A$24,IF(COUNTIF(D428,"*PHARMAPRIX*"),MATRICES!$A$24,IF(COUNTIF(D428,"*STARBUCKS*"),MATRICES!$A$22,IF(COUNTIF(D428,"*AUBAINERIE*"),MATRICES!$A$38,IF(COUNTIF(D428,"*PETROCAN*"),MATRICES!$A$27,IF(COUNTIF(D428,"*ULTRAMAR*"),MATRICES!$A$27,IF(COUNTIF(D428,"*Intact*"),MATRICES!$A$28,IF(COUNTIF(D428,"*La Capitale*"),MATRICES!$A$11,IF(COUNTIF(D428,"*Alda*"),MATRICES!$A$18,IF(COUNTIF(D428,"*Sheila*"),MATRICES!$A$36,IF(COUNTIF(D428,"*Shirley*"),MATRICES!$A$36,IF(COUNTIF(D428,"*Service de garde*"),MATRICES!$A$35,IF(COUNTIF(D428,"*CPE Coeur Atout*"),MATRICES!$A$35,IF(COUNTIF(D428,"*RBC PYT*"),MATRICES!$A$7,IF(COUNTIF(D428,"*CDLSI*"),MATRICES!$A$26,IF(COUNTIF(D428,"*SUN LIFE*"),MATRICES!$A$54,IF(COUNTIF(D428,"*IND ALL ASS VIE*"),MATRICES!$A$8,IF(COUNTIF(D428,"*FIDUCIE DESJARDINS*"),MATRICES!$A$55,IF(COUNTIF(D428,"*2919*"),MATRICES!$A$12,IF(COUNTIF(D428,"*Retrait au GA*"),MATRICES!$A$56,IF(COUNTIF(D428,"*Frais*d'utilisation*"),MATRICES!$A$53,IF(COUNTIF(D428,"*IntÈrÍt sur*"),MATRICES!$A$5,""))))))))))))))))))))))))))</f>
        <v/>
      </c>
    </row>
    <row r="429" spans="5:5" ht="16" x14ac:dyDescent="0.2">
      <c r="E429" t="str">
        <f>IF(COUNTIF(D429,"*STATION W*"),MATRICES!$A$22,IF(COUNTIF(D429,"*PROVIGO*"),MATRICES!$A$20,IF(COUNTIF(D429,"*METRO*"),MATRICES!$A$20,IF(COUNTIF(D429,"*MCDONALD*"),MATRICES!$A$22,IF(COUNTIF(D429,"*JEAN COUTU*"),MATRICES!$A$24,IF(COUNTIF(D429,"*PHARMAPRIX*"),MATRICES!$A$24,IF(COUNTIF(D429,"*STARBUCKS*"),MATRICES!$A$22,IF(COUNTIF(D429,"*AUBAINERIE*"),MATRICES!$A$38,IF(COUNTIF(D429,"*PETROCAN*"),MATRICES!$A$27,IF(COUNTIF(D429,"*ULTRAMAR*"),MATRICES!$A$27,IF(COUNTIF(D429,"*Intact*"),MATRICES!$A$28,IF(COUNTIF(D429,"*La Capitale*"),MATRICES!$A$11,IF(COUNTIF(D429,"*Alda*"),MATRICES!$A$18,IF(COUNTIF(D429,"*Sheila*"),MATRICES!$A$36,IF(COUNTIF(D429,"*Shirley*"),MATRICES!$A$36,IF(COUNTIF(D429,"*Service de garde*"),MATRICES!$A$35,IF(COUNTIF(D429,"*CPE Coeur Atout*"),MATRICES!$A$35,IF(COUNTIF(D429,"*RBC PYT*"),MATRICES!$A$7,IF(COUNTIF(D429,"*CDLSI*"),MATRICES!$A$26,IF(COUNTIF(D429,"*SUN LIFE*"),MATRICES!$A$54,IF(COUNTIF(D429,"*IND ALL ASS VIE*"),MATRICES!$A$8,IF(COUNTIF(D429,"*FIDUCIE DESJARDINS*"),MATRICES!$A$55,IF(COUNTIF(D429,"*2919*"),MATRICES!$A$12,IF(COUNTIF(D429,"*Retrait au GA*"),MATRICES!$A$56,IF(COUNTIF(D429,"*Frais*d'utilisation*"),MATRICES!$A$53,IF(COUNTIF(D429,"*IntÈrÍt sur*"),MATRICES!$A$5,""))))))))))))))))))))))))))</f>
        <v/>
      </c>
    </row>
    <row r="430" spans="5:5" ht="16" x14ac:dyDescent="0.2">
      <c r="E430" t="str">
        <f>IF(COUNTIF(D430,"*STATION W*"),MATRICES!$A$22,IF(COUNTIF(D430,"*PROVIGO*"),MATRICES!$A$20,IF(COUNTIF(D430,"*METRO*"),MATRICES!$A$20,IF(COUNTIF(D430,"*MCDONALD*"),MATRICES!$A$22,IF(COUNTIF(D430,"*JEAN COUTU*"),MATRICES!$A$24,IF(COUNTIF(D430,"*PHARMAPRIX*"),MATRICES!$A$24,IF(COUNTIF(D430,"*STARBUCKS*"),MATRICES!$A$22,IF(COUNTIF(D430,"*AUBAINERIE*"),MATRICES!$A$38,IF(COUNTIF(D430,"*PETROCAN*"),MATRICES!$A$27,IF(COUNTIF(D430,"*ULTRAMAR*"),MATRICES!$A$27,IF(COUNTIF(D430,"*Intact*"),MATRICES!$A$28,IF(COUNTIF(D430,"*La Capitale*"),MATRICES!$A$11,IF(COUNTIF(D430,"*Alda*"),MATRICES!$A$18,IF(COUNTIF(D430,"*Sheila*"),MATRICES!$A$36,IF(COUNTIF(D430,"*Shirley*"),MATRICES!$A$36,IF(COUNTIF(D430,"*Service de garde*"),MATRICES!$A$35,IF(COUNTIF(D430,"*CPE Coeur Atout*"),MATRICES!$A$35,IF(COUNTIF(D430,"*RBC PYT*"),MATRICES!$A$7,IF(COUNTIF(D430,"*CDLSI*"),MATRICES!$A$26,IF(COUNTIF(D430,"*SUN LIFE*"),MATRICES!$A$54,IF(COUNTIF(D430,"*IND ALL ASS VIE*"),MATRICES!$A$8,IF(COUNTIF(D430,"*FIDUCIE DESJARDINS*"),MATRICES!$A$55,IF(COUNTIF(D430,"*2919*"),MATRICES!$A$12,IF(COUNTIF(D430,"*Retrait au GA*"),MATRICES!$A$56,IF(COUNTIF(D430,"*Frais*d'utilisation*"),MATRICES!$A$53,IF(COUNTIF(D430,"*IntÈrÍt sur*"),MATRICES!$A$5,""))))))))))))))))))))))))))</f>
        <v/>
      </c>
    </row>
    <row r="431" spans="5:5" ht="16" x14ac:dyDescent="0.2">
      <c r="E431" t="str">
        <f>IF(COUNTIF(D431,"*STATION W*"),MATRICES!$A$22,IF(COUNTIF(D431,"*PROVIGO*"),MATRICES!$A$20,IF(COUNTIF(D431,"*METRO*"),MATRICES!$A$20,IF(COUNTIF(D431,"*MCDONALD*"),MATRICES!$A$22,IF(COUNTIF(D431,"*JEAN COUTU*"),MATRICES!$A$24,IF(COUNTIF(D431,"*PHARMAPRIX*"),MATRICES!$A$24,IF(COUNTIF(D431,"*STARBUCKS*"),MATRICES!$A$22,IF(COUNTIF(D431,"*AUBAINERIE*"),MATRICES!$A$38,IF(COUNTIF(D431,"*PETROCAN*"),MATRICES!$A$27,IF(COUNTIF(D431,"*ULTRAMAR*"),MATRICES!$A$27,IF(COUNTIF(D431,"*Intact*"),MATRICES!$A$28,IF(COUNTIF(D431,"*La Capitale*"),MATRICES!$A$11,IF(COUNTIF(D431,"*Alda*"),MATRICES!$A$18,IF(COUNTIF(D431,"*Sheila*"),MATRICES!$A$36,IF(COUNTIF(D431,"*Shirley*"),MATRICES!$A$36,IF(COUNTIF(D431,"*Service de garde*"),MATRICES!$A$35,IF(COUNTIF(D431,"*CPE Coeur Atout*"),MATRICES!$A$35,IF(COUNTIF(D431,"*RBC PYT*"),MATRICES!$A$7,IF(COUNTIF(D431,"*CDLSI*"),MATRICES!$A$26,IF(COUNTIF(D431,"*SUN LIFE*"),MATRICES!$A$54,IF(COUNTIF(D431,"*IND ALL ASS VIE*"),MATRICES!$A$8,IF(COUNTIF(D431,"*FIDUCIE DESJARDINS*"),MATRICES!$A$55,IF(COUNTIF(D431,"*2919*"),MATRICES!$A$12,IF(COUNTIF(D431,"*Retrait au GA*"),MATRICES!$A$56,IF(COUNTIF(D431,"*Frais*d'utilisation*"),MATRICES!$A$53,IF(COUNTIF(D431,"*IntÈrÍt sur*"),MATRICES!$A$5,""))))))))))))))))))))))))))</f>
        <v/>
      </c>
    </row>
    <row r="432" spans="5:5" ht="16" x14ac:dyDescent="0.2">
      <c r="E432" t="str">
        <f>IF(COUNTIF(D432,"*STATION W*"),MATRICES!$A$22,IF(COUNTIF(D432,"*PROVIGO*"),MATRICES!$A$20,IF(COUNTIF(D432,"*METRO*"),MATRICES!$A$20,IF(COUNTIF(D432,"*MCDONALD*"),MATRICES!$A$22,IF(COUNTIF(D432,"*JEAN COUTU*"),MATRICES!$A$24,IF(COUNTIF(D432,"*PHARMAPRIX*"),MATRICES!$A$24,IF(COUNTIF(D432,"*STARBUCKS*"),MATRICES!$A$22,IF(COUNTIF(D432,"*AUBAINERIE*"),MATRICES!$A$38,IF(COUNTIF(D432,"*PETROCAN*"),MATRICES!$A$27,IF(COUNTIF(D432,"*ULTRAMAR*"),MATRICES!$A$27,IF(COUNTIF(D432,"*Intact*"),MATRICES!$A$28,IF(COUNTIF(D432,"*La Capitale*"),MATRICES!$A$11,IF(COUNTIF(D432,"*Alda*"),MATRICES!$A$18,IF(COUNTIF(D432,"*Sheila*"),MATRICES!$A$36,IF(COUNTIF(D432,"*Shirley*"),MATRICES!$A$36,IF(COUNTIF(D432,"*Service de garde*"),MATRICES!$A$35,IF(COUNTIF(D432,"*CPE Coeur Atout*"),MATRICES!$A$35,IF(COUNTIF(D432,"*RBC PYT*"),MATRICES!$A$7,IF(COUNTIF(D432,"*CDLSI*"),MATRICES!$A$26,IF(COUNTIF(D432,"*SUN LIFE*"),MATRICES!$A$54,IF(COUNTIF(D432,"*IND ALL ASS VIE*"),MATRICES!$A$8,IF(COUNTIF(D432,"*FIDUCIE DESJARDINS*"),MATRICES!$A$55,IF(COUNTIF(D432,"*2919*"),MATRICES!$A$12,IF(COUNTIF(D432,"*Retrait au GA*"),MATRICES!$A$56,IF(COUNTIF(D432,"*Frais*d'utilisation*"),MATRICES!$A$53,IF(COUNTIF(D432,"*IntÈrÍt sur*"),MATRICES!$A$5,""))))))))))))))))))))))))))</f>
        <v/>
      </c>
    </row>
    <row r="433" spans="5:5" ht="16" x14ac:dyDescent="0.2">
      <c r="E433" t="str">
        <f>IF(COUNTIF(D433,"*STATION W*"),MATRICES!$A$22,IF(COUNTIF(D433,"*PROVIGO*"),MATRICES!$A$20,IF(COUNTIF(D433,"*METRO*"),MATRICES!$A$20,IF(COUNTIF(D433,"*MCDONALD*"),MATRICES!$A$22,IF(COUNTIF(D433,"*JEAN COUTU*"),MATRICES!$A$24,IF(COUNTIF(D433,"*PHARMAPRIX*"),MATRICES!$A$24,IF(COUNTIF(D433,"*STARBUCKS*"),MATRICES!$A$22,IF(COUNTIF(D433,"*AUBAINERIE*"),MATRICES!$A$38,IF(COUNTIF(D433,"*PETROCAN*"),MATRICES!$A$27,IF(COUNTIF(D433,"*ULTRAMAR*"),MATRICES!$A$27,IF(COUNTIF(D433,"*Intact*"),MATRICES!$A$28,IF(COUNTIF(D433,"*La Capitale*"),MATRICES!$A$11,IF(COUNTIF(D433,"*Alda*"),MATRICES!$A$18,IF(COUNTIF(D433,"*Sheila*"),MATRICES!$A$36,IF(COUNTIF(D433,"*Shirley*"),MATRICES!$A$36,IF(COUNTIF(D433,"*Service de garde*"),MATRICES!$A$35,IF(COUNTIF(D433,"*CPE Coeur Atout*"),MATRICES!$A$35,IF(COUNTIF(D433,"*RBC PYT*"),MATRICES!$A$7,IF(COUNTIF(D433,"*CDLSI*"),MATRICES!$A$26,IF(COUNTIF(D433,"*SUN LIFE*"),MATRICES!$A$54,IF(COUNTIF(D433,"*IND ALL ASS VIE*"),MATRICES!$A$8,IF(COUNTIF(D433,"*FIDUCIE DESJARDINS*"),MATRICES!$A$55,IF(COUNTIF(D433,"*2919*"),MATRICES!$A$12,IF(COUNTIF(D433,"*Retrait au GA*"),MATRICES!$A$56,IF(COUNTIF(D433,"*Frais*d'utilisation*"),MATRICES!$A$53,IF(COUNTIF(D433,"*IntÈrÍt sur*"),MATRICES!$A$5,""))))))))))))))))))))))))))</f>
        <v/>
      </c>
    </row>
    <row r="434" spans="5:5" ht="16" x14ac:dyDescent="0.2">
      <c r="E434" t="str">
        <f>IF(COUNTIF(D434,"*STATION W*"),MATRICES!$A$22,IF(COUNTIF(D434,"*PROVIGO*"),MATRICES!$A$20,IF(COUNTIF(D434,"*METRO*"),MATRICES!$A$20,IF(COUNTIF(D434,"*MCDONALD*"),MATRICES!$A$22,IF(COUNTIF(D434,"*JEAN COUTU*"),MATRICES!$A$24,IF(COUNTIF(D434,"*PHARMAPRIX*"),MATRICES!$A$24,IF(COUNTIF(D434,"*STARBUCKS*"),MATRICES!$A$22,IF(COUNTIF(D434,"*AUBAINERIE*"),MATRICES!$A$38,IF(COUNTIF(D434,"*PETROCAN*"),MATRICES!$A$27,IF(COUNTIF(D434,"*ULTRAMAR*"),MATRICES!$A$27,IF(COUNTIF(D434,"*Intact*"),MATRICES!$A$28,IF(COUNTIF(D434,"*La Capitale*"),MATRICES!$A$11,IF(COUNTIF(D434,"*Alda*"),MATRICES!$A$18,IF(COUNTIF(D434,"*Sheila*"),MATRICES!$A$36,IF(COUNTIF(D434,"*Shirley*"),MATRICES!$A$36,IF(COUNTIF(D434,"*Service de garde*"),MATRICES!$A$35,IF(COUNTIF(D434,"*CPE Coeur Atout*"),MATRICES!$A$35,IF(COUNTIF(D434,"*RBC PYT*"),MATRICES!$A$7,IF(COUNTIF(D434,"*CDLSI*"),MATRICES!$A$26,IF(COUNTIF(D434,"*SUN LIFE*"),MATRICES!$A$54,IF(COUNTIF(D434,"*IND ALL ASS VIE*"),MATRICES!$A$8,IF(COUNTIF(D434,"*FIDUCIE DESJARDINS*"),MATRICES!$A$55,IF(COUNTIF(D434,"*2919*"),MATRICES!$A$12,IF(COUNTIF(D434,"*Retrait au GA*"),MATRICES!$A$56,IF(COUNTIF(D434,"*Frais*d'utilisation*"),MATRICES!$A$53,IF(COUNTIF(D434,"*IntÈrÍt sur*"),MATRICES!$A$5,""))))))))))))))))))))))))))</f>
        <v/>
      </c>
    </row>
    <row r="435" spans="5:5" ht="16" x14ac:dyDescent="0.2">
      <c r="E435" t="str">
        <f>IF(COUNTIF(D435,"*STATION W*"),MATRICES!$A$22,IF(COUNTIF(D435,"*PROVIGO*"),MATRICES!$A$20,IF(COUNTIF(D435,"*METRO*"),MATRICES!$A$20,IF(COUNTIF(D435,"*MCDONALD*"),MATRICES!$A$22,IF(COUNTIF(D435,"*JEAN COUTU*"),MATRICES!$A$24,IF(COUNTIF(D435,"*PHARMAPRIX*"),MATRICES!$A$24,IF(COUNTIF(D435,"*STARBUCKS*"),MATRICES!$A$22,IF(COUNTIF(D435,"*AUBAINERIE*"),MATRICES!$A$38,IF(COUNTIF(D435,"*PETROCAN*"),MATRICES!$A$27,IF(COUNTIF(D435,"*ULTRAMAR*"),MATRICES!$A$27,IF(COUNTIF(D435,"*Intact*"),MATRICES!$A$28,IF(COUNTIF(D435,"*La Capitale*"),MATRICES!$A$11,IF(COUNTIF(D435,"*Alda*"),MATRICES!$A$18,IF(COUNTIF(D435,"*Sheila*"),MATRICES!$A$36,IF(COUNTIF(D435,"*Shirley*"),MATRICES!$A$36,IF(COUNTIF(D435,"*Service de garde*"),MATRICES!$A$35,IF(COUNTIF(D435,"*CPE Coeur Atout*"),MATRICES!$A$35,IF(COUNTIF(D435,"*RBC PYT*"),MATRICES!$A$7,IF(COUNTIF(D435,"*CDLSI*"),MATRICES!$A$26,IF(COUNTIF(D435,"*SUN LIFE*"),MATRICES!$A$54,IF(COUNTIF(D435,"*IND ALL ASS VIE*"),MATRICES!$A$8,IF(COUNTIF(D435,"*FIDUCIE DESJARDINS*"),MATRICES!$A$55,IF(COUNTIF(D435,"*2919*"),MATRICES!$A$12,IF(COUNTIF(D435,"*Retrait au GA*"),MATRICES!$A$56,IF(COUNTIF(D435,"*Frais*d'utilisation*"),MATRICES!$A$53,IF(COUNTIF(D435,"*IntÈrÍt sur*"),MATRICES!$A$5,""))))))))))))))))))))))))))</f>
        <v/>
      </c>
    </row>
    <row r="436" spans="5:5" ht="16" x14ac:dyDescent="0.2">
      <c r="E436" t="str">
        <f>IF(COUNTIF(D436,"*STATION W*"),MATRICES!$A$22,IF(COUNTIF(D436,"*PROVIGO*"),MATRICES!$A$20,IF(COUNTIF(D436,"*METRO*"),MATRICES!$A$20,IF(COUNTIF(D436,"*MCDONALD*"),MATRICES!$A$22,IF(COUNTIF(D436,"*JEAN COUTU*"),MATRICES!$A$24,IF(COUNTIF(D436,"*PHARMAPRIX*"),MATRICES!$A$24,IF(COUNTIF(D436,"*STARBUCKS*"),MATRICES!$A$22,IF(COUNTIF(D436,"*AUBAINERIE*"),MATRICES!$A$38,IF(COUNTIF(D436,"*PETROCAN*"),MATRICES!$A$27,IF(COUNTIF(D436,"*ULTRAMAR*"),MATRICES!$A$27,IF(COUNTIF(D436,"*Intact*"),MATRICES!$A$28,IF(COUNTIF(D436,"*La Capitale*"),MATRICES!$A$11,IF(COUNTIF(D436,"*Alda*"),MATRICES!$A$18,IF(COUNTIF(D436,"*Sheila*"),MATRICES!$A$36,IF(COUNTIF(D436,"*Shirley*"),MATRICES!$A$36,IF(COUNTIF(D436,"*Service de garde*"),MATRICES!$A$35,IF(COUNTIF(D436,"*CPE Coeur Atout*"),MATRICES!$A$35,IF(COUNTIF(D436,"*RBC PYT*"),MATRICES!$A$7,IF(COUNTIF(D436,"*CDLSI*"),MATRICES!$A$26,IF(COUNTIF(D436,"*SUN LIFE*"),MATRICES!$A$54,IF(COUNTIF(D436,"*IND ALL ASS VIE*"),MATRICES!$A$8,IF(COUNTIF(D436,"*FIDUCIE DESJARDINS*"),MATRICES!$A$55,IF(COUNTIF(D436,"*2919*"),MATRICES!$A$12,IF(COUNTIF(D436,"*Retrait au GA*"),MATRICES!$A$56,IF(COUNTIF(D436,"*Frais*d'utilisation*"),MATRICES!$A$53,IF(COUNTIF(D436,"*IntÈrÍt sur*"),MATRICES!$A$5,""))))))))))))))))))))))))))</f>
        <v/>
      </c>
    </row>
    <row r="437" spans="5:5" ht="16" x14ac:dyDescent="0.2">
      <c r="E437" t="str">
        <f>IF(COUNTIF(D437,"*STATION W*"),MATRICES!$A$22,IF(COUNTIF(D437,"*PROVIGO*"),MATRICES!$A$20,IF(COUNTIF(D437,"*METRO*"),MATRICES!$A$20,IF(COUNTIF(D437,"*MCDONALD*"),MATRICES!$A$22,IF(COUNTIF(D437,"*JEAN COUTU*"),MATRICES!$A$24,IF(COUNTIF(D437,"*PHARMAPRIX*"),MATRICES!$A$24,IF(COUNTIF(D437,"*STARBUCKS*"),MATRICES!$A$22,IF(COUNTIF(D437,"*AUBAINERIE*"),MATRICES!$A$38,IF(COUNTIF(D437,"*PETROCAN*"),MATRICES!$A$27,IF(COUNTIF(D437,"*ULTRAMAR*"),MATRICES!$A$27,IF(COUNTIF(D437,"*Intact*"),MATRICES!$A$28,IF(COUNTIF(D437,"*La Capitale*"),MATRICES!$A$11,IF(COUNTIF(D437,"*Alda*"),MATRICES!$A$18,IF(COUNTIF(D437,"*Sheila*"),MATRICES!$A$36,IF(COUNTIF(D437,"*Shirley*"),MATRICES!$A$36,IF(COUNTIF(D437,"*Service de garde*"),MATRICES!$A$35,IF(COUNTIF(D437,"*CPE Coeur Atout*"),MATRICES!$A$35,IF(COUNTIF(D437,"*RBC PYT*"),MATRICES!$A$7,IF(COUNTIF(D437,"*CDLSI*"),MATRICES!$A$26,IF(COUNTIF(D437,"*SUN LIFE*"),MATRICES!$A$54,IF(COUNTIF(D437,"*IND ALL ASS VIE*"),MATRICES!$A$8,IF(COUNTIF(D437,"*FIDUCIE DESJARDINS*"),MATRICES!$A$55,IF(COUNTIF(D437,"*2919*"),MATRICES!$A$12,IF(COUNTIF(D437,"*Retrait au GA*"),MATRICES!$A$56,IF(COUNTIF(D437,"*Frais*d'utilisation*"),MATRICES!$A$53,IF(COUNTIF(D437,"*IntÈrÍt sur*"),MATRICES!$A$5,""))))))))))))))))))))))))))</f>
        <v/>
      </c>
    </row>
    <row r="438" spans="5:5" ht="16" x14ac:dyDescent="0.2">
      <c r="E438" t="str">
        <f>IF(COUNTIF(D438,"*STATION W*"),MATRICES!$A$22,IF(COUNTIF(D438,"*PROVIGO*"),MATRICES!$A$20,IF(COUNTIF(D438,"*METRO*"),MATRICES!$A$20,IF(COUNTIF(D438,"*MCDONALD*"),MATRICES!$A$22,IF(COUNTIF(D438,"*JEAN COUTU*"),MATRICES!$A$24,IF(COUNTIF(D438,"*PHARMAPRIX*"),MATRICES!$A$24,IF(COUNTIF(D438,"*STARBUCKS*"),MATRICES!$A$22,IF(COUNTIF(D438,"*AUBAINERIE*"),MATRICES!$A$38,IF(COUNTIF(D438,"*PETROCAN*"),MATRICES!$A$27,IF(COUNTIF(D438,"*ULTRAMAR*"),MATRICES!$A$27,IF(COUNTIF(D438,"*Intact*"),MATRICES!$A$28,IF(COUNTIF(D438,"*La Capitale*"),MATRICES!$A$11,IF(COUNTIF(D438,"*Alda*"),MATRICES!$A$18,IF(COUNTIF(D438,"*Sheila*"),MATRICES!$A$36,IF(COUNTIF(D438,"*Shirley*"),MATRICES!$A$36,IF(COUNTIF(D438,"*Service de garde*"),MATRICES!$A$35,IF(COUNTIF(D438,"*CPE Coeur Atout*"),MATRICES!$A$35,IF(COUNTIF(D438,"*RBC PYT*"),MATRICES!$A$7,IF(COUNTIF(D438,"*CDLSI*"),MATRICES!$A$26,IF(COUNTIF(D438,"*SUN LIFE*"),MATRICES!$A$54,IF(COUNTIF(D438,"*IND ALL ASS VIE*"),MATRICES!$A$8,IF(COUNTIF(D438,"*FIDUCIE DESJARDINS*"),MATRICES!$A$55,IF(COUNTIF(D438,"*2919*"),MATRICES!$A$12,IF(COUNTIF(D438,"*Retrait au GA*"),MATRICES!$A$56,IF(COUNTIF(D438,"*Frais*d'utilisation*"),MATRICES!$A$53,IF(COUNTIF(D438,"*IntÈrÍt sur*"),MATRICES!$A$5,""))))))))))))))))))))))))))</f>
        <v/>
      </c>
    </row>
    <row r="439" spans="5:5" ht="16" x14ac:dyDescent="0.2">
      <c r="E439" t="str">
        <f>IF(COUNTIF(D439,"*STATION W*"),MATRICES!$A$22,IF(COUNTIF(D439,"*PROVIGO*"),MATRICES!$A$20,IF(COUNTIF(D439,"*METRO*"),MATRICES!$A$20,IF(COUNTIF(D439,"*MCDONALD*"),MATRICES!$A$22,IF(COUNTIF(D439,"*JEAN COUTU*"),MATRICES!$A$24,IF(COUNTIF(D439,"*PHARMAPRIX*"),MATRICES!$A$24,IF(COUNTIF(D439,"*STARBUCKS*"),MATRICES!$A$22,IF(COUNTIF(D439,"*AUBAINERIE*"),MATRICES!$A$38,IF(COUNTIF(D439,"*PETROCAN*"),MATRICES!$A$27,IF(COUNTIF(D439,"*ULTRAMAR*"),MATRICES!$A$27,IF(COUNTIF(D439,"*Intact*"),MATRICES!$A$28,IF(COUNTIF(D439,"*La Capitale*"),MATRICES!$A$11,IF(COUNTIF(D439,"*Alda*"),MATRICES!$A$18,IF(COUNTIF(D439,"*Sheila*"),MATRICES!$A$36,IF(COUNTIF(D439,"*Shirley*"),MATRICES!$A$36,IF(COUNTIF(D439,"*Service de garde*"),MATRICES!$A$35,IF(COUNTIF(D439,"*CPE Coeur Atout*"),MATRICES!$A$35,IF(COUNTIF(D439,"*RBC PYT*"),MATRICES!$A$7,IF(COUNTIF(D439,"*CDLSI*"),MATRICES!$A$26,IF(COUNTIF(D439,"*SUN LIFE*"),MATRICES!$A$54,IF(COUNTIF(D439,"*IND ALL ASS VIE*"),MATRICES!$A$8,IF(COUNTIF(D439,"*FIDUCIE DESJARDINS*"),MATRICES!$A$55,IF(COUNTIF(D439,"*2919*"),MATRICES!$A$12,IF(COUNTIF(D439,"*Retrait au GA*"),MATRICES!$A$56,IF(COUNTIF(D439,"*Frais*d'utilisation*"),MATRICES!$A$53,IF(COUNTIF(D439,"*IntÈrÍt sur*"),MATRICES!$A$5,""))))))))))))))))))))))))))</f>
        <v/>
      </c>
    </row>
    <row r="440" spans="5:5" ht="16" x14ac:dyDescent="0.2">
      <c r="E440" t="str">
        <f>IF(COUNTIF(D440,"*STATION W*"),MATRICES!$A$22,IF(COUNTIF(D440,"*PROVIGO*"),MATRICES!$A$20,IF(COUNTIF(D440,"*METRO*"),MATRICES!$A$20,IF(COUNTIF(D440,"*MCDONALD*"),MATRICES!$A$22,IF(COUNTIF(D440,"*JEAN COUTU*"),MATRICES!$A$24,IF(COUNTIF(D440,"*PHARMAPRIX*"),MATRICES!$A$24,IF(COUNTIF(D440,"*STARBUCKS*"),MATRICES!$A$22,IF(COUNTIF(D440,"*AUBAINERIE*"),MATRICES!$A$38,IF(COUNTIF(D440,"*PETROCAN*"),MATRICES!$A$27,IF(COUNTIF(D440,"*ULTRAMAR*"),MATRICES!$A$27,IF(COUNTIF(D440,"*Intact*"),MATRICES!$A$28,IF(COUNTIF(D440,"*La Capitale*"),MATRICES!$A$11,IF(COUNTIF(D440,"*Alda*"),MATRICES!$A$18,IF(COUNTIF(D440,"*Sheila*"),MATRICES!$A$36,IF(COUNTIF(D440,"*Shirley*"),MATRICES!$A$36,IF(COUNTIF(D440,"*Service de garde*"),MATRICES!$A$35,IF(COUNTIF(D440,"*CPE Coeur Atout*"),MATRICES!$A$35,IF(COUNTIF(D440,"*RBC PYT*"),MATRICES!$A$7,IF(COUNTIF(D440,"*CDLSI*"),MATRICES!$A$26,IF(COUNTIF(D440,"*SUN LIFE*"),MATRICES!$A$54,IF(COUNTIF(D440,"*IND ALL ASS VIE*"),MATRICES!$A$8,IF(COUNTIF(D440,"*FIDUCIE DESJARDINS*"),MATRICES!$A$55,IF(COUNTIF(D440,"*2919*"),MATRICES!$A$12,IF(COUNTIF(D440,"*Retrait au GA*"),MATRICES!$A$56,IF(COUNTIF(D440,"*Frais*d'utilisation*"),MATRICES!$A$53,IF(COUNTIF(D440,"*IntÈrÍt sur*"),MATRICES!$A$5,""))))))))))))))))))))))))))</f>
        <v/>
      </c>
    </row>
    <row r="441" spans="5:5" ht="16" x14ac:dyDescent="0.2">
      <c r="E441" t="str">
        <f>IF(COUNTIF(D441,"*STATION W*"),MATRICES!$A$22,IF(COUNTIF(D441,"*PROVIGO*"),MATRICES!$A$20,IF(COUNTIF(D441,"*METRO*"),MATRICES!$A$20,IF(COUNTIF(D441,"*MCDONALD*"),MATRICES!$A$22,IF(COUNTIF(D441,"*JEAN COUTU*"),MATRICES!$A$24,IF(COUNTIF(D441,"*PHARMAPRIX*"),MATRICES!$A$24,IF(COUNTIF(D441,"*STARBUCKS*"),MATRICES!$A$22,IF(COUNTIF(D441,"*AUBAINERIE*"),MATRICES!$A$38,IF(COUNTIF(D441,"*PETROCAN*"),MATRICES!$A$27,IF(COUNTIF(D441,"*ULTRAMAR*"),MATRICES!$A$27,IF(COUNTIF(D441,"*Intact*"),MATRICES!$A$28,IF(COUNTIF(D441,"*La Capitale*"),MATRICES!$A$11,IF(COUNTIF(D441,"*Alda*"),MATRICES!$A$18,IF(COUNTIF(D441,"*Sheila*"),MATRICES!$A$36,IF(COUNTIF(D441,"*Shirley*"),MATRICES!$A$36,IF(COUNTIF(D441,"*Service de garde*"),MATRICES!$A$35,IF(COUNTIF(D441,"*CPE Coeur Atout*"),MATRICES!$A$35,IF(COUNTIF(D441,"*RBC PYT*"),MATRICES!$A$7,IF(COUNTIF(D441,"*CDLSI*"),MATRICES!$A$26,IF(COUNTIF(D441,"*SUN LIFE*"),MATRICES!$A$54,IF(COUNTIF(D441,"*IND ALL ASS VIE*"),MATRICES!$A$8,IF(COUNTIF(D441,"*FIDUCIE DESJARDINS*"),MATRICES!$A$55,IF(COUNTIF(D441,"*2919*"),MATRICES!$A$12,IF(COUNTIF(D441,"*Retrait au GA*"),MATRICES!$A$56,IF(COUNTIF(D441,"*Frais*d'utilisation*"),MATRICES!$A$53,IF(COUNTIF(D441,"*IntÈrÍt sur*"),MATRICES!$A$5,""))))))))))))))))))))))))))</f>
        <v/>
      </c>
    </row>
    <row r="442" spans="5:5" ht="16" x14ac:dyDescent="0.2">
      <c r="E442" t="str">
        <f>IF(COUNTIF(D442,"*STATION W*"),MATRICES!$A$22,IF(COUNTIF(D442,"*PROVIGO*"),MATRICES!$A$20,IF(COUNTIF(D442,"*METRO*"),MATRICES!$A$20,IF(COUNTIF(D442,"*MCDONALD*"),MATRICES!$A$22,IF(COUNTIF(D442,"*JEAN COUTU*"),MATRICES!$A$24,IF(COUNTIF(D442,"*PHARMAPRIX*"),MATRICES!$A$24,IF(COUNTIF(D442,"*STARBUCKS*"),MATRICES!$A$22,IF(COUNTIF(D442,"*AUBAINERIE*"),MATRICES!$A$38,IF(COUNTIF(D442,"*PETROCAN*"),MATRICES!$A$27,IF(COUNTIF(D442,"*ULTRAMAR*"),MATRICES!$A$27,IF(COUNTIF(D442,"*Intact*"),MATRICES!$A$28,IF(COUNTIF(D442,"*La Capitale*"),MATRICES!$A$11,IF(COUNTIF(D442,"*Alda*"),MATRICES!$A$18,IF(COUNTIF(D442,"*Sheila*"),MATRICES!$A$36,IF(COUNTIF(D442,"*Shirley*"),MATRICES!$A$36,IF(COUNTIF(D442,"*Service de garde*"),MATRICES!$A$35,IF(COUNTIF(D442,"*CPE Coeur Atout*"),MATRICES!$A$35,IF(COUNTIF(D442,"*RBC PYT*"),MATRICES!$A$7,IF(COUNTIF(D442,"*CDLSI*"),MATRICES!$A$26,IF(COUNTIF(D442,"*SUN LIFE*"),MATRICES!$A$54,IF(COUNTIF(D442,"*IND ALL ASS VIE*"),MATRICES!$A$8,IF(COUNTIF(D442,"*FIDUCIE DESJARDINS*"),MATRICES!$A$55,IF(COUNTIF(D442,"*2919*"),MATRICES!$A$12,IF(COUNTIF(D442,"*Retrait au GA*"),MATRICES!$A$56,IF(COUNTIF(D442,"*Frais*d'utilisation*"),MATRICES!$A$53,IF(COUNTIF(D442,"*IntÈrÍt sur*"),MATRICES!$A$5,""))))))))))))))))))))))))))</f>
        <v/>
      </c>
    </row>
    <row r="443" spans="5:5" ht="16" x14ac:dyDescent="0.2">
      <c r="E443" t="str">
        <f>IF(COUNTIF(D443,"*STATION W*"),MATRICES!$A$22,IF(COUNTIF(D443,"*PROVIGO*"),MATRICES!$A$20,IF(COUNTIF(D443,"*METRO*"),MATRICES!$A$20,IF(COUNTIF(D443,"*MCDONALD*"),MATRICES!$A$22,IF(COUNTIF(D443,"*JEAN COUTU*"),MATRICES!$A$24,IF(COUNTIF(D443,"*PHARMAPRIX*"),MATRICES!$A$24,IF(COUNTIF(D443,"*STARBUCKS*"),MATRICES!$A$22,IF(COUNTIF(D443,"*AUBAINERIE*"),MATRICES!$A$38,IF(COUNTIF(D443,"*PETROCAN*"),MATRICES!$A$27,IF(COUNTIF(D443,"*ULTRAMAR*"),MATRICES!$A$27,IF(COUNTIF(D443,"*Intact*"),MATRICES!$A$28,IF(COUNTIF(D443,"*La Capitale*"),MATRICES!$A$11,IF(COUNTIF(D443,"*Alda*"),MATRICES!$A$18,IF(COUNTIF(D443,"*Sheila*"),MATRICES!$A$36,IF(COUNTIF(D443,"*Shirley*"),MATRICES!$A$36,IF(COUNTIF(D443,"*Service de garde*"),MATRICES!$A$35,IF(COUNTIF(D443,"*CPE Coeur Atout*"),MATRICES!$A$35,IF(COUNTIF(D443,"*RBC PYT*"),MATRICES!$A$7,IF(COUNTIF(D443,"*CDLSI*"),MATRICES!$A$26,IF(COUNTIF(D443,"*SUN LIFE*"),MATRICES!$A$54,IF(COUNTIF(D443,"*IND ALL ASS VIE*"),MATRICES!$A$8,IF(COUNTIF(D443,"*FIDUCIE DESJARDINS*"),MATRICES!$A$55,IF(COUNTIF(D443,"*2919*"),MATRICES!$A$12,IF(COUNTIF(D443,"*Retrait au GA*"),MATRICES!$A$56,IF(COUNTIF(D443,"*Frais*d'utilisation*"),MATRICES!$A$53,IF(COUNTIF(D443,"*IntÈrÍt sur*"),MATRICES!$A$5,""))))))))))))))))))))))))))</f>
        <v/>
      </c>
    </row>
    <row r="444" spans="5:5" ht="16" x14ac:dyDescent="0.2">
      <c r="E444" t="str">
        <f>IF(COUNTIF(D444,"*STATION W*"),MATRICES!$A$22,IF(COUNTIF(D444,"*PROVIGO*"),MATRICES!$A$20,IF(COUNTIF(D444,"*METRO*"),MATRICES!$A$20,IF(COUNTIF(D444,"*MCDONALD*"),MATRICES!$A$22,IF(COUNTIF(D444,"*JEAN COUTU*"),MATRICES!$A$24,IF(COUNTIF(D444,"*PHARMAPRIX*"),MATRICES!$A$24,IF(COUNTIF(D444,"*STARBUCKS*"),MATRICES!$A$22,IF(COUNTIF(D444,"*AUBAINERIE*"),MATRICES!$A$38,IF(COUNTIF(D444,"*PETROCAN*"),MATRICES!$A$27,IF(COUNTIF(D444,"*ULTRAMAR*"),MATRICES!$A$27,IF(COUNTIF(D444,"*Intact*"),MATRICES!$A$28,IF(COUNTIF(D444,"*La Capitale*"),MATRICES!$A$11,IF(COUNTIF(D444,"*Alda*"),MATRICES!$A$18,IF(COUNTIF(D444,"*Sheila*"),MATRICES!$A$36,IF(COUNTIF(D444,"*Shirley*"),MATRICES!$A$36,IF(COUNTIF(D444,"*Service de garde*"),MATRICES!$A$35,IF(COUNTIF(D444,"*CPE Coeur Atout*"),MATRICES!$A$35,IF(COUNTIF(D444,"*RBC PYT*"),MATRICES!$A$7,IF(COUNTIF(D444,"*CDLSI*"),MATRICES!$A$26,IF(COUNTIF(D444,"*SUN LIFE*"),MATRICES!$A$54,IF(COUNTIF(D444,"*IND ALL ASS VIE*"),MATRICES!$A$8,IF(COUNTIF(D444,"*FIDUCIE DESJARDINS*"),MATRICES!$A$55,IF(COUNTIF(D444,"*2919*"),MATRICES!$A$12,IF(COUNTIF(D444,"*Retrait au GA*"),MATRICES!$A$56,IF(COUNTIF(D444,"*Frais*d'utilisation*"),MATRICES!$A$53,IF(COUNTIF(D444,"*IntÈrÍt sur*"),MATRICES!$A$5,""))))))))))))))))))))))))))</f>
        <v/>
      </c>
    </row>
    <row r="445" spans="5:5" ht="16" x14ac:dyDescent="0.2">
      <c r="E445" t="str">
        <f>IF(COUNTIF(D445,"*STATION W*"),MATRICES!$A$22,IF(COUNTIF(D445,"*PROVIGO*"),MATRICES!$A$20,IF(COUNTIF(D445,"*METRO*"),MATRICES!$A$20,IF(COUNTIF(D445,"*MCDONALD*"),MATRICES!$A$22,IF(COUNTIF(D445,"*JEAN COUTU*"),MATRICES!$A$24,IF(COUNTIF(D445,"*PHARMAPRIX*"),MATRICES!$A$24,IF(COUNTIF(D445,"*STARBUCKS*"),MATRICES!$A$22,IF(COUNTIF(D445,"*AUBAINERIE*"),MATRICES!$A$38,IF(COUNTIF(D445,"*PETROCAN*"),MATRICES!$A$27,IF(COUNTIF(D445,"*ULTRAMAR*"),MATRICES!$A$27,IF(COUNTIF(D445,"*Intact*"),MATRICES!$A$28,IF(COUNTIF(D445,"*La Capitale*"),MATRICES!$A$11,IF(COUNTIF(D445,"*Alda*"),MATRICES!$A$18,IF(COUNTIF(D445,"*Sheila*"),MATRICES!$A$36,IF(COUNTIF(D445,"*Shirley*"),MATRICES!$A$36,IF(COUNTIF(D445,"*Service de garde*"),MATRICES!$A$35,IF(COUNTIF(D445,"*CPE Coeur Atout*"),MATRICES!$A$35,IF(COUNTIF(D445,"*RBC PYT*"),MATRICES!$A$7,IF(COUNTIF(D445,"*CDLSI*"),MATRICES!$A$26,IF(COUNTIF(D445,"*SUN LIFE*"),MATRICES!$A$54,IF(COUNTIF(D445,"*IND ALL ASS VIE*"),MATRICES!$A$8,IF(COUNTIF(D445,"*FIDUCIE DESJARDINS*"),MATRICES!$A$55,IF(COUNTIF(D445,"*2919*"),MATRICES!$A$12,IF(COUNTIF(D445,"*Retrait au GA*"),MATRICES!$A$56,IF(COUNTIF(D445,"*Frais*d'utilisation*"),MATRICES!$A$53,IF(COUNTIF(D445,"*IntÈrÍt sur*"),MATRICES!$A$5,""))))))))))))))))))))))))))</f>
        <v/>
      </c>
    </row>
    <row r="446" spans="5:5" ht="16" x14ac:dyDescent="0.2">
      <c r="E446" t="str">
        <f>IF(COUNTIF(D446,"*STATION W*"),MATRICES!$A$22,IF(COUNTIF(D446,"*PROVIGO*"),MATRICES!$A$20,IF(COUNTIF(D446,"*METRO*"),MATRICES!$A$20,IF(COUNTIF(D446,"*MCDONALD*"),MATRICES!$A$22,IF(COUNTIF(D446,"*JEAN COUTU*"),MATRICES!$A$24,IF(COUNTIF(D446,"*PHARMAPRIX*"),MATRICES!$A$24,IF(COUNTIF(D446,"*STARBUCKS*"),MATRICES!$A$22,IF(COUNTIF(D446,"*AUBAINERIE*"),MATRICES!$A$38,IF(COUNTIF(D446,"*PETROCAN*"),MATRICES!$A$27,IF(COUNTIF(D446,"*ULTRAMAR*"),MATRICES!$A$27,IF(COUNTIF(D446,"*Intact*"),MATRICES!$A$28,IF(COUNTIF(D446,"*La Capitale*"),MATRICES!$A$11,IF(COUNTIF(D446,"*Alda*"),MATRICES!$A$18,IF(COUNTIF(D446,"*Sheila*"),MATRICES!$A$36,IF(COUNTIF(D446,"*Shirley*"),MATRICES!$A$36,IF(COUNTIF(D446,"*Service de garde*"),MATRICES!$A$35,IF(COUNTIF(D446,"*CPE Coeur Atout*"),MATRICES!$A$35,IF(COUNTIF(D446,"*RBC PYT*"),MATRICES!$A$7,IF(COUNTIF(D446,"*CDLSI*"),MATRICES!$A$26,IF(COUNTIF(D446,"*SUN LIFE*"),MATRICES!$A$54,IF(COUNTIF(D446,"*IND ALL ASS VIE*"),MATRICES!$A$8,IF(COUNTIF(D446,"*FIDUCIE DESJARDINS*"),MATRICES!$A$55,IF(COUNTIF(D446,"*2919*"),MATRICES!$A$12,IF(COUNTIF(D446,"*Retrait au GA*"),MATRICES!$A$56,IF(COUNTIF(D446,"*Frais*d'utilisation*"),MATRICES!$A$53,IF(COUNTIF(D446,"*IntÈrÍt sur*"),MATRICES!$A$5,""))))))))))))))))))))))))))</f>
        <v/>
      </c>
    </row>
    <row r="447" spans="5:5" ht="16" x14ac:dyDescent="0.2">
      <c r="E447" t="str">
        <f>IF(COUNTIF(D447,"*STATION W*"),MATRICES!$A$22,IF(COUNTIF(D447,"*PROVIGO*"),MATRICES!$A$20,IF(COUNTIF(D447,"*METRO*"),MATRICES!$A$20,IF(COUNTIF(D447,"*MCDONALD*"),MATRICES!$A$22,IF(COUNTIF(D447,"*JEAN COUTU*"),MATRICES!$A$24,IF(COUNTIF(D447,"*PHARMAPRIX*"),MATRICES!$A$24,IF(COUNTIF(D447,"*STARBUCKS*"),MATRICES!$A$22,IF(COUNTIF(D447,"*AUBAINERIE*"),MATRICES!$A$38,IF(COUNTIF(D447,"*PETROCAN*"),MATRICES!$A$27,IF(COUNTIF(D447,"*ULTRAMAR*"),MATRICES!$A$27,IF(COUNTIF(D447,"*Intact*"),MATRICES!$A$28,IF(COUNTIF(D447,"*La Capitale*"),MATRICES!$A$11,IF(COUNTIF(D447,"*Alda*"),MATRICES!$A$18,IF(COUNTIF(D447,"*Sheila*"),MATRICES!$A$36,IF(COUNTIF(D447,"*Shirley*"),MATRICES!$A$36,IF(COUNTIF(D447,"*Service de garde*"),MATRICES!$A$35,IF(COUNTIF(D447,"*CPE Coeur Atout*"),MATRICES!$A$35,IF(COUNTIF(D447,"*RBC PYT*"),MATRICES!$A$7,IF(COUNTIF(D447,"*CDLSI*"),MATRICES!$A$26,IF(COUNTIF(D447,"*SUN LIFE*"),MATRICES!$A$54,IF(COUNTIF(D447,"*IND ALL ASS VIE*"),MATRICES!$A$8,IF(COUNTIF(D447,"*FIDUCIE DESJARDINS*"),MATRICES!$A$55,IF(COUNTIF(D447,"*2919*"),MATRICES!$A$12,IF(COUNTIF(D447,"*Retrait au GA*"),MATRICES!$A$56,IF(COUNTIF(D447,"*Frais*d'utilisation*"),MATRICES!$A$53,IF(COUNTIF(D447,"*IntÈrÍt sur*"),MATRICES!$A$5,""))))))))))))))))))))))))))</f>
        <v/>
      </c>
    </row>
    <row r="448" spans="5:5" ht="16" x14ac:dyDescent="0.2">
      <c r="E448" t="str">
        <f>IF(COUNTIF(D448,"*STATION W*"),MATRICES!$A$22,IF(COUNTIF(D448,"*PROVIGO*"),MATRICES!$A$20,IF(COUNTIF(D448,"*METRO*"),MATRICES!$A$20,IF(COUNTIF(D448,"*MCDONALD*"),MATRICES!$A$22,IF(COUNTIF(D448,"*JEAN COUTU*"),MATRICES!$A$24,IF(COUNTIF(D448,"*PHARMAPRIX*"),MATRICES!$A$24,IF(COUNTIF(D448,"*STARBUCKS*"),MATRICES!$A$22,IF(COUNTIF(D448,"*AUBAINERIE*"),MATRICES!$A$38,IF(COUNTIF(D448,"*PETROCAN*"),MATRICES!$A$27,IF(COUNTIF(D448,"*ULTRAMAR*"),MATRICES!$A$27,IF(COUNTIF(D448,"*Intact*"),MATRICES!$A$28,IF(COUNTIF(D448,"*La Capitale*"),MATRICES!$A$11,IF(COUNTIF(D448,"*Alda*"),MATRICES!$A$18,IF(COUNTIF(D448,"*Sheila*"),MATRICES!$A$36,IF(COUNTIF(D448,"*Shirley*"),MATRICES!$A$36,IF(COUNTIF(D448,"*Service de garde*"),MATRICES!$A$35,IF(COUNTIF(D448,"*CPE Coeur Atout*"),MATRICES!$A$35,IF(COUNTIF(D448,"*RBC PYT*"),MATRICES!$A$7,IF(COUNTIF(D448,"*CDLSI*"),MATRICES!$A$26,IF(COUNTIF(D448,"*SUN LIFE*"),MATRICES!$A$54,IF(COUNTIF(D448,"*IND ALL ASS VIE*"),MATRICES!$A$8,IF(COUNTIF(D448,"*FIDUCIE DESJARDINS*"),MATRICES!$A$55,IF(COUNTIF(D448,"*2919*"),MATRICES!$A$12,IF(COUNTIF(D448,"*Retrait au GA*"),MATRICES!$A$56,IF(COUNTIF(D448,"*Frais*d'utilisation*"),MATRICES!$A$53,IF(COUNTIF(D448,"*IntÈrÍt sur*"),MATRICES!$A$5,""))))))))))))))))))))))))))</f>
        <v/>
      </c>
    </row>
    <row r="449" spans="5:5" ht="16" x14ac:dyDescent="0.2">
      <c r="E449" t="str">
        <f>IF(COUNTIF(D449,"*STATION W*"),MATRICES!$A$22,IF(COUNTIF(D449,"*PROVIGO*"),MATRICES!$A$20,IF(COUNTIF(D449,"*METRO*"),MATRICES!$A$20,IF(COUNTIF(D449,"*MCDONALD*"),MATRICES!$A$22,IF(COUNTIF(D449,"*JEAN COUTU*"),MATRICES!$A$24,IF(COUNTIF(D449,"*PHARMAPRIX*"),MATRICES!$A$24,IF(COUNTIF(D449,"*STARBUCKS*"),MATRICES!$A$22,IF(COUNTIF(D449,"*AUBAINERIE*"),MATRICES!$A$38,IF(COUNTIF(D449,"*PETROCAN*"),MATRICES!$A$27,IF(COUNTIF(D449,"*ULTRAMAR*"),MATRICES!$A$27,IF(COUNTIF(D449,"*Intact*"),MATRICES!$A$28,IF(COUNTIF(D449,"*La Capitale*"),MATRICES!$A$11,IF(COUNTIF(D449,"*Alda*"),MATRICES!$A$18,IF(COUNTIF(D449,"*Sheila*"),MATRICES!$A$36,IF(COUNTIF(D449,"*Shirley*"),MATRICES!$A$36,IF(COUNTIF(D449,"*Service de garde*"),MATRICES!$A$35,IF(COUNTIF(D449,"*CPE Coeur Atout*"),MATRICES!$A$35,IF(COUNTIF(D449,"*RBC PYT*"),MATRICES!$A$7,IF(COUNTIF(D449,"*CDLSI*"),MATRICES!$A$26,IF(COUNTIF(D449,"*SUN LIFE*"),MATRICES!$A$54,IF(COUNTIF(D449,"*IND ALL ASS VIE*"),MATRICES!$A$8,IF(COUNTIF(D449,"*FIDUCIE DESJARDINS*"),MATRICES!$A$55,IF(COUNTIF(D449,"*2919*"),MATRICES!$A$12,IF(COUNTIF(D449,"*Retrait au GA*"),MATRICES!$A$56,IF(COUNTIF(D449,"*Frais*d'utilisation*"),MATRICES!$A$53,IF(COUNTIF(D449,"*IntÈrÍt sur*"),MATRICES!$A$5,""))))))))))))))))))))))))))</f>
        <v/>
      </c>
    </row>
    <row r="450" spans="5:5" ht="16" x14ac:dyDescent="0.2">
      <c r="E450" t="str">
        <f>IF(COUNTIF(D450,"*STATION W*"),MATRICES!$A$22,IF(COUNTIF(D450,"*PROVIGO*"),MATRICES!$A$20,IF(COUNTIF(D450,"*METRO*"),MATRICES!$A$20,IF(COUNTIF(D450,"*MCDONALD*"),MATRICES!$A$22,IF(COUNTIF(D450,"*JEAN COUTU*"),MATRICES!$A$24,IF(COUNTIF(D450,"*PHARMAPRIX*"),MATRICES!$A$24,IF(COUNTIF(D450,"*STARBUCKS*"),MATRICES!$A$22,IF(COUNTIF(D450,"*AUBAINERIE*"),MATRICES!$A$38,IF(COUNTIF(D450,"*PETROCAN*"),MATRICES!$A$27,IF(COUNTIF(D450,"*ULTRAMAR*"),MATRICES!$A$27,IF(COUNTIF(D450,"*Intact*"),MATRICES!$A$28,IF(COUNTIF(D450,"*La Capitale*"),MATRICES!$A$11,IF(COUNTIF(D450,"*Alda*"),MATRICES!$A$18,IF(COUNTIF(D450,"*Sheila*"),MATRICES!$A$36,IF(COUNTIF(D450,"*Shirley*"),MATRICES!$A$36,IF(COUNTIF(D450,"*Service de garde*"),MATRICES!$A$35,IF(COUNTIF(D450,"*CPE Coeur Atout*"),MATRICES!$A$35,IF(COUNTIF(D450,"*RBC PYT*"),MATRICES!$A$7,IF(COUNTIF(D450,"*CDLSI*"),MATRICES!$A$26,IF(COUNTIF(D450,"*SUN LIFE*"),MATRICES!$A$54,IF(COUNTIF(D450,"*IND ALL ASS VIE*"),MATRICES!$A$8,IF(COUNTIF(D450,"*FIDUCIE DESJARDINS*"),MATRICES!$A$55,IF(COUNTIF(D450,"*2919*"),MATRICES!$A$12,IF(COUNTIF(D450,"*Retrait au GA*"),MATRICES!$A$56,IF(COUNTIF(D450,"*Frais*d'utilisation*"),MATRICES!$A$53,IF(COUNTIF(D450,"*IntÈrÍt sur*"),MATRICES!$A$5,""))))))))))))))))))))))))))</f>
        <v/>
      </c>
    </row>
    <row r="451" spans="5:5" ht="16" x14ac:dyDescent="0.2">
      <c r="E451" t="str">
        <f>IF(COUNTIF(D451,"*STATION W*"),MATRICES!$A$22,IF(COUNTIF(D451,"*PROVIGO*"),MATRICES!$A$20,IF(COUNTIF(D451,"*METRO*"),MATRICES!$A$20,IF(COUNTIF(D451,"*MCDONALD*"),MATRICES!$A$22,IF(COUNTIF(D451,"*JEAN COUTU*"),MATRICES!$A$24,IF(COUNTIF(D451,"*PHARMAPRIX*"),MATRICES!$A$24,IF(COUNTIF(D451,"*STARBUCKS*"),MATRICES!$A$22,IF(COUNTIF(D451,"*AUBAINERIE*"),MATRICES!$A$38,IF(COUNTIF(D451,"*PETROCAN*"),MATRICES!$A$27,IF(COUNTIF(D451,"*ULTRAMAR*"),MATRICES!$A$27,IF(COUNTIF(D451,"*Intact*"),MATRICES!$A$28,IF(COUNTIF(D451,"*La Capitale*"),MATRICES!$A$11,IF(COUNTIF(D451,"*Alda*"),MATRICES!$A$18,IF(COUNTIF(D451,"*Sheila*"),MATRICES!$A$36,IF(COUNTIF(D451,"*Shirley*"),MATRICES!$A$36,IF(COUNTIF(D451,"*Service de garde*"),MATRICES!$A$35,IF(COUNTIF(D451,"*CPE Coeur Atout*"),MATRICES!$A$35,IF(COUNTIF(D451,"*RBC PYT*"),MATRICES!$A$7,IF(COUNTIF(D451,"*CDLSI*"),MATRICES!$A$26,IF(COUNTIF(D451,"*SUN LIFE*"),MATRICES!$A$54,IF(COUNTIF(D451,"*IND ALL ASS VIE*"),MATRICES!$A$8,IF(COUNTIF(D451,"*FIDUCIE DESJARDINS*"),MATRICES!$A$55,IF(COUNTIF(D451,"*2919*"),MATRICES!$A$12,IF(COUNTIF(D451,"*Retrait au GA*"),MATRICES!$A$56,IF(COUNTIF(D451,"*Frais*d'utilisation*"),MATRICES!$A$53,IF(COUNTIF(D451,"*IntÈrÍt sur*"),MATRICES!$A$5,""))))))))))))))))))))))))))</f>
        <v/>
      </c>
    </row>
    <row r="452" spans="5:5" ht="16" x14ac:dyDescent="0.2">
      <c r="E452" t="str">
        <f>IF(COUNTIF(D452,"*STATION W*"),MATRICES!$A$22,IF(COUNTIF(D452,"*PROVIGO*"),MATRICES!$A$20,IF(COUNTIF(D452,"*METRO*"),MATRICES!$A$20,IF(COUNTIF(D452,"*MCDONALD*"),MATRICES!$A$22,IF(COUNTIF(D452,"*JEAN COUTU*"),MATRICES!$A$24,IF(COUNTIF(D452,"*PHARMAPRIX*"),MATRICES!$A$24,IF(COUNTIF(D452,"*STARBUCKS*"),MATRICES!$A$22,IF(COUNTIF(D452,"*AUBAINERIE*"),MATRICES!$A$38,IF(COUNTIF(D452,"*PETROCAN*"),MATRICES!$A$27,IF(COUNTIF(D452,"*ULTRAMAR*"),MATRICES!$A$27,IF(COUNTIF(D452,"*Intact*"),MATRICES!$A$28,IF(COUNTIF(D452,"*La Capitale*"),MATRICES!$A$11,IF(COUNTIF(D452,"*Alda*"),MATRICES!$A$18,IF(COUNTIF(D452,"*Sheila*"),MATRICES!$A$36,IF(COUNTIF(D452,"*Shirley*"),MATRICES!$A$36,IF(COUNTIF(D452,"*Service de garde*"),MATRICES!$A$35,IF(COUNTIF(D452,"*CPE Coeur Atout*"),MATRICES!$A$35,IF(COUNTIF(D452,"*RBC PYT*"),MATRICES!$A$7,IF(COUNTIF(D452,"*CDLSI*"),MATRICES!$A$26,IF(COUNTIF(D452,"*SUN LIFE*"),MATRICES!$A$54,IF(COUNTIF(D452,"*IND ALL ASS VIE*"),MATRICES!$A$8,IF(COUNTIF(D452,"*FIDUCIE DESJARDINS*"),MATRICES!$A$55,IF(COUNTIF(D452,"*2919*"),MATRICES!$A$12,IF(COUNTIF(D452,"*Retrait au GA*"),MATRICES!$A$56,IF(COUNTIF(D452,"*Frais*d'utilisation*"),MATRICES!$A$53,IF(COUNTIF(D452,"*IntÈrÍt sur*"),MATRICES!$A$5,""))))))))))))))))))))))))))</f>
        <v/>
      </c>
    </row>
    <row r="453" spans="5:5" ht="16" x14ac:dyDescent="0.2">
      <c r="E453" t="str">
        <f>IF(COUNTIF(D453,"*STATION W*"),MATRICES!$A$22,IF(COUNTIF(D453,"*PROVIGO*"),MATRICES!$A$20,IF(COUNTIF(D453,"*METRO*"),MATRICES!$A$20,IF(COUNTIF(D453,"*MCDONALD*"),MATRICES!$A$22,IF(COUNTIF(D453,"*JEAN COUTU*"),MATRICES!$A$24,IF(COUNTIF(D453,"*PHARMAPRIX*"),MATRICES!$A$24,IF(COUNTIF(D453,"*STARBUCKS*"),MATRICES!$A$22,IF(COUNTIF(D453,"*AUBAINERIE*"),MATRICES!$A$38,IF(COUNTIF(D453,"*PETROCAN*"),MATRICES!$A$27,IF(COUNTIF(D453,"*ULTRAMAR*"),MATRICES!$A$27,IF(COUNTIF(D453,"*Intact*"),MATRICES!$A$28,IF(COUNTIF(D453,"*La Capitale*"),MATRICES!$A$11,IF(COUNTIF(D453,"*Alda*"),MATRICES!$A$18,IF(COUNTIF(D453,"*Sheila*"),MATRICES!$A$36,IF(COUNTIF(D453,"*Shirley*"),MATRICES!$A$36,IF(COUNTIF(D453,"*Service de garde*"),MATRICES!$A$35,IF(COUNTIF(D453,"*CPE Coeur Atout*"),MATRICES!$A$35,IF(COUNTIF(D453,"*RBC PYT*"),MATRICES!$A$7,IF(COUNTIF(D453,"*CDLSI*"),MATRICES!$A$26,IF(COUNTIF(D453,"*SUN LIFE*"),MATRICES!$A$54,IF(COUNTIF(D453,"*IND ALL ASS VIE*"),MATRICES!$A$8,IF(COUNTIF(D453,"*FIDUCIE DESJARDINS*"),MATRICES!$A$55,IF(COUNTIF(D453,"*2919*"),MATRICES!$A$12,IF(COUNTIF(D453,"*Retrait au GA*"),MATRICES!$A$56,IF(COUNTIF(D453,"*Frais*d'utilisation*"),MATRICES!$A$53,IF(COUNTIF(D453,"*IntÈrÍt sur*"),MATRICES!$A$5,""))))))))))))))))))))))))))</f>
        <v/>
      </c>
    </row>
    <row r="454" spans="5:5" ht="16" x14ac:dyDescent="0.2">
      <c r="E454" t="str">
        <f>IF(COUNTIF(D454,"*STATION W*"),MATRICES!$A$22,IF(COUNTIF(D454,"*PROVIGO*"),MATRICES!$A$20,IF(COUNTIF(D454,"*METRO*"),MATRICES!$A$20,IF(COUNTIF(D454,"*MCDONALD*"),MATRICES!$A$22,IF(COUNTIF(D454,"*JEAN COUTU*"),MATRICES!$A$24,IF(COUNTIF(D454,"*PHARMAPRIX*"),MATRICES!$A$24,IF(COUNTIF(D454,"*STARBUCKS*"),MATRICES!$A$22,IF(COUNTIF(D454,"*AUBAINERIE*"),MATRICES!$A$38,IF(COUNTIF(D454,"*PETROCAN*"),MATRICES!$A$27,IF(COUNTIF(D454,"*ULTRAMAR*"),MATRICES!$A$27,IF(COUNTIF(D454,"*Intact*"),MATRICES!$A$28,IF(COUNTIF(D454,"*La Capitale*"),MATRICES!$A$11,IF(COUNTIF(D454,"*Alda*"),MATRICES!$A$18,IF(COUNTIF(D454,"*Sheila*"),MATRICES!$A$36,IF(COUNTIF(D454,"*Shirley*"),MATRICES!$A$36,IF(COUNTIF(D454,"*Service de garde*"),MATRICES!$A$35,IF(COUNTIF(D454,"*CPE Coeur Atout*"),MATRICES!$A$35,IF(COUNTIF(D454,"*RBC PYT*"),MATRICES!$A$7,IF(COUNTIF(D454,"*CDLSI*"),MATRICES!$A$26,IF(COUNTIF(D454,"*SUN LIFE*"),MATRICES!$A$54,IF(COUNTIF(D454,"*IND ALL ASS VIE*"),MATRICES!$A$8,IF(COUNTIF(D454,"*FIDUCIE DESJARDINS*"),MATRICES!$A$55,IF(COUNTIF(D454,"*2919*"),MATRICES!$A$12,IF(COUNTIF(D454,"*Retrait au GA*"),MATRICES!$A$56,IF(COUNTIF(D454,"*Frais*d'utilisation*"),MATRICES!$A$53,IF(COUNTIF(D454,"*IntÈrÍt sur*"),MATRICES!$A$5,""))))))))))))))))))))))))))</f>
        <v/>
      </c>
    </row>
    <row r="455" spans="5:5" ht="16" x14ac:dyDescent="0.2">
      <c r="E455" t="str">
        <f>IF(COUNTIF(D455,"*STATION W*"),MATRICES!$A$22,IF(COUNTIF(D455,"*PROVIGO*"),MATRICES!$A$20,IF(COUNTIF(D455,"*METRO*"),MATRICES!$A$20,IF(COUNTIF(D455,"*MCDONALD*"),MATRICES!$A$22,IF(COUNTIF(D455,"*JEAN COUTU*"),MATRICES!$A$24,IF(COUNTIF(D455,"*PHARMAPRIX*"),MATRICES!$A$24,IF(COUNTIF(D455,"*STARBUCKS*"),MATRICES!$A$22,IF(COUNTIF(D455,"*AUBAINERIE*"),MATRICES!$A$38,IF(COUNTIF(D455,"*PETROCAN*"),MATRICES!$A$27,IF(COUNTIF(D455,"*ULTRAMAR*"),MATRICES!$A$27,IF(COUNTIF(D455,"*Intact*"),MATRICES!$A$28,IF(COUNTIF(D455,"*La Capitale*"),MATRICES!$A$11,IF(COUNTIF(D455,"*Alda*"),MATRICES!$A$18,IF(COUNTIF(D455,"*Sheila*"),MATRICES!$A$36,IF(COUNTIF(D455,"*Shirley*"),MATRICES!$A$36,IF(COUNTIF(D455,"*Service de garde*"),MATRICES!$A$35,IF(COUNTIF(D455,"*CPE Coeur Atout*"),MATRICES!$A$35,IF(COUNTIF(D455,"*RBC PYT*"),MATRICES!$A$7,IF(COUNTIF(D455,"*CDLSI*"),MATRICES!$A$26,IF(COUNTIF(D455,"*SUN LIFE*"),MATRICES!$A$54,IF(COUNTIF(D455,"*IND ALL ASS VIE*"),MATRICES!$A$8,IF(COUNTIF(D455,"*FIDUCIE DESJARDINS*"),MATRICES!$A$55,IF(COUNTIF(D455,"*2919*"),MATRICES!$A$12,IF(COUNTIF(D455,"*Retrait au GA*"),MATRICES!$A$56,IF(COUNTIF(D455,"*Frais*d'utilisation*"),MATRICES!$A$53,IF(COUNTIF(D455,"*IntÈrÍt sur*"),MATRICES!$A$5,""))))))))))))))))))))))))))</f>
        <v/>
      </c>
    </row>
    <row r="456" spans="5:5" ht="16" x14ac:dyDescent="0.2">
      <c r="E456" t="str">
        <f>IF(COUNTIF(D456,"*STATION W*"),MATRICES!$A$22,IF(COUNTIF(D456,"*PROVIGO*"),MATRICES!$A$20,IF(COUNTIF(D456,"*METRO*"),MATRICES!$A$20,IF(COUNTIF(D456,"*MCDONALD*"),MATRICES!$A$22,IF(COUNTIF(D456,"*JEAN COUTU*"),MATRICES!$A$24,IF(COUNTIF(D456,"*PHARMAPRIX*"),MATRICES!$A$24,IF(COUNTIF(D456,"*STARBUCKS*"),MATRICES!$A$22,IF(COUNTIF(D456,"*AUBAINERIE*"),MATRICES!$A$38,IF(COUNTIF(D456,"*PETROCAN*"),MATRICES!$A$27,IF(COUNTIF(D456,"*ULTRAMAR*"),MATRICES!$A$27,IF(COUNTIF(D456,"*Intact*"),MATRICES!$A$28,IF(COUNTIF(D456,"*La Capitale*"),MATRICES!$A$11,IF(COUNTIF(D456,"*Alda*"),MATRICES!$A$18,IF(COUNTIF(D456,"*Sheila*"),MATRICES!$A$36,IF(COUNTIF(D456,"*Shirley*"),MATRICES!$A$36,IF(COUNTIF(D456,"*Service de garde*"),MATRICES!$A$35,IF(COUNTIF(D456,"*CPE Coeur Atout*"),MATRICES!$A$35,IF(COUNTIF(D456,"*RBC PYT*"),MATRICES!$A$7,IF(COUNTIF(D456,"*CDLSI*"),MATRICES!$A$26,IF(COUNTIF(D456,"*SUN LIFE*"),MATRICES!$A$54,IF(COUNTIF(D456,"*IND ALL ASS VIE*"),MATRICES!$A$8,IF(COUNTIF(D456,"*FIDUCIE DESJARDINS*"),MATRICES!$A$55,IF(COUNTIF(D456,"*2919*"),MATRICES!$A$12,IF(COUNTIF(D456,"*Retrait au GA*"),MATRICES!$A$56,IF(COUNTIF(D456,"*Frais*d'utilisation*"),MATRICES!$A$53,IF(COUNTIF(D456,"*IntÈrÍt sur*"),MATRICES!$A$5,""))))))))))))))))))))))))))</f>
        <v/>
      </c>
    </row>
    <row r="457" spans="5:5" ht="16" x14ac:dyDescent="0.2">
      <c r="E457" t="str">
        <f>IF(COUNTIF(D457,"*STATION W*"),MATRICES!$A$22,IF(COUNTIF(D457,"*PROVIGO*"),MATRICES!$A$20,IF(COUNTIF(D457,"*METRO*"),MATRICES!$A$20,IF(COUNTIF(D457,"*MCDONALD*"),MATRICES!$A$22,IF(COUNTIF(D457,"*JEAN COUTU*"),MATRICES!$A$24,IF(COUNTIF(D457,"*PHARMAPRIX*"),MATRICES!$A$24,IF(COUNTIF(D457,"*STARBUCKS*"),MATRICES!$A$22,IF(COUNTIF(D457,"*AUBAINERIE*"),MATRICES!$A$38,IF(COUNTIF(D457,"*PETROCAN*"),MATRICES!$A$27,IF(COUNTIF(D457,"*ULTRAMAR*"),MATRICES!$A$27,IF(COUNTIF(D457,"*Intact*"),MATRICES!$A$28,IF(COUNTIF(D457,"*La Capitale*"),MATRICES!$A$11,IF(COUNTIF(D457,"*Alda*"),MATRICES!$A$18,IF(COUNTIF(D457,"*Sheila*"),MATRICES!$A$36,IF(COUNTIF(D457,"*Shirley*"),MATRICES!$A$36,IF(COUNTIF(D457,"*Service de garde*"),MATRICES!$A$35,IF(COUNTIF(D457,"*CPE Coeur Atout*"),MATRICES!$A$35,IF(COUNTIF(D457,"*RBC PYT*"),MATRICES!$A$7,IF(COUNTIF(D457,"*CDLSI*"),MATRICES!$A$26,IF(COUNTIF(D457,"*SUN LIFE*"),MATRICES!$A$54,IF(COUNTIF(D457,"*IND ALL ASS VIE*"),MATRICES!$A$8,IF(COUNTIF(D457,"*FIDUCIE DESJARDINS*"),MATRICES!$A$55,IF(COUNTIF(D457,"*2919*"),MATRICES!$A$12,IF(COUNTIF(D457,"*Retrait au GA*"),MATRICES!$A$56,IF(COUNTIF(D457,"*Frais*d'utilisation*"),MATRICES!$A$53,IF(COUNTIF(D457,"*IntÈrÍt sur*"),MATRICES!$A$5,""))))))))))))))))))))))))))</f>
        <v/>
      </c>
    </row>
    <row r="458" spans="5:5" ht="16" x14ac:dyDescent="0.2">
      <c r="E458" t="str">
        <f>IF(COUNTIF(D458,"*STATION W*"),MATRICES!$A$22,IF(COUNTIF(D458,"*PROVIGO*"),MATRICES!$A$20,IF(COUNTIF(D458,"*METRO*"),MATRICES!$A$20,IF(COUNTIF(D458,"*MCDONALD*"),MATRICES!$A$22,IF(COUNTIF(D458,"*JEAN COUTU*"),MATRICES!$A$24,IF(COUNTIF(D458,"*PHARMAPRIX*"),MATRICES!$A$24,IF(COUNTIF(D458,"*STARBUCKS*"),MATRICES!$A$22,IF(COUNTIF(D458,"*AUBAINERIE*"),MATRICES!$A$38,IF(COUNTIF(D458,"*PETROCAN*"),MATRICES!$A$27,IF(COUNTIF(D458,"*ULTRAMAR*"),MATRICES!$A$27,IF(COUNTIF(D458,"*Intact*"),MATRICES!$A$28,IF(COUNTIF(D458,"*La Capitale*"),MATRICES!$A$11,IF(COUNTIF(D458,"*Alda*"),MATRICES!$A$18,IF(COUNTIF(D458,"*Sheila*"),MATRICES!$A$36,IF(COUNTIF(D458,"*Shirley*"),MATRICES!$A$36,IF(COUNTIF(D458,"*Service de garde*"),MATRICES!$A$35,IF(COUNTIF(D458,"*CPE Coeur Atout*"),MATRICES!$A$35,IF(COUNTIF(D458,"*RBC PYT*"),MATRICES!$A$7,IF(COUNTIF(D458,"*CDLSI*"),MATRICES!$A$26,IF(COUNTIF(D458,"*SUN LIFE*"),MATRICES!$A$54,IF(COUNTIF(D458,"*IND ALL ASS VIE*"),MATRICES!$A$8,IF(COUNTIF(D458,"*FIDUCIE DESJARDINS*"),MATRICES!$A$55,IF(COUNTIF(D458,"*2919*"),MATRICES!$A$12,IF(COUNTIF(D458,"*Retrait au GA*"),MATRICES!$A$56,IF(COUNTIF(D458,"*Frais*d'utilisation*"),MATRICES!$A$53,IF(COUNTIF(D458,"*IntÈrÍt sur*"),MATRICES!$A$5,""))))))))))))))))))))))))))</f>
        <v/>
      </c>
    </row>
    <row r="459" spans="5:5" ht="16" x14ac:dyDescent="0.2">
      <c r="E459" t="str">
        <f>IF(COUNTIF(D459,"*STATION W*"),MATRICES!$A$22,IF(COUNTIF(D459,"*PROVIGO*"),MATRICES!$A$20,IF(COUNTIF(D459,"*METRO*"),MATRICES!$A$20,IF(COUNTIF(D459,"*MCDONALD*"),MATRICES!$A$22,IF(COUNTIF(D459,"*JEAN COUTU*"),MATRICES!$A$24,IF(COUNTIF(D459,"*PHARMAPRIX*"),MATRICES!$A$24,IF(COUNTIF(D459,"*STARBUCKS*"),MATRICES!$A$22,IF(COUNTIF(D459,"*AUBAINERIE*"),MATRICES!$A$38,IF(COUNTIF(D459,"*PETROCAN*"),MATRICES!$A$27,IF(COUNTIF(D459,"*ULTRAMAR*"),MATRICES!$A$27,IF(COUNTIF(D459,"*Intact*"),MATRICES!$A$28,IF(COUNTIF(D459,"*La Capitale*"),MATRICES!$A$11,IF(COUNTIF(D459,"*Alda*"),MATRICES!$A$18,IF(COUNTIF(D459,"*Sheila*"),MATRICES!$A$36,IF(COUNTIF(D459,"*Shirley*"),MATRICES!$A$36,IF(COUNTIF(D459,"*Service de garde*"),MATRICES!$A$35,IF(COUNTIF(D459,"*CPE Coeur Atout*"),MATRICES!$A$35,IF(COUNTIF(D459,"*RBC PYT*"),MATRICES!$A$7,IF(COUNTIF(D459,"*CDLSI*"),MATRICES!$A$26,IF(COUNTIF(D459,"*SUN LIFE*"),MATRICES!$A$54,IF(COUNTIF(D459,"*IND ALL ASS VIE*"),MATRICES!$A$8,IF(COUNTIF(D459,"*FIDUCIE DESJARDINS*"),MATRICES!$A$55,IF(COUNTIF(D459,"*2919*"),MATRICES!$A$12,IF(COUNTIF(D459,"*Retrait au GA*"),MATRICES!$A$56,IF(COUNTIF(D459,"*Frais*d'utilisation*"),MATRICES!$A$53,IF(COUNTIF(D459,"*IntÈrÍt sur*"),MATRICES!$A$5,""))))))))))))))))))))))))))</f>
        <v/>
      </c>
    </row>
    <row r="460" spans="5:5" ht="16" x14ac:dyDescent="0.2">
      <c r="E460" t="str">
        <f>IF(COUNTIF(D460,"*STATION W*"),MATRICES!$A$22,IF(COUNTIF(D460,"*PROVIGO*"),MATRICES!$A$20,IF(COUNTIF(D460,"*METRO*"),MATRICES!$A$20,IF(COUNTIF(D460,"*MCDONALD*"),MATRICES!$A$22,IF(COUNTIF(D460,"*JEAN COUTU*"),MATRICES!$A$24,IF(COUNTIF(D460,"*PHARMAPRIX*"),MATRICES!$A$24,IF(COUNTIF(D460,"*STARBUCKS*"),MATRICES!$A$22,IF(COUNTIF(D460,"*AUBAINERIE*"),MATRICES!$A$38,IF(COUNTIF(D460,"*PETROCAN*"),MATRICES!$A$27,IF(COUNTIF(D460,"*ULTRAMAR*"),MATRICES!$A$27,IF(COUNTIF(D460,"*Intact*"),MATRICES!$A$28,IF(COUNTIF(D460,"*La Capitale*"),MATRICES!$A$11,IF(COUNTIF(D460,"*Alda*"),MATRICES!$A$18,IF(COUNTIF(D460,"*Sheila*"),MATRICES!$A$36,IF(COUNTIF(D460,"*Shirley*"),MATRICES!$A$36,IF(COUNTIF(D460,"*Service de garde*"),MATRICES!$A$35,IF(COUNTIF(D460,"*CPE Coeur Atout*"),MATRICES!$A$35,IF(COUNTIF(D460,"*RBC PYT*"),MATRICES!$A$7,IF(COUNTIF(D460,"*CDLSI*"),MATRICES!$A$26,IF(COUNTIF(D460,"*SUN LIFE*"),MATRICES!$A$54,IF(COUNTIF(D460,"*IND ALL ASS VIE*"),MATRICES!$A$8,IF(COUNTIF(D460,"*FIDUCIE DESJARDINS*"),MATRICES!$A$55,IF(COUNTIF(D460,"*2919*"),MATRICES!$A$12,IF(COUNTIF(D460,"*Retrait au GA*"),MATRICES!$A$56,IF(COUNTIF(D460,"*Frais*d'utilisation*"),MATRICES!$A$53,IF(COUNTIF(D460,"*IntÈrÍt sur*"),MATRICES!$A$5,""))))))))))))))))))))))))))</f>
        <v/>
      </c>
    </row>
    <row r="461" spans="5:5" ht="16" x14ac:dyDescent="0.2">
      <c r="E461" t="str">
        <f>IF(COUNTIF(D461,"*STATION W*"),MATRICES!$A$22,IF(COUNTIF(D461,"*PROVIGO*"),MATRICES!$A$20,IF(COUNTIF(D461,"*METRO*"),MATRICES!$A$20,IF(COUNTIF(D461,"*MCDONALD*"),MATRICES!$A$22,IF(COUNTIF(D461,"*JEAN COUTU*"),MATRICES!$A$24,IF(COUNTIF(D461,"*PHARMAPRIX*"),MATRICES!$A$24,IF(COUNTIF(D461,"*STARBUCKS*"),MATRICES!$A$22,IF(COUNTIF(D461,"*AUBAINERIE*"),MATRICES!$A$38,IF(COUNTIF(D461,"*PETROCAN*"),MATRICES!$A$27,IF(COUNTIF(D461,"*ULTRAMAR*"),MATRICES!$A$27,IF(COUNTIF(D461,"*Intact*"),MATRICES!$A$28,IF(COUNTIF(D461,"*La Capitale*"),MATRICES!$A$11,IF(COUNTIF(D461,"*Alda*"),MATRICES!$A$18,IF(COUNTIF(D461,"*Sheila*"),MATRICES!$A$36,IF(COUNTIF(D461,"*Shirley*"),MATRICES!$A$36,IF(COUNTIF(D461,"*Service de garde*"),MATRICES!$A$35,IF(COUNTIF(D461,"*CPE Coeur Atout*"),MATRICES!$A$35,IF(COUNTIF(D461,"*RBC PYT*"),MATRICES!$A$7,IF(COUNTIF(D461,"*CDLSI*"),MATRICES!$A$26,IF(COUNTIF(D461,"*SUN LIFE*"),MATRICES!$A$54,IF(COUNTIF(D461,"*IND ALL ASS VIE*"),MATRICES!$A$8,IF(COUNTIF(D461,"*FIDUCIE DESJARDINS*"),MATRICES!$A$55,IF(COUNTIF(D461,"*2919*"),MATRICES!$A$12,IF(COUNTIF(D461,"*Retrait au GA*"),MATRICES!$A$56,IF(COUNTIF(D461,"*Frais*d'utilisation*"),MATRICES!$A$53,IF(COUNTIF(D461,"*IntÈrÍt sur*"),MATRICES!$A$5,""))))))))))))))))))))))))))</f>
        <v/>
      </c>
    </row>
    <row r="462" spans="5:5" ht="16" x14ac:dyDescent="0.2">
      <c r="E462" t="str">
        <f>IF(COUNTIF(D462,"*STATION W*"),MATRICES!$A$22,IF(COUNTIF(D462,"*PROVIGO*"),MATRICES!$A$20,IF(COUNTIF(D462,"*METRO*"),MATRICES!$A$20,IF(COUNTIF(D462,"*MCDONALD*"),MATRICES!$A$22,IF(COUNTIF(D462,"*JEAN COUTU*"),MATRICES!$A$24,IF(COUNTIF(D462,"*PHARMAPRIX*"),MATRICES!$A$24,IF(COUNTIF(D462,"*STARBUCKS*"),MATRICES!$A$22,IF(COUNTIF(D462,"*AUBAINERIE*"),MATRICES!$A$38,IF(COUNTIF(D462,"*PETROCAN*"),MATRICES!$A$27,IF(COUNTIF(D462,"*ULTRAMAR*"),MATRICES!$A$27,IF(COUNTIF(D462,"*Intact*"),MATRICES!$A$28,IF(COUNTIF(D462,"*La Capitale*"),MATRICES!$A$11,IF(COUNTIF(D462,"*Alda*"),MATRICES!$A$18,IF(COUNTIF(D462,"*Sheila*"),MATRICES!$A$36,IF(COUNTIF(D462,"*Shirley*"),MATRICES!$A$36,IF(COUNTIF(D462,"*Service de garde*"),MATRICES!$A$35,IF(COUNTIF(D462,"*CPE Coeur Atout*"),MATRICES!$A$35,IF(COUNTIF(D462,"*RBC PYT*"),MATRICES!$A$7,IF(COUNTIF(D462,"*CDLSI*"),MATRICES!$A$26,IF(COUNTIF(D462,"*SUN LIFE*"),MATRICES!$A$54,IF(COUNTIF(D462,"*IND ALL ASS VIE*"),MATRICES!$A$8,IF(COUNTIF(D462,"*FIDUCIE DESJARDINS*"),MATRICES!$A$55,IF(COUNTIF(D462,"*2919*"),MATRICES!$A$12,IF(COUNTIF(D462,"*Retrait au GA*"),MATRICES!$A$56,IF(COUNTIF(D462,"*Frais*d'utilisation*"),MATRICES!$A$53,IF(COUNTIF(D462,"*IntÈrÍt sur*"),MATRICES!$A$5,""))))))))))))))))))))))))))</f>
        <v/>
      </c>
    </row>
    <row r="463" spans="5:5" ht="16" x14ac:dyDescent="0.2">
      <c r="E463" t="str">
        <f>IF(COUNTIF(D463,"*STATION W*"),MATRICES!$A$22,IF(COUNTIF(D463,"*PROVIGO*"),MATRICES!$A$20,IF(COUNTIF(D463,"*METRO*"),MATRICES!$A$20,IF(COUNTIF(D463,"*MCDONALD*"),MATRICES!$A$22,IF(COUNTIF(D463,"*JEAN COUTU*"),MATRICES!$A$24,IF(COUNTIF(D463,"*PHARMAPRIX*"),MATRICES!$A$24,IF(COUNTIF(D463,"*STARBUCKS*"),MATRICES!$A$22,IF(COUNTIF(D463,"*AUBAINERIE*"),MATRICES!$A$38,IF(COUNTIF(D463,"*PETROCAN*"),MATRICES!$A$27,IF(COUNTIF(D463,"*ULTRAMAR*"),MATRICES!$A$27,IF(COUNTIF(D463,"*Intact*"),MATRICES!$A$28,IF(COUNTIF(D463,"*La Capitale*"),MATRICES!$A$11,IF(COUNTIF(D463,"*Alda*"),MATRICES!$A$18,IF(COUNTIF(D463,"*Sheila*"),MATRICES!$A$36,IF(COUNTIF(D463,"*Shirley*"),MATRICES!$A$36,IF(COUNTIF(D463,"*Service de garde*"),MATRICES!$A$35,IF(COUNTIF(D463,"*CPE Coeur Atout*"),MATRICES!$A$35,IF(COUNTIF(D463,"*RBC PYT*"),MATRICES!$A$7,IF(COUNTIF(D463,"*CDLSI*"),MATRICES!$A$26,IF(COUNTIF(D463,"*SUN LIFE*"),MATRICES!$A$54,IF(COUNTIF(D463,"*IND ALL ASS VIE*"),MATRICES!$A$8,IF(COUNTIF(D463,"*FIDUCIE DESJARDINS*"),MATRICES!$A$55,IF(COUNTIF(D463,"*2919*"),MATRICES!$A$12,IF(COUNTIF(D463,"*Retrait au GA*"),MATRICES!$A$56,IF(COUNTIF(D463,"*Frais*d'utilisation*"),MATRICES!$A$53,IF(COUNTIF(D463,"*IntÈrÍt sur*"),MATRICES!$A$5,""))))))))))))))))))))))))))</f>
        <v/>
      </c>
    </row>
    <row r="464" spans="5:5" ht="16" x14ac:dyDescent="0.2">
      <c r="E464" t="str">
        <f>IF(COUNTIF(D464,"*STATION W*"),MATRICES!$A$22,IF(COUNTIF(D464,"*PROVIGO*"),MATRICES!$A$20,IF(COUNTIF(D464,"*METRO*"),MATRICES!$A$20,IF(COUNTIF(D464,"*MCDONALD*"),MATRICES!$A$22,IF(COUNTIF(D464,"*JEAN COUTU*"),MATRICES!$A$24,IF(COUNTIF(D464,"*PHARMAPRIX*"),MATRICES!$A$24,IF(COUNTIF(D464,"*STARBUCKS*"),MATRICES!$A$22,IF(COUNTIF(D464,"*AUBAINERIE*"),MATRICES!$A$38,IF(COUNTIF(D464,"*PETROCAN*"),MATRICES!$A$27,IF(COUNTIF(D464,"*ULTRAMAR*"),MATRICES!$A$27,IF(COUNTIF(D464,"*Intact*"),MATRICES!$A$28,IF(COUNTIF(D464,"*La Capitale*"),MATRICES!$A$11,IF(COUNTIF(D464,"*Alda*"),MATRICES!$A$18,IF(COUNTIF(D464,"*Sheila*"),MATRICES!$A$36,IF(COUNTIF(D464,"*Shirley*"),MATRICES!$A$36,IF(COUNTIF(D464,"*Service de garde*"),MATRICES!$A$35,IF(COUNTIF(D464,"*CPE Coeur Atout*"),MATRICES!$A$35,IF(COUNTIF(D464,"*RBC PYT*"),MATRICES!$A$7,IF(COUNTIF(D464,"*CDLSI*"),MATRICES!$A$26,IF(COUNTIF(D464,"*SUN LIFE*"),MATRICES!$A$54,IF(COUNTIF(D464,"*IND ALL ASS VIE*"),MATRICES!$A$8,IF(COUNTIF(D464,"*FIDUCIE DESJARDINS*"),MATRICES!$A$55,IF(COUNTIF(D464,"*2919*"),MATRICES!$A$12,IF(COUNTIF(D464,"*Retrait au GA*"),MATRICES!$A$56,IF(COUNTIF(D464,"*Frais*d'utilisation*"),MATRICES!$A$53,IF(COUNTIF(D464,"*IntÈrÍt sur*"),MATRICES!$A$5,""))))))))))))))))))))))))))</f>
        <v/>
      </c>
    </row>
    <row r="465" spans="5:5" ht="16" x14ac:dyDescent="0.2">
      <c r="E465" t="str">
        <f>IF(COUNTIF(D465,"*STATION W*"),MATRICES!$A$22,IF(COUNTIF(D465,"*PROVIGO*"),MATRICES!$A$20,IF(COUNTIF(D465,"*METRO*"),MATRICES!$A$20,IF(COUNTIF(D465,"*MCDONALD*"),MATRICES!$A$22,IF(COUNTIF(D465,"*JEAN COUTU*"),MATRICES!$A$24,IF(COUNTIF(D465,"*PHARMAPRIX*"),MATRICES!$A$24,IF(COUNTIF(D465,"*STARBUCKS*"),MATRICES!$A$22,IF(COUNTIF(D465,"*AUBAINERIE*"),MATRICES!$A$38,IF(COUNTIF(D465,"*PETROCAN*"),MATRICES!$A$27,IF(COUNTIF(D465,"*ULTRAMAR*"),MATRICES!$A$27,IF(COUNTIF(D465,"*Intact*"),MATRICES!$A$28,IF(COUNTIF(D465,"*La Capitale*"),MATRICES!$A$11,IF(COUNTIF(D465,"*Alda*"),MATRICES!$A$18,IF(COUNTIF(D465,"*Sheila*"),MATRICES!$A$36,IF(COUNTIF(D465,"*Shirley*"),MATRICES!$A$36,IF(COUNTIF(D465,"*Service de garde*"),MATRICES!$A$35,IF(COUNTIF(D465,"*CPE Coeur Atout*"),MATRICES!$A$35,IF(COUNTIF(D465,"*RBC PYT*"),MATRICES!$A$7,IF(COUNTIF(D465,"*CDLSI*"),MATRICES!$A$26,IF(COUNTIF(D465,"*SUN LIFE*"),MATRICES!$A$54,IF(COUNTIF(D465,"*IND ALL ASS VIE*"),MATRICES!$A$8,IF(COUNTIF(D465,"*FIDUCIE DESJARDINS*"),MATRICES!$A$55,IF(COUNTIF(D465,"*2919*"),MATRICES!$A$12,IF(COUNTIF(D465,"*Retrait au GA*"),MATRICES!$A$56,IF(COUNTIF(D465,"*Frais*d'utilisation*"),MATRICES!$A$53,IF(COUNTIF(D465,"*IntÈrÍt sur*"),MATRICES!$A$5,""))))))))))))))))))))))))))</f>
        <v/>
      </c>
    </row>
    <row r="466" spans="5:5" ht="16" x14ac:dyDescent="0.2">
      <c r="E466" t="str">
        <f>IF(COUNTIF(D466,"*STATION W*"),MATRICES!$A$22,IF(COUNTIF(D466,"*PROVIGO*"),MATRICES!$A$20,IF(COUNTIF(D466,"*METRO*"),MATRICES!$A$20,IF(COUNTIF(D466,"*MCDONALD*"),MATRICES!$A$22,IF(COUNTIF(D466,"*JEAN COUTU*"),MATRICES!$A$24,IF(COUNTIF(D466,"*PHARMAPRIX*"),MATRICES!$A$24,IF(COUNTIF(D466,"*STARBUCKS*"),MATRICES!$A$22,IF(COUNTIF(D466,"*AUBAINERIE*"),MATRICES!$A$38,IF(COUNTIF(D466,"*PETROCAN*"),MATRICES!$A$27,IF(COUNTIF(D466,"*ULTRAMAR*"),MATRICES!$A$27,IF(COUNTIF(D466,"*Intact*"),MATRICES!$A$28,IF(COUNTIF(D466,"*La Capitale*"),MATRICES!$A$11,IF(COUNTIF(D466,"*Alda*"),MATRICES!$A$18,IF(COUNTIF(D466,"*Sheila*"),MATRICES!$A$36,IF(COUNTIF(D466,"*Shirley*"),MATRICES!$A$36,IF(COUNTIF(D466,"*Service de garde*"),MATRICES!$A$35,IF(COUNTIF(D466,"*CPE Coeur Atout*"),MATRICES!$A$35,IF(COUNTIF(D466,"*RBC PYT*"),MATRICES!$A$7,IF(COUNTIF(D466,"*CDLSI*"),MATRICES!$A$26,IF(COUNTIF(D466,"*SUN LIFE*"),MATRICES!$A$54,IF(COUNTIF(D466,"*IND ALL ASS VIE*"),MATRICES!$A$8,IF(COUNTIF(D466,"*FIDUCIE DESJARDINS*"),MATRICES!$A$55,IF(COUNTIF(D466,"*2919*"),MATRICES!$A$12,IF(COUNTIF(D466,"*Retrait au GA*"),MATRICES!$A$56,IF(COUNTIF(D466,"*Frais*d'utilisation*"),MATRICES!$A$53,IF(COUNTIF(D466,"*IntÈrÍt sur*"),MATRICES!$A$5,""))))))))))))))))))))))))))</f>
        <v/>
      </c>
    </row>
    <row r="467" spans="5:5" ht="16" x14ac:dyDescent="0.2">
      <c r="E467" t="str">
        <f>IF(COUNTIF(D467,"*STATION W*"),MATRICES!$A$22,IF(COUNTIF(D467,"*PROVIGO*"),MATRICES!$A$20,IF(COUNTIF(D467,"*METRO*"),MATRICES!$A$20,IF(COUNTIF(D467,"*MCDONALD*"),MATRICES!$A$22,IF(COUNTIF(D467,"*JEAN COUTU*"),MATRICES!$A$24,IF(COUNTIF(D467,"*PHARMAPRIX*"),MATRICES!$A$24,IF(COUNTIF(D467,"*STARBUCKS*"),MATRICES!$A$22,IF(COUNTIF(D467,"*AUBAINERIE*"),MATRICES!$A$38,IF(COUNTIF(D467,"*PETROCAN*"),MATRICES!$A$27,IF(COUNTIF(D467,"*ULTRAMAR*"),MATRICES!$A$27,IF(COUNTIF(D467,"*Intact*"),MATRICES!$A$28,IF(COUNTIF(D467,"*La Capitale*"),MATRICES!$A$11,IF(COUNTIF(D467,"*Alda*"),MATRICES!$A$18,IF(COUNTIF(D467,"*Sheila*"),MATRICES!$A$36,IF(COUNTIF(D467,"*Shirley*"),MATRICES!$A$36,IF(COUNTIF(D467,"*Service de garde*"),MATRICES!$A$35,IF(COUNTIF(D467,"*CPE Coeur Atout*"),MATRICES!$A$35,IF(COUNTIF(D467,"*RBC PYT*"),MATRICES!$A$7,IF(COUNTIF(D467,"*CDLSI*"),MATRICES!$A$26,IF(COUNTIF(D467,"*SUN LIFE*"),MATRICES!$A$54,IF(COUNTIF(D467,"*IND ALL ASS VIE*"),MATRICES!$A$8,IF(COUNTIF(D467,"*FIDUCIE DESJARDINS*"),MATRICES!$A$55,IF(COUNTIF(D467,"*2919*"),MATRICES!$A$12,IF(COUNTIF(D467,"*Retrait au GA*"),MATRICES!$A$56,IF(COUNTIF(D467,"*Frais*d'utilisation*"),MATRICES!$A$53,IF(COUNTIF(D467,"*IntÈrÍt sur*"),MATRICES!$A$5,""))))))))))))))))))))))))))</f>
        <v/>
      </c>
    </row>
    <row r="468" spans="5:5" ht="16" x14ac:dyDescent="0.2">
      <c r="E468" t="str">
        <f>IF(COUNTIF(D468,"*STATION W*"),MATRICES!$A$22,IF(COUNTIF(D468,"*PROVIGO*"),MATRICES!$A$20,IF(COUNTIF(D468,"*METRO*"),MATRICES!$A$20,IF(COUNTIF(D468,"*MCDONALD*"),MATRICES!$A$22,IF(COUNTIF(D468,"*JEAN COUTU*"),MATRICES!$A$24,IF(COUNTIF(D468,"*PHARMAPRIX*"),MATRICES!$A$24,IF(COUNTIF(D468,"*STARBUCKS*"),MATRICES!$A$22,IF(COUNTIF(D468,"*AUBAINERIE*"),MATRICES!$A$38,IF(COUNTIF(D468,"*PETROCAN*"),MATRICES!$A$27,IF(COUNTIF(D468,"*ULTRAMAR*"),MATRICES!$A$27,IF(COUNTIF(D468,"*Intact*"),MATRICES!$A$28,IF(COUNTIF(D468,"*La Capitale*"),MATRICES!$A$11,IF(COUNTIF(D468,"*Alda*"),MATRICES!$A$18,IF(COUNTIF(D468,"*Sheila*"),MATRICES!$A$36,IF(COUNTIF(D468,"*Shirley*"),MATRICES!$A$36,IF(COUNTIF(D468,"*Service de garde*"),MATRICES!$A$35,IF(COUNTIF(D468,"*CPE Coeur Atout*"),MATRICES!$A$35,IF(COUNTIF(D468,"*RBC PYT*"),MATRICES!$A$7,IF(COUNTIF(D468,"*CDLSI*"),MATRICES!$A$26,IF(COUNTIF(D468,"*SUN LIFE*"),MATRICES!$A$54,IF(COUNTIF(D468,"*IND ALL ASS VIE*"),MATRICES!$A$8,IF(COUNTIF(D468,"*FIDUCIE DESJARDINS*"),MATRICES!$A$55,IF(COUNTIF(D468,"*2919*"),MATRICES!$A$12,IF(COUNTIF(D468,"*Retrait au GA*"),MATRICES!$A$56,IF(COUNTIF(D468,"*Frais*d'utilisation*"),MATRICES!$A$53,IF(COUNTIF(D468,"*IntÈrÍt sur*"),MATRICES!$A$5,""))))))))))))))))))))))))))</f>
        <v/>
      </c>
    </row>
    <row r="469" spans="5:5" ht="16" x14ac:dyDescent="0.2">
      <c r="E469" t="str">
        <f>IF(COUNTIF(D469,"*STATION W*"),MATRICES!$A$22,IF(COUNTIF(D469,"*PROVIGO*"),MATRICES!$A$20,IF(COUNTIF(D469,"*METRO*"),MATRICES!$A$20,IF(COUNTIF(D469,"*MCDONALD*"),MATRICES!$A$22,IF(COUNTIF(D469,"*JEAN COUTU*"),MATRICES!$A$24,IF(COUNTIF(D469,"*PHARMAPRIX*"),MATRICES!$A$24,IF(COUNTIF(D469,"*STARBUCKS*"),MATRICES!$A$22,IF(COUNTIF(D469,"*AUBAINERIE*"),MATRICES!$A$38,IF(COUNTIF(D469,"*PETROCAN*"),MATRICES!$A$27,IF(COUNTIF(D469,"*ULTRAMAR*"),MATRICES!$A$27,IF(COUNTIF(D469,"*Intact*"),MATRICES!$A$28,IF(COUNTIF(D469,"*La Capitale*"),MATRICES!$A$11,IF(COUNTIF(D469,"*Alda*"),MATRICES!$A$18,IF(COUNTIF(D469,"*Sheila*"),MATRICES!$A$36,IF(COUNTIF(D469,"*Shirley*"),MATRICES!$A$36,IF(COUNTIF(D469,"*Service de garde*"),MATRICES!$A$35,IF(COUNTIF(D469,"*CPE Coeur Atout*"),MATRICES!$A$35,IF(COUNTIF(D469,"*RBC PYT*"),MATRICES!$A$7,IF(COUNTIF(D469,"*CDLSI*"),MATRICES!$A$26,IF(COUNTIF(D469,"*SUN LIFE*"),MATRICES!$A$54,IF(COUNTIF(D469,"*IND ALL ASS VIE*"),MATRICES!$A$8,IF(COUNTIF(D469,"*FIDUCIE DESJARDINS*"),MATRICES!$A$55,IF(COUNTIF(D469,"*2919*"),MATRICES!$A$12,IF(COUNTIF(D469,"*Retrait au GA*"),MATRICES!$A$56,IF(COUNTIF(D469,"*Frais*d'utilisation*"),MATRICES!$A$53,IF(COUNTIF(D469,"*IntÈrÍt sur*"),MATRICES!$A$5,""))))))))))))))))))))))))))</f>
        <v/>
      </c>
    </row>
    <row r="470" spans="5:5" ht="16" x14ac:dyDescent="0.2">
      <c r="E470" t="str">
        <f>IF(COUNTIF(D470,"*STATION W*"),MATRICES!$A$22,IF(COUNTIF(D470,"*PROVIGO*"),MATRICES!$A$20,IF(COUNTIF(D470,"*METRO*"),MATRICES!$A$20,IF(COUNTIF(D470,"*MCDONALD*"),MATRICES!$A$22,IF(COUNTIF(D470,"*JEAN COUTU*"),MATRICES!$A$24,IF(COUNTIF(D470,"*PHARMAPRIX*"),MATRICES!$A$24,IF(COUNTIF(D470,"*STARBUCKS*"),MATRICES!$A$22,IF(COUNTIF(D470,"*AUBAINERIE*"),MATRICES!$A$38,IF(COUNTIF(D470,"*PETROCAN*"),MATRICES!$A$27,IF(COUNTIF(D470,"*ULTRAMAR*"),MATRICES!$A$27,IF(COUNTIF(D470,"*Intact*"),MATRICES!$A$28,IF(COUNTIF(D470,"*La Capitale*"),MATRICES!$A$11,IF(COUNTIF(D470,"*Alda*"),MATRICES!$A$18,IF(COUNTIF(D470,"*Sheila*"),MATRICES!$A$36,IF(COUNTIF(D470,"*Shirley*"),MATRICES!$A$36,IF(COUNTIF(D470,"*Service de garde*"),MATRICES!$A$35,IF(COUNTIF(D470,"*CPE Coeur Atout*"),MATRICES!$A$35,IF(COUNTIF(D470,"*RBC PYT*"),MATRICES!$A$7,IF(COUNTIF(D470,"*CDLSI*"),MATRICES!$A$26,IF(COUNTIF(D470,"*SUN LIFE*"),MATRICES!$A$54,IF(COUNTIF(D470,"*IND ALL ASS VIE*"),MATRICES!$A$8,IF(COUNTIF(D470,"*FIDUCIE DESJARDINS*"),MATRICES!$A$55,IF(COUNTIF(D470,"*2919*"),MATRICES!$A$12,IF(COUNTIF(D470,"*Retrait au GA*"),MATRICES!$A$56,IF(COUNTIF(D470,"*Frais*d'utilisation*"),MATRICES!$A$53,IF(COUNTIF(D470,"*IntÈrÍt sur*"),MATRICES!$A$5,""))))))))))))))))))))))))))</f>
        <v/>
      </c>
    </row>
    <row r="471" spans="5:5" ht="16" x14ac:dyDescent="0.2">
      <c r="E471" t="str">
        <f>IF(COUNTIF(D471,"*STATION W*"),MATRICES!$A$22,IF(COUNTIF(D471,"*PROVIGO*"),MATRICES!$A$20,IF(COUNTIF(D471,"*METRO*"),MATRICES!$A$20,IF(COUNTIF(D471,"*MCDONALD*"),MATRICES!$A$22,IF(COUNTIF(D471,"*JEAN COUTU*"),MATRICES!$A$24,IF(COUNTIF(D471,"*PHARMAPRIX*"),MATRICES!$A$24,IF(COUNTIF(D471,"*STARBUCKS*"),MATRICES!$A$22,IF(COUNTIF(D471,"*AUBAINERIE*"),MATRICES!$A$38,IF(COUNTIF(D471,"*PETROCAN*"),MATRICES!$A$27,IF(COUNTIF(D471,"*ULTRAMAR*"),MATRICES!$A$27,IF(COUNTIF(D471,"*Intact*"),MATRICES!$A$28,IF(COUNTIF(D471,"*La Capitale*"),MATRICES!$A$11,IF(COUNTIF(D471,"*Alda*"),MATRICES!$A$18,IF(COUNTIF(D471,"*Sheila*"),MATRICES!$A$36,IF(COUNTIF(D471,"*Shirley*"),MATRICES!$A$36,IF(COUNTIF(D471,"*Service de garde*"),MATRICES!$A$35,IF(COUNTIF(D471,"*CPE Coeur Atout*"),MATRICES!$A$35,IF(COUNTIF(D471,"*RBC PYT*"),MATRICES!$A$7,IF(COUNTIF(D471,"*CDLSI*"),MATRICES!$A$26,IF(COUNTIF(D471,"*SUN LIFE*"),MATRICES!$A$54,IF(COUNTIF(D471,"*IND ALL ASS VIE*"),MATRICES!$A$8,IF(COUNTIF(D471,"*FIDUCIE DESJARDINS*"),MATRICES!$A$55,IF(COUNTIF(D471,"*2919*"),MATRICES!$A$12,IF(COUNTIF(D471,"*Retrait au GA*"),MATRICES!$A$56,IF(COUNTIF(D471,"*Frais*d'utilisation*"),MATRICES!$A$53,IF(COUNTIF(D471,"*IntÈrÍt sur*"),MATRICES!$A$5,""))))))))))))))))))))))))))</f>
        <v/>
      </c>
    </row>
    <row r="472" spans="5:5" ht="16" x14ac:dyDescent="0.2">
      <c r="E472" t="str">
        <f>IF(COUNTIF(D472,"*STATION W*"),MATRICES!$A$22,IF(COUNTIF(D472,"*PROVIGO*"),MATRICES!$A$20,IF(COUNTIF(D472,"*METRO*"),MATRICES!$A$20,IF(COUNTIF(D472,"*MCDONALD*"),MATRICES!$A$22,IF(COUNTIF(D472,"*JEAN COUTU*"),MATRICES!$A$24,IF(COUNTIF(D472,"*PHARMAPRIX*"),MATRICES!$A$24,IF(COUNTIF(D472,"*STARBUCKS*"),MATRICES!$A$22,IF(COUNTIF(D472,"*AUBAINERIE*"),MATRICES!$A$38,IF(COUNTIF(D472,"*PETROCAN*"),MATRICES!$A$27,IF(COUNTIF(D472,"*ULTRAMAR*"),MATRICES!$A$27,IF(COUNTIF(D472,"*Intact*"),MATRICES!$A$28,IF(COUNTIF(D472,"*La Capitale*"),MATRICES!$A$11,IF(COUNTIF(D472,"*Alda*"),MATRICES!$A$18,IF(COUNTIF(D472,"*Sheila*"),MATRICES!$A$36,IF(COUNTIF(D472,"*Shirley*"),MATRICES!$A$36,IF(COUNTIF(D472,"*Service de garde*"),MATRICES!$A$35,IF(COUNTIF(D472,"*CPE Coeur Atout*"),MATRICES!$A$35,IF(COUNTIF(D472,"*RBC PYT*"),MATRICES!$A$7,IF(COUNTIF(D472,"*CDLSI*"),MATRICES!$A$26,IF(COUNTIF(D472,"*SUN LIFE*"),MATRICES!$A$54,IF(COUNTIF(D472,"*IND ALL ASS VIE*"),MATRICES!$A$8,IF(COUNTIF(D472,"*FIDUCIE DESJARDINS*"),MATRICES!$A$55,IF(COUNTIF(D472,"*2919*"),MATRICES!$A$12,IF(COUNTIF(D472,"*Retrait au GA*"),MATRICES!$A$56,IF(COUNTIF(D472,"*Frais*d'utilisation*"),MATRICES!$A$53,IF(COUNTIF(D472,"*IntÈrÍt sur*"),MATRICES!$A$5,""))))))))))))))))))))))))))</f>
        <v/>
      </c>
    </row>
    <row r="473" spans="5:5" ht="16" x14ac:dyDescent="0.2">
      <c r="E473" t="str">
        <f>IF(COUNTIF(D473,"*STATION W*"),MATRICES!$A$22,IF(COUNTIF(D473,"*PROVIGO*"),MATRICES!$A$20,IF(COUNTIF(D473,"*METRO*"),MATRICES!$A$20,IF(COUNTIF(D473,"*MCDONALD*"),MATRICES!$A$22,IF(COUNTIF(D473,"*JEAN COUTU*"),MATRICES!$A$24,IF(COUNTIF(D473,"*PHARMAPRIX*"),MATRICES!$A$24,IF(COUNTIF(D473,"*STARBUCKS*"),MATRICES!$A$22,IF(COUNTIF(D473,"*AUBAINERIE*"),MATRICES!$A$38,IF(COUNTIF(D473,"*PETROCAN*"),MATRICES!$A$27,IF(COUNTIF(D473,"*ULTRAMAR*"),MATRICES!$A$27,IF(COUNTIF(D473,"*Intact*"),MATRICES!$A$28,IF(COUNTIF(D473,"*La Capitale*"),MATRICES!$A$11,IF(COUNTIF(D473,"*Alda*"),MATRICES!$A$18,IF(COUNTIF(D473,"*Sheila*"),MATRICES!$A$36,IF(COUNTIF(D473,"*Shirley*"),MATRICES!$A$36,IF(COUNTIF(D473,"*Service de garde*"),MATRICES!$A$35,IF(COUNTIF(D473,"*CPE Coeur Atout*"),MATRICES!$A$35,IF(COUNTIF(D473,"*RBC PYT*"),MATRICES!$A$7,IF(COUNTIF(D473,"*CDLSI*"),MATRICES!$A$26,IF(COUNTIF(D473,"*SUN LIFE*"),MATRICES!$A$54,IF(COUNTIF(D473,"*IND ALL ASS VIE*"),MATRICES!$A$8,IF(COUNTIF(D473,"*FIDUCIE DESJARDINS*"),MATRICES!$A$55,IF(COUNTIF(D473,"*2919*"),MATRICES!$A$12,IF(COUNTIF(D473,"*Retrait au GA*"),MATRICES!$A$56,IF(COUNTIF(D473,"*Frais*d'utilisation*"),MATRICES!$A$53,IF(COUNTIF(D473,"*IntÈrÍt sur*"),MATRICES!$A$5,""))))))))))))))))))))))))))</f>
        <v/>
      </c>
    </row>
    <row r="474" spans="5:5" ht="16" x14ac:dyDescent="0.2">
      <c r="E474" t="str">
        <f>IF(COUNTIF(D474,"*STATION W*"),MATRICES!$A$22,IF(COUNTIF(D474,"*PROVIGO*"),MATRICES!$A$20,IF(COUNTIF(D474,"*METRO*"),MATRICES!$A$20,IF(COUNTIF(D474,"*MCDONALD*"),MATRICES!$A$22,IF(COUNTIF(D474,"*JEAN COUTU*"),MATRICES!$A$24,IF(COUNTIF(D474,"*PHARMAPRIX*"),MATRICES!$A$24,IF(COUNTIF(D474,"*STARBUCKS*"),MATRICES!$A$22,IF(COUNTIF(D474,"*AUBAINERIE*"),MATRICES!$A$38,IF(COUNTIF(D474,"*PETROCAN*"),MATRICES!$A$27,IF(COUNTIF(D474,"*ULTRAMAR*"),MATRICES!$A$27,IF(COUNTIF(D474,"*Intact*"),MATRICES!$A$28,IF(COUNTIF(D474,"*La Capitale*"),MATRICES!$A$11,IF(COUNTIF(D474,"*Alda*"),MATRICES!$A$18,IF(COUNTIF(D474,"*Sheila*"),MATRICES!$A$36,IF(COUNTIF(D474,"*Shirley*"),MATRICES!$A$36,IF(COUNTIF(D474,"*Service de garde*"),MATRICES!$A$35,IF(COUNTIF(D474,"*CPE Coeur Atout*"),MATRICES!$A$35,IF(COUNTIF(D474,"*RBC PYT*"),MATRICES!$A$7,IF(COUNTIF(D474,"*CDLSI*"),MATRICES!$A$26,IF(COUNTIF(D474,"*SUN LIFE*"),MATRICES!$A$54,IF(COUNTIF(D474,"*IND ALL ASS VIE*"),MATRICES!$A$8,IF(COUNTIF(D474,"*FIDUCIE DESJARDINS*"),MATRICES!$A$55,IF(COUNTIF(D474,"*2919*"),MATRICES!$A$12,IF(COUNTIF(D474,"*Retrait au GA*"),MATRICES!$A$56,IF(COUNTIF(D474,"*Frais*d'utilisation*"),MATRICES!$A$53,IF(COUNTIF(D474,"*IntÈrÍt sur*"),MATRICES!$A$5,""))))))))))))))))))))))))))</f>
        <v/>
      </c>
    </row>
    <row r="475" spans="5:5" ht="16" x14ac:dyDescent="0.2">
      <c r="E475" t="str">
        <f>IF(COUNTIF(D475,"*STATION W*"),MATRICES!$A$22,IF(COUNTIF(D475,"*PROVIGO*"),MATRICES!$A$20,IF(COUNTIF(D475,"*METRO*"),MATRICES!$A$20,IF(COUNTIF(D475,"*MCDONALD*"),MATRICES!$A$22,IF(COUNTIF(D475,"*JEAN COUTU*"),MATRICES!$A$24,IF(COUNTIF(D475,"*PHARMAPRIX*"),MATRICES!$A$24,IF(COUNTIF(D475,"*STARBUCKS*"),MATRICES!$A$22,IF(COUNTIF(D475,"*AUBAINERIE*"),MATRICES!$A$38,IF(COUNTIF(D475,"*PETROCAN*"),MATRICES!$A$27,IF(COUNTIF(D475,"*ULTRAMAR*"),MATRICES!$A$27,IF(COUNTIF(D475,"*Intact*"),MATRICES!$A$28,IF(COUNTIF(D475,"*La Capitale*"),MATRICES!$A$11,IF(COUNTIF(D475,"*Alda*"),MATRICES!$A$18,IF(COUNTIF(D475,"*Sheila*"),MATRICES!$A$36,IF(COUNTIF(D475,"*Shirley*"),MATRICES!$A$36,IF(COUNTIF(D475,"*Service de garde*"),MATRICES!$A$35,IF(COUNTIF(D475,"*CPE Coeur Atout*"),MATRICES!$A$35,IF(COUNTIF(D475,"*RBC PYT*"),MATRICES!$A$7,IF(COUNTIF(D475,"*CDLSI*"),MATRICES!$A$26,IF(COUNTIF(D475,"*SUN LIFE*"),MATRICES!$A$54,IF(COUNTIF(D475,"*IND ALL ASS VIE*"),MATRICES!$A$8,IF(COUNTIF(D475,"*FIDUCIE DESJARDINS*"),MATRICES!$A$55,IF(COUNTIF(D475,"*2919*"),MATRICES!$A$12,IF(COUNTIF(D475,"*Retrait au GA*"),MATRICES!$A$56,IF(COUNTIF(D475,"*Frais*d'utilisation*"),MATRICES!$A$53,IF(COUNTIF(D475,"*IntÈrÍt sur*"),MATRICES!$A$5,""))))))))))))))))))))))))))</f>
        <v/>
      </c>
    </row>
    <row r="476" spans="5:5" ht="16" x14ac:dyDescent="0.2">
      <c r="E476" t="str">
        <f>IF(COUNTIF(D476,"*STATION W*"),MATRICES!$A$22,IF(COUNTIF(D476,"*PROVIGO*"),MATRICES!$A$20,IF(COUNTIF(D476,"*METRO*"),MATRICES!$A$20,IF(COUNTIF(D476,"*MCDONALD*"),MATRICES!$A$22,IF(COUNTIF(D476,"*JEAN COUTU*"),MATRICES!$A$24,IF(COUNTIF(D476,"*PHARMAPRIX*"),MATRICES!$A$24,IF(COUNTIF(D476,"*STARBUCKS*"),MATRICES!$A$22,IF(COUNTIF(D476,"*AUBAINERIE*"),MATRICES!$A$38,IF(COUNTIF(D476,"*PETROCAN*"),MATRICES!$A$27,IF(COUNTIF(D476,"*ULTRAMAR*"),MATRICES!$A$27,IF(COUNTIF(D476,"*Intact*"),MATRICES!$A$28,IF(COUNTIF(D476,"*La Capitale*"),MATRICES!$A$11,IF(COUNTIF(D476,"*Alda*"),MATRICES!$A$18,IF(COUNTIF(D476,"*Sheila*"),MATRICES!$A$36,IF(COUNTIF(D476,"*Shirley*"),MATRICES!$A$36,IF(COUNTIF(D476,"*Service de garde*"),MATRICES!$A$35,IF(COUNTIF(D476,"*CPE Coeur Atout*"),MATRICES!$A$35,IF(COUNTIF(D476,"*RBC PYT*"),MATRICES!$A$7,IF(COUNTIF(D476,"*CDLSI*"),MATRICES!$A$26,IF(COUNTIF(D476,"*SUN LIFE*"),MATRICES!$A$54,IF(COUNTIF(D476,"*IND ALL ASS VIE*"),MATRICES!$A$8,IF(COUNTIF(D476,"*FIDUCIE DESJARDINS*"),MATRICES!$A$55,IF(COUNTIF(D476,"*2919*"),MATRICES!$A$12,IF(COUNTIF(D476,"*Retrait au GA*"),MATRICES!$A$56,IF(COUNTIF(D476,"*Frais*d'utilisation*"),MATRICES!$A$53,IF(COUNTIF(D476,"*IntÈrÍt sur*"),MATRICES!$A$5,""))))))))))))))))))))))))))</f>
        <v/>
      </c>
    </row>
    <row r="477" spans="5:5" ht="16" x14ac:dyDescent="0.2">
      <c r="E477" t="str">
        <f>IF(COUNTIF(D477,"*STATION W*"),MATRICES!$A$22,IF(COUNTIF(D477,"*PROVIGO*"),MATRICES!$A$20,IF(COUNTIF(D477,"*METRO*"),MATRICES!$A$20,IF(COUNTIF(D477,"*MCDONALD*"),MATRICES!$A$22,IF(COUNTIF(D477,"*JEAN COUTU*"),MATRICES!$A$24,IF(COUNTIF(D477,"*PHARMAPRIX*"),MATRICES!$A$24,IF(COUNTIF(D477,"*STARBUCKS*"),MATRICES!$A$22,IF(COUNTIF(D477,"*AUBAINERIE*"),MATRICES!$A$38,IF(COUNTIF(D477,"*PETROCAN*"),MATRICES!$A$27,IF(COUNTIF(D477,"*ULTRAMAR*"),MATRICES!$A$27,IF(COUNTIF(D477,"*Intact*"),MATRICES!$A$28,IF(COUNTIF(D477,"*La Capitale*"),MATRICES!$A$11,IF(COUNTIF(D477,"*Alda*"),MATRICES!$A$18,IF(COUNTIF(D477,"*Sheila*"),MATRICES!$A$36,IF(COUNTIF(D477,"*Shirley*"),MATRICES!$A$36,IF(COUNTIF(D477,"*Service de garde*"),MATRICES!$A$35,IF(COUNTIF(D477,"*CPE Coeur Atout*"),MATRICES!$A$35,IF(COUNTIF(D477,"*RBC PYT*"),MATRICES!$A$7,IF(COUNTIF(D477,"*CDLSI*"),MATRICES!$A$26,IF(COUNTIF(D477,"*SUN LIFE*"),MATRICES!$A$54,IF(COUNTIF(D477,"*IND ALL ASS VIE*"),MATRICES!$A$8,IF(COUNTIF(D477,"*FIDUCIE DESJARDINS*"),MATRICES!$A$55,IF(COUNTIF(D477,"*2919*"),MATRICES!$A$12,IF(COUNTIF(D477,"*Retrait au GA*"),MATRICES!$A$56,IF(COUNTIF(D477,"*Frais*d'utilisation*"),MATRICES!$A$53,IF(COUNTIF(D477,"*IntÈrÍt sur*"),MATRICES!$A$5,""))))))))))))))))))))))))))</f>
        <v/>
      </c>
    </row>
    <row r="478" spans="5:5" ht="16" x14ac:dyDescent="0.2">
      <c r="E478" t="str">
        <f>IF(COUNTIF(D478,"*STATION W*"),MATRICES!$A$22,IF(COUNTIF(D478,"*PROVIGO*"),MATRICES!$A$20,IF(COUNTIF(D478,"*METRO*"),MATRICES!$A$20,IF(COUNTIF(D478,"*MCDONALD*"),MATRICES!$A$22,IF(COUNTIF(D478,"*JEAN COUTU*"),MATRICES!$A$24,IF(COUNTIF(D478,"*PHARMAPRIX*"),MATRICES!$A$24,IF(COUNTIF(D478,"*STARBUCKS*"),MATRICES!$A$22,IF(COUNTIF(D478,"*AUBAINERIE*"),MATRICES!$A$38,IF(COUNTIF(D478,"*PETROCAN*"),MATRICES!$A$27,IF(COUNTIF(D478,"*ULTRAMAR*"),MATRICES!$A$27,IF(COUNTIF(D478,"*Intact*"),MATRICES!$A$28,IF(COUNTIF(D478,"*La Capitale*"),MATRICES!$A$11,IF(COUNTIF(D478,"*Alda*"),MATRICES!$A$18,IF(COUNTIF(D478,"*Sheila*"),MATRICES!$A$36,IF(COUNTIF(D478,"*Shirley*"),MATRICES!$A$36,IF(COUNTIF(D478,"*Service de garde*"),MATRICES!$A$35,IF(COUNTIF(D478,"*CPE Coeur Atout*"),MATRICES!$A$35,IF(COUNTIF(D478,"*RBC PYT*"),MATRICES!$A$7,IF(COUNTIF(D478,"*CDLSI*"),MATRICES!$A$26,IF(COUNTIF(D478,"*SUN LIFE*"),MATRICES!$A$54,IF(COUNTIF(D478,"*IND ALL ASS VIE*"),MATRICES!$A$8,IF(COUNTIF(D478,"*FIDUCIE DESJARDINS*"),MATRICES!$A$55,IF(COUNTIF(D478,"*2919*"),MATRICES!$A$12,IF(COUNTIF(D478,"*Retrait au GA*"),MATRICES!$A$56,IF(COUNTIF(D478,"*Frais*d'utilisation*"),MATRICES!$A$53,IF(COUNTIF(D478,"*IntÈrÍt sur*"),MATRICES!$A$5,""))))))))))))))))))))))))))</f>
        <v/>
      </c>
    </row>
    <row r="479" spans="5:5" ht="16" x14ac:dyDescent="0.2">
      <c r="E479" t="str">
        <f>IF(COUNTIF(D479,"*STATION W*"),MATRICES!$A$22,IF(COUNTIF(D479,"*PROVIGO*"),MATRICES!$A$20,IF(COUNTIF(D479,"*METRO*"),MATRICES!$A$20,IF(COUNTIF(D479,"*MCDONALD*"),MATRICES!$A$22,IF(COUNTIF(D479,"*JEAN COUTU*"),MATRICES!$A$24,IF(COUNTIF(D479,"*PHARMAPRIX*"),MATRICES!$A$24,IF(COUNTIF(D479,"*STARBUCKS*"),MATRICES!$A$22,IF(COUNTIF(D479,"*AUBAINERIE*"),MATRICES!$A$38,IF(COUNTIF(D479,"*PETROCAN*"),MATRICES!$A$27,IF(COUNTIF(D479,"*ULTRAMAR*"),MATRICES!$A$27,IF(COUNTIF(D479,"*Intact*"),MATRICES!$A$28,IF(COUNTIF(D479,"*La Capitale*"),MATRICES!$A$11,IF(COUNTIF(D479,"*Alda*"),MATRICES!$A$18,IF(COUNTIF(D479,"*Sheila*"),MATRICES!$A$36,IF(COUNTIF(D479,"*Shirley*"),MATRICES!$A$36,IF(COUNTIF(D479,"*Service de garde*"),MATRICES!$A$35,IF(COUNTIF(D479,"*CPE Coeur Atout*"),MATRICES!$A$35,IF(COUNTIF(D479,"*RBC PYT*"),MATRICES!$A$7,IF(COUNTIF(D479,"*CDLSI*"),MATRICES!$A$26,IF(COUNTIF(D479,"*SUN LIFE*"),MATRICES!$A$54,IF(COUNTIF(D479,"*IND ALL ASS VIE*"),MATRICES!$A$8,IF(COUNTIF(D479,"*FIDUCIE DESJARDINS*"),MATRICES!$A$55,IF(COUNTIF(D479,"*2919*"),MATRICES!$A$12,IF(COUNTIF(D479,"*Retrait au GA*"),MATRICES!$A$56,IF(COUNTIF(D479,"*Frais*d'utilisation*"),MATRICES!$A$53,IF(COUNTIF(D479,"*IntÈrÍt sur*"),MATRICES!$A$5,""))))))))))))))))))))))))))</f>
        <v/>
      </c>
    </row>
    <row r="480" spans="5:5" ht="16" x14ac:dyDescent="0.2">
      <c r="E480" t="str">
        <f>IF(COUNTIF(D480,"*STATION W*"),MATRICES!$A$22,IF(COUNTIF(D480,"*PROVIGO*"),MATRICES!$A$20,IF(COUNTIF(D480,"*METRO*"),MATRICES!$A$20,IF(COUNTIF(D480,"*MCDONALD*"),MATRICES!$A$22,IF(COUNTIF(D480,"*JEAN COUTU*"),MATRICES!$A$24,IF(COUNTIF(D480,"*PHARMAPRIX*"),MATRICES!$A$24,IF(COUNTIF(D480,"*STARBUCKS*"),MATRICES!$A$22,IF(COUNTIF(D480,"*AUBAINERIE*"),MATRICES!$A$38,IF(COUNTIF(D480,"*PETROCAN*"),MATRICES!$A$27,IF(COUNTIF(D480,"*ULTRAMAR*"),MATRICES!$A$27,IF(COUNTIF(D480,"*Intact*"),MATRICES!$A$28,IF(COUNTIF(D480,"*La Capitale*"),MATRICES!$A$11,IF(COUNTIF(D480,"*Alda*"),MATRICES!$A$18,IF(COUNTIF(D480,"*Sheila*"),MATRICES!$A$36,IF(COUNTIF(D480,"*Shirley*"),MATRICES!$A$36,IF(COUNTIF(D480,"*Service de garde*"),MATRICES!$A$35,IF(COUNTIF(D480,"*CPE Coeur Atout*"),MATRICES!$A$35,IF(COUNTIF(D480,"*RBC PYT*"),MATRICES!$A$7,IF(COUNTIF(D480,"*CDLSI*"),MATRICES!$A$26,IF(COUNTIF(D480,"*SUN LIFE*"),MATRICES!$A$54,IF(COUNTIF(D480,"*IND ALL ASS VIE*"),MATRICES!$A$8,IF(COUNTIF(D480,"*FIDUCIE DESJARDINS*"),MATRICES!$A$55,IF(COUNTIF(D480,"*2919*"),MATRICES!$A$12,IF(COUNTIF(D480,"*Retrait au GA*"),MATRICES!$A$56,IF(COUNTIF(D480,"*Frais*d'utilisation*"),MATRICES!$A$53,IF(COUNTIF(D480,"*IntÈrÍt sur*"),MATRICES!$A$5,""))))))))))))))))))))))))))</f>
        <v/>
      </c>
    </row>
    <row r="481" spans="5:5" ht="16" x14ac:dyDescent="0.2">
      <c r="E481" t="str">
        <f>IF(COUNTIF(D481,"*STATION W*"),MATRICES!$A$22,IF(COUNTIF(D481,"*PROVIGO*"),MATRICES!$A$20,IF(COUNTIF(D481,"*METRO*"),MATRICES!$A$20,IF(COUNTIF(D481,"*MCDONALD*"),MATRICES!$A$22,IF(COUNTIF(D481,"*JEAN COUTU*"),MATRICES!$A$24,IF(COUNTIF(D481,"*PHARMAPRIX*"),MATRICES!$A$24,IF(COUNTIF(D481,"*STARBUCKS*"),MATRICES!$A$22,IF(COUNTIF(D481,"*AUBAINERIE*"),MATRICES!$A$38,IF(COUNTIF(D481,"*PETROCAN*"),MATRICES!$A$27,IF(COUNTIF(D481,"*ULTRAMAR*"),MATRICES!$A$27,IF(COUNTIF(D481,"*Intact*"),MATRICES!$A$28,IF(COUNTIF(D481,"*La Capitale*"),MATRICES!$A$11,IF(COUNTIF(D481,"*Alda*"),MATRICES!$A$18,IF(COUNTIF(D481,"*Sheila*"),MATRICES!$A$36,IF(COUNTIF(D481,"*Shirley*"),MATRICES!$A$36,IF(COUNTIF(D481,"*Service de garde*"),MATRICES!$A$35,IF(COUNTIF(D481,"*CPE Coeur Atout*"),MATRICES!$A$35,IF(COUNTIF(D481,"*RBC PYT*"),MATRICES!$A$7,IF(COUNTIF(D481,"*CDLSI*"),MATRICES!$A$26,IF(COUNTIF(D481,"*SUN LIFE*"),MATRICES!$A$54,IF(COUNTIF(D481,"*IND ALL ASS VIE*"),MATRICES!$A$8,IF(COUNTIF(D481,"*FIDUCIE DESJARDINS*"),MATRICES!$A$55,IF(COUNTIF(D481,"*2919*"),MATRICES!$A$12,IF(COUNTIF(D481,"*Retrait au GA*"),MATRICES!$A$56,IF(COUNTIF(D481,"*Frais*d'utilisation*"),MATRICES!$A$53,IF(COUNTIF(D481,"*IntÈrÍt sur*"),MATRICES!$A$5,""))))))))))))))))))))))))))</f>
        <v/>
      </c>
    </row>
    <row r="482" spans="5:5" ht="16" x14ac:dyDescent="0.2">
      <c r="E482" t="str">
        <f>IF(COUNTIF(D482,"*STATION W*"),MATRICES!$A$22,IF(COUNTIF(D482,"*PROVIGO*"),MATRICES!$A$20,IF(COUNTIF(D482,"*METRO*"),MATRICES!$A$20,IF(COUNTIF(D482,"*MCDONALD*"),MATRICES!$A$22,IF(COUNTIF(D482,"*JEAN COUTU*"),MATRICES!$A$24,IF(COUNTIF(D482,"*PHARMAPRIX*"),MATRICES!$A$24,IF(COUNTIF(D482,"*STARBUCKS*"),MATRICES!$A$22,IF(COUNTIF(D482,"*AUBAINERIE*"),MATRICES!$A$38,IF(COUNTIF(D482,"*PETROCAN*"),MATRICES!$A$27,IF(COUNTIF(D482,"*ULTRAMAR*"),MATRICES!$A$27,IF(COUNTIF(D482,"*Intact*"),MATRICES!$A$28,IF(COUNTIF(D482,"*La Capitale*"),MATRICES!$A$11,IF(COUNTIF(D482,"*Alda*"),MATRICES!$A$18,IF(COUNTIF(D482,"*Sheila*"),MATRICES!$A$36,IF(COUNTIF(D482,"*Shirley*"),MATRICES!$A$36,IF(COUNTIF(D482,"*Service de garde*"),MATRICES!$A$35,IF(COUNTIF(D482,"*CPE Coeur Atout*"),MATRICES!$A$35,IF(COUNTIF(D482,"*RBC PYT*"),MATRICES!$A$7,IF(COUNTIF(D482,"*CDLSI*"),MATRICES!$A$26,IF(COUNTIF(D482,"*SUN LIFE*"),MATRICES!$A$54,IF(COUNTIF(D482,"*IND ALL ASS VIE*"),MATRICES!$A$8,IF(COUNTIF(D482,"*FIDUCIE DESJARDINS*"),MATRICES!$A$55,IF(COUNTIF(D482,"*2919*"),MATRICES!$A$12,IF(COUNTIF(D482,"*Retrait au GA*"),MATRICES!$A$56,IF(COUNTIF(D482,"*Frais*d'utilisation*"),MATRICES!$A$53,IF(COUNTIF(D482,"*IntÈrÍt sur*"),MATRICES!$A$5,""))))))))))))))))))))))))))</f>
        <v/>
      </c>
    </row>
    <row r="483" spans="5:5" ht="16" x14ac:dyDescent="0.2">
      <c r="E483" t="str">
        <f>IF(COUNTIF(D483,"*STATION W*"),MATRICES!$A$22,IF(COUNTIF(D483,"*PROVIGO*"),MATRICES!$A$20,IF(COUNTIF(D483,"*METRO*"),MATRICES!$A$20,IF(COUNTIF(D483,"*MCDONALD*"),MATRICES!$A$22,IF(COUNTIF(D483,"*JEAN COUTU*"),MATRICES!$A$24,IF(COUNTIF(D483,"*PHARMAPRIX*"),MATRICES!$A$24,IF(COUNTIF(D483,"*STARBUCKS*"),MATRICES!$A$22,IF(COUNTIF(D483,"*AUBAINERIE*"),MATRICES!$A$38,IF(COUNTIF(D483,"*PETROCAN*"),MATRICES!$A$27,IF(COUNTIF(D483,"*ULTRAMAR*"),MATRICES!$A$27,IF(COUNTIF(D483,"*Intact*"),MATRICES!$A$28,IF(COUNTIF(D483,"*La Capitale*"),MATRICES!$A$11,IF(COUNTIF(D483,"*Alda*"),MATRICES!$A$18,IF(COUNTIF(D483,"*Sheila*"),MATRICES!$A$36,IF(COUNTIF(D483,"*Shirley*"),MATRICES!$A$36,IF(COUNTIF(D483,"*Service de garde*"),MATRICES!$A$35,IF(COUNTIF(D483,"*CPE Coeur Atout*"),MATRICES!$A$35,IF(COUNTIF(D483,"*RBC PYT*"),MATRICES!$A$7,IF(COUNTIF(D483,"*CDLSI*"),MATRICES!$A$26,IF(COUNTIF(D483,"*SUN LIFE*"),MATRICES!$A$54,IF(COUNTIF(D483,"*IND ALL ASS VIE*"),MATRICES!$A$8,IF(COUNTIF(D483,"*FIDUCIE DESJARDINS*"),MATRICES!$A$55,IF(COUNTIF(D483,"*2919*"),MATRICES!$A$12,IF(COUNTIF(D483,"*Retrait au GA*"),MATRICES!$A$56,IF(COUNTIF(D483,"*Frais*d'utilisation*"),MATRICES!$A$53,IF(COUNTIF(D483,"*IntÈrÍt sur*"),MATRICES!$A$5,""))))))))))))))))))))))))))</f>
        <v/>
      </c>
    </row>
    <row r="484" spans="5:5" ht="16" x14ac:dyDescent="0.2">
      <c r="E484" t="str">
        <f>IF(COUNTIF(D484,"*STATION W*"),MATRICES!$A$22,IF(COUNTIF(D484,"*PROVIGO*"),MATRICES!$A$20,IF(COUNTIF(D484,"*METRO*"),MATRICES!$A$20,IF(COUNTIF(D484,"*MCDONALD*"),MATRICES!$A$22,IF(COUNTIF(D484,"*JEAN COUTU*"),MATRICES!$A$24,IF(COUNTIF(D484,"*PHARMAPRIX*"),MATRICES!$A$24,IF(COUNTIF(D484,"*STARBUCKS*"),MATRICES!$A$22,IF(COUNTIF(D484,"*AUBAINERIE*"),MATRICES!$A$38,IF(COUNTIF(D484,"*PETROCAN*"),MATRICES!$A$27,IF(COUNTIF(D484,"*ULTRAMAR*"),MATRICES!$A$27,IF(COUNTIF(D484,"*Intact*"),MATRICES!$A$28,IF(COUNTIF(D484,"*La Capitale*"),MATRICES!$A$11,IF(COUNTIF(D484,"*Alda*"),MATRICES!$A$18,IF(COUNTIF(D484,"*Sheila*"),MATRICES!$A$36,IF(COUNTIF(D484,"*Shirley*"),MATRICES!$A$36,IF(COUNTIF(D484,"*Service de garde*"),MATRICES!$A$35,IF(COUNTIF(D484,"*CPE Coeur Atout*"),MATRICES!$A$35,IF(COUNTIF(D484,"*RBC PYT*"),MATRICES!$A$7,IF(COUNTIF(D484,"*CDLSI*"),MATRICES!$A$26,IF(COUNTIF(D484,"*SUN LIFE*"),MATRICES!$A$54,IF(COUNTIF(D484,"*IND ALL ASS VIE*"),MATRICES!$A$8,IF(COUNTIF(D484,"*FIDUCIE DESJARDINS*"),MATRICES!$A$55,IF(COUNTIF(D484,"*2919*"),MATRICES!$A$12,IF(COUNTIF(D484,"*Retrait au GA*"),MATRICES!$A$56,IF(COUNTIF(D484,"*Frais*d'utilisation*"),MATRICES!$A$53,IF(COUNTIF(D484,"*IntÈrÍt sur*"),MATRICES!$A$5,""))))))))))))))))))))))))))</f>
        <v/>
      </c>
    </row>
    <row r="485" spans="5:5" ht="16" x14ac:dyDescent="0.2">
      <c r="E485" t="str">
        <f>IF(COUNTIF(D485,"*STATION W*"),MATRICES!$A$22,IF(COUNTIF(D485,"*PROVIGO*"),MATRICES!$A$20,IF(COUNTIF(D485,"*METRO*"),MATRICES!$A$20,IF(COUNTIF(D485,"*MCDONALD*"),MATRICES!$A$22,IF(COUNTIF(D485,"*JEAN COUTU*"),MATRICES!$A$24,IF(COUNTIF(D485,"*PHARMAPRIX*"),MATRICES!$A$24,IF(COUNTIF(D485,"*STARBUCKS*"),MATRICES!$A$22,IF(COUNTIF(D485,"*AUBAINERIE*"),MATRICES!$A$38,IF(COUNTIF(D485,"*PETROCAN*"),MATRICES!$A$27,IF(COUNTIF(D485,"*ULTRAMAR*"),MATRICES!$A$27,IF(COUNTIF(D485,"*Intact*"),MATRICES!$A$28,IF(COUNTIF(D485,"*La Capitale*"),MATRICES!$A$11,IF(COUNTIF(D485,"*Alda*"),MATRICES!$A$18,IF(COUNTIF(D485,"*Sheila*"),MATRICES!$A$36,IF(COUNTIF(D485,"*Shirley*"),MATRICES!$A$36,IF(COUNTIF(D485,"*Service de garde*"),MATRICES!$A$35,IF(COUNTIF(D485,"*CPE Coeur Atout*"),MATRICES!$A$35,IF(COUNTIF(D485,"*RBC PYT*"),MATRICES!$A$7,IF(COUNTIF(D485,"*CDLSI*"),MATRICES!$A$26,IF(COUNTIF(D485,"*SUN LIFE*"),MATRICES!$A$54,IF(COUNTIF(D485,"*IND ALL ASS VIE*"),MATRICES!$A$8,IF(COUNTIF(D485,"*FIDUCIE DESJARDINS*"),MATRICES!$A$55,IF(COUNTIF(D485,"*2919*"),MATRICES!$A$12,IF(COUNTIF(D485,"*Retrait au GA*"),MATRICES!$A$56,IF(COUNTIF(D485,"*Frais*d'utilisation*"),MATRICES!$A$53,IF(COUNTIF(D485,"*IntÈrÍt sur*"),MATRICES!$A$5,""))))))))))))))))))))))))))</f>
        <v/>
      </c>
    </row>
    <row r="486" spans="5:5" ht="16" x14ac:dyDescent="0.2">
      <c r="E486" t="str">
        <f>IF(COUNTIF(D486,"*STATION W*"),MATRICES!$A$22,IF(COUNTIF(D486,"*PROVIGO*"),MATRICES!$A$20,IF(COUNTIF(D486,"*METRO*"),MATRICES!$A$20,IF(COUNTIF(D486,"*MCDONALD*"),MATRICES!$A$22,IF(COUNTIF(D486,"*JEAN COUTU*"),MATRICES!$A$24,IF(COUNTIF(D486,"*PHARMAPRIX*"),MATRICES!$A$24,IF(COUNTIF(D486,"*STARBUCKS*"),MATRICES!$A$22,IF(COUNTIF(D486,"*AUBAINERIE*"),MATRICES!$A$38,IF(COUNTIF(D486,"*PETROCAN*"),MATRICES!$A$27,IF(COUNTIF(D486,"*ULTRAMAR*"),MATRICES!$A$27,IF(COUNTIF(D486,"*Intact*"),MATRICES!$A$28,IF(COUNTIF(D486,"*La Capitale*"),MATRICES!$A$11,IF(COUNTIF(D486,"*Alda*"),MATRICES!$A$18,IF(COUNTIF(D486,"*Sheila*"),MATRICES!$A$36,IF(COUNTIF(D486,"*Shirley*"),MATRICES!$A$36,IF(COUNTIF(D486,"*Service de garde*"),MATRICES!$A$35,IF(COUNTIF(D486,"*CPE Coeur Atout*"),MATRICES!$A$35,IF(COUNTIF(D486,"*RBC PYT*"),MATRICES!$A$7,IF(COUNTIF(D486,"*CDLSI*"),MATRICES!$A$26,IF(COUNTIF(D486,"*SUN LIFE*"),MATRICES!$A$54,IF(COUNTIF(D486,"*IND ALL ASS VIE*"),MATRICES!$A$8,IF(COUNTIF(D486,"*FIDUCIE DESJARDINS*"),MATRICES!$A$55,IF(COUNTIF(D486,"*2919*"),MATRICES!$A$12,IF(COUNTIF(D486,"*Retrait au GA*"),MATRICES!$A$56,IF(COUNTIF(D486,"*Frais*d'utilisation*"),MATRICES!$A$53,IF(COUNTIF(D486,"*IntÈrÍt sur*"),MATRICES!$A$5,""))))))))))))))))))))))))))</f>
        <v/>
      </c>
    </row>
    <row r="487" spans="5:5" ht="16" x14ac:dyDescent="0.2">
      <c r="E487" t="str">
        <f>IF(COUNTIF(D487,"*STATION W*"),MATRICES!$A$22,IF(COUNTIF(D487,"*PROVIGO*"),MATRICES!$A$20,IF(COUNTIF(D487,"*METRO*"),MATRICES!$A$20,IF(COUNTIF(D487,"*MCDONALD*"),MATRICES!$A$22,IF(COUNTIF(D487,"*JEAN COUTU*"),MATRICES!$A$24,IF(COUNTIF(D487,"*PHARMAPRIX*"),MATRICES!$A$24,IF(COUNTIF(D487,"*STARBUCKS*"),MATRICES!$A$22,IF(COUNTIF(D487,"*AUBAINERIE*"),MATRICES!$A$38,IF(COUNTIF(D487,"*PETROCAN*"),MATRICES!$A$27,IF(COUNTIF(D487,"*ULTRAMAR*"),MATRICES!$A$27,IF(COUNTIF(D487,"*Intact*"),MATRICES!$A$28,IF(COUNTIF(D487,"*La Capitale*"),MATRICES!$A$11,IF(COUNTIF(D487,"*Alda*"),MATRICES!$A$18,IF(COUNTIF(D487,"*Sheila*"),MATRICES!$A$36,IF(COUNTIF(D487,"*Shirley*"),MATRICES!$A$36,IF(COUNTIF(D487,"*Service de garde*"),MATRICES!$A$35,IF(COUNTIF(D487,"*CPE Coeur Atout*"),MATRICES!$A$35,IF(COUNTIF(D487,"*RBC PYT*"),MATRICES!$A$7,IF(COUNTIF(D487,"*CDLSI*"),MATRICES!$A$26,IF(COUNTIF(D487,"*SUN LIFE*"),MATRICES!$A$54,IF(COUNTIF(D487,"*IND ALL ASS VIE*"),MATRICES!$A$8,IF(COUNTIF(D487,"*FIDUCIE DESJARDINS*"),MATRICES!$A$55,IF(COUNTIF(D487,"*2919*"),MATRICES!$A$12,IF(COUNTIF(D487,"*Retrait au GA*"),MATRICES!$A$56,IF(COUNTIF(D487,"*Frais*d'utilisation*"),MATRICES!$A$53,IF(COUNTIF(D487,"*IntÈrÍt sur*"),MATRICES!$A$5,""))))))))))))))))))))))))))</f>
        <v/>
      </c>
    </row>
    <row r="488" spans="5:5" ht="16" x14ac:dyDescent="0.2">
      <c r="E488" t="str">
        <f>IF(COUNTIF(D488,"*STATION W*"),MATRICES!$A$22,IF(COUNTIF(D488,"*PROVIGO*"),MATRICES!$A$20,IF(COUNTIF(D488,"*METRO*"),MATRICES!$A$20,IF(COUNTIF(D488,"*MCDONALD*"),MATRICES!$A$22,IF(COUNTIF(D488,"*JEAN COUTU*"),MATRICES!$A$24,IF(COUNTIF(D488,"*PHARMAPRIX*"),MATRICES!$A$24,IF(COUNTIF(D488,"*STARBUCKS*"),MATRICES!$A$22,IF(COUNTIF(D488,"*AUBAINERIE*"),MATRICES!$A$38,IF(COUNTIF(D488,"*PETROCAN*"),MATRICES!$A$27,IF(COUNTIF(D488,"*ULTRAMAR*"),MATRICES!$A$27,IF(COUNTIF(D488,"*Intact*"),MATRICES!$A$28,IF(COUNTIF(D488,"*La Capitale*"),MATRICES!$A$11,IF(COUNTIF(D488,"*Alda*"),MATRICES!$A$18,IF(COUNTIF(D488,"*Sheila*"),MATRICES!$A$36,IF(COUNTIF(D488,"*Shirley*"),MATRICES!$A$36,IF(COUNTIF(D488,"*Service de garde*"),MATRICES!$A$35,IF(COUNTIF(D488,"*CPE Coeur Atout*"),MATRICES!$A$35,IF(COUNTIF(D488,"*RBC PYT*"),MATRICES!$A$7,IF(COUNTIF(D488,"*CDLSI*"),MATRICES!$A$26,IF(COUNTIF(D488,"*SUN LIFE*"),MATRICES!$A$54,IF(COUNTIF(D488,"*IND ALL ASS VIE*"),MATRICES!$A$8,IF(COUNTIF(D488,"*FIDUCIE DESJARDINS*"),MATRICES!$A$55,IF(COUNTIF(D488,"*2919*"),MATRICES!$A$12,IF(COUNTIF(D488,"*Retrait au GA*"),MATRICES!$A$56,IF(COUNTIF(D488,"*Frais*d'utilisation*"),MATRICES!$A$53,IF(COUNTIF(D488,"*IntÈrÍt sur*"),MATRICES!$A$5,""))))))))))))))))))))))))))</f>
        <v/>
      </c>
    </row>
    <row r="489" spans="5:5" ht="16" x14ac:dyDescent="0.2">
      <c r="E489" t="str">
        <f>IF(COUNTIF(D489,"*STATION W*"),MATRICES!$A$22,IF(COUNTIF(D489,"*PROVIGO*"),MATRICES!$A$20,IF(COUNTIF(D489,"*METRO*"),MATRICES!$A$20,IF(COUNTIF(D489,"*MCDONALD*"),MATRICES!$A$22,IF(COUNTIF(D489,"*JEAN COUTU*"),MATRICES!$A$24,IF(COUNTIF(D489,"*PHARMAPRIX*"),MATRICES!$A$24,IF(COUNTIF(D489,"*STARBUCKS*"),MATRICES!$A$22,IF(COUNTIF(D489,"*AUBAINERIE*"),MATRICES!$A$38,IF(COUNTIF(D489,"*PETROCAN*"),MATRICES!$A$27,IF(COUNTIF(D489,"*ULTRAMAR*"),MATRICES!$A$27,IF(COUNTIF(D489,"*Intact*"),MATRICES!$A$28,IF(COUNTIF(D489,"*La Capitale*"),MATRICES!$A$11,IF(COUNTIF(D489,"*Alda*"),MATRICES!$A$18,IF(COUNTIF(D489,"*Sheila*"),MATRICES!$A$36,IF(COUNTIF(D489,"*Shirley*"),MATRICES!$A$36,IF(COUNTIF(D489,"*Service de garde*"),MATRICES!$A$35,IF(COUNTIF(D489,"*CPE Coeur Atout*"),MATRICES!$A$35,IF(COUNTIF(D489,"*RBC PYT*"),MATRICES!$A$7,IF(COUNTIF(D489,"*CDLSI*"),MATRICES!$A$26,IF(COUNTIF(D489,"*SUN LIFE*"),MATRICES!$A$54,IF(COUNTIF(D489,"*IND ALL ASS VIE*"),MATRICES!$A$8,IF(COUNTIF(D489,"*FIDUCIE DESJARDINS*"),MATRICES!$A$55,IF(COUNTIF(D489,"*2919*"),MATRICES!$A$12,IF(COUNTIF(D489,"*Retrait au GA*"),MATRICES!$A$56,IF(COUNTIF(D489,"*Frais*d'utilisation*"),MATRICES!$A$53,IF(COUNTIF(D489,"*IntÈrÍt sur*"),MATRICES!$A$5,""))))))))))))))))))))))))))</f>
        <v/>
      </c>
    </row>
    <row r="490" spans="5:5" ht="16" x14ac:dyDescent="0.2">
      <c r="E490" t="str">
        <f>IF(COUNTIF(D490,"*STATION W*"),MATRICES!$A$22,IF(COUNTIF(D490,"*PROVIGO*"),MATRICES!$A$20,IF(COUNTIF(D490,"*METRO*"),MATRICES!$A$20,IF(COUNTIF(D490,"*MCDONALD*"),MATRICES!$A$22,IF(COUNTIF(D490,"*JEAN COUTU*"),MATRICES!$A$24,IF(COUNTIF(D490,"*PHARMAPRIX*"),MATRICES!$A$24,IF(COUNTIF(D490,"*STARBUCKS*"),MATRICES!$A$22,IF(COUNTIF(D490,"*AUBAINERIE*"),MATRICES!$A$38,IF(COUNTIF(D490,"*PETROCAN*"),MATRICES!$A$27,IF(COUNTIF(D490,"*ULTRAMAR*"),MATRICES!$A$27,IF(COUNTIF(D490,"*Intact*"),MATRICES!$A$28,IF(COUNTIF(D490,"*La Capitale*"),MATRICES!$A$11,IF(COUNTIF(D490,"*Alda*"),MATRICES!$A$18,IF(COUNTIF(D490,"*Sheila*"),MATRICES!$A$36,IF(COUNTIF(D490,"*Shirley*"),MATRICES!$A$36,IF(COUNTIF(D490,"*Service de garde*"),MATRICES!$A$35,IF(COUNTIF(D490,"*CPE Coeur Atout*"),MATRICES!$A$35,IF(COUNTIF(D490,"*RBC PYT*"),MATRICES!$A$7,IF(COUNTIF(D490,"*CDLSI*"),MATRICES!$A$26,IF(COUNTIF(D490,"*SUN LIFE*"),MATRICES!$A$54,IF(COUNTIF(D490,"*IND ALL ASS VIE*"),MATRICES!$A$8,IF(COUNTIF(D490,"*FIDUCIE DESJARDINS*"),MATRICES!$A$55,IF(COUNTIF(D490,"*2919*"),MATRICES!$A$12,IF(COUNTIF(D490,"*Retrait au GA*"),MATRICES!$A$56,IF(COUNTIF(D490,"*Frais*d'utilisation*"),MATRICES!$A$53,IF(COUNTIF(D490,"*IntÈrÍt sur*"),MATRICES!$A$5,""))))))))))))))))))))))))))</f>
        <v/>
      </c>
    </row>
    <row r="491" spans="5:5" ht="16" x14ac:dyDescent="0.2">
      <c r="E491" t="str">
        <f>IF(COUNTIF(D491,"*STATION W*"),MATRICES!$A$22,IF(COUNTIF(D491,"*PROVIGO*"),MATRICES!$A$20,IF(COUNTIF(D491,"*METRO*"),MATRICES!$A$20,IF(COUNTIF(D491,"*MCDONALD*"),MATRICES!$A$22,IF(COUNTIF(D491,"*JEAN COUTU*"),MATRICES!$A$24,IF(COUNTIF(D491,"*PHARMAPRIX*"),MATRICES!$A$24,IF(COUNTIF(D491,"*STARBUCKS*"),MATRICES!$A$22,IF(COUNTIF(D491,"*AUBAINERIE*"),MATRICES!$A$38,IF(COUNTIF(D491,"*PETROCAN*"),MATRICES!$A$27,IF(COUNTIF(D491,"*ULTRAMAR*"),MATRICES!$A$27,IF(COUNTIF(D491,"*Intact*"),MATRICES!$A$28,IF(COUNTIF(D491,"*La Capitale*"),MATRICES!$A$11,IF(COUNTIF(D491,"*Alda*"),MATRICES!$A$18,IF(COUNTIF(D491,"*Sheila*"),MATRICES!$A$36,IF(COUNTIF(D491,"*Shirley*"),MATRICES!$A$36,IF(COUNTIF(D491,"*Service de garde*"),MATRICES!$A$35,IF(COUNTIF(D491,"*CPE Coeur Atout*"),MATRICES!$A$35,IF(COUNTIF(D491,"*RBC PYT*"),MATRICES!$A$7,IF(COUNTIF(D491,"*CDLSI*"),MATRICES!$A$26,IF(COUNTIF(D491,"*SUN LIFE*"),MATRICES!$A$54,IF(COUNTIF(D491,"*IND ALL ASS VIE*"),MATRICES!$A$8,IF(COUNTIF(D491,"*FIDUCIE DESJARDINS*"),MATRICES!$A$55,IF(COUNTIF(D491,"*2919*"),MATRICES!$A$12,IF(COUNTIF(D491,"*Retrait au GA*"),MATRICES!$A$56,IF(COUNTIF(D491,"*Frais*d'utilisation*"),MATRICES!$A$53,IF(COUNTIF(D491,"*IntÈrÍt sur*"),MATRICES!$A$5,""))))))))))))))))))))))))))</f>
        <v/>
      </c>
    </row>
    <row r="492" spans="5:5" ht="16" x14ac:dyDescent="0.2">
      <c r="E492" t="str">
        <f>IF(COUNTIF(D492,"*STATION W*"),MATRICES!$A$22,IF(COUNTIF(D492,"*PROVIGO*"),MATRICES!$A$20,IF(COUNTIF(D492,"*METRO*"),MATRICES!$A$20,IF(COUNTIF(D492,"*MCDONALD*"),MATRICES!$A$22,IF(COUNTIF(D492,"*JEAN COUTU*"),MATRICES!$A$24,IF(COUNTIF(D492,"*PHARMAPRIX*"),MATRICES!$A$24,IF(COUNTIF(D492,"*STARBUCKS*"),MATRICES!$A$22,IF(COUNTIF(D492,"*AUBAINERIE*"),MATRICES!$A$38,IF(COUNTIF(D492,"*PETROCAN*"),MATRICES!$A$27,IF(COUNTIF(D492,"*ULTRAMAR*"),MATRICES!$A$27,IF(COUNTIF(D492,"*Intact*"),MATRICES!$A$28,IF(COUNTIF(D492,"*La Capitale*"),MATRICES!$A$11,IF(COUNTIF(D492,"*Alda*"),MATRICES!$A$18,IF(COUNTIF(D492,"*Sheila*"),MATRICES!$A$36,IF(COUNTIF(D492,"*Shirley*"),MATRICES!$A$36,IF(COUNTIF(D492,"*Service de garde*"),MATRICES!$A$35,IF(COUNTIF(D492,"*CPE Coeur Atout*"),MATRICES!$A$35,IF(COUNTIF(D492,"*RBC PYT*"),MATRICES!$A$7,IF(COUNTIF(D492,"*CDLSI*"),MATRICES!$A$26,IF(COUNTIF(D492,"*SUN LIFE*"),MATRICES!$A$54,IF(COUNTIF(D492,"*IND ALL ASS VIE*"),MATRICES!$A$8,IF(COUNTIF(D492,"*FIDUCIE DESJARDINS*"),MATRICES!$A$55,IF(COUNTIF(D492,"*2919*"),MATRICES!$A$12,IF(COUNTIF(D492,"*Retrait au GA*"),MATRICES!$A$56,IF(COUNTIF(D492,"*Frais*d'utilisation*"),MATRICES!$A$53,IF(COUNTIF(D492,"*IntÈrÍt sur*"),MATRICES!$A$5,""))))))))))))))))))))))))))</f>
        <v/>
      </c>
    </row>
    <row r="493" spans="5:5" ht="16" x14ac:dyDescent="0.2">
      <c r="E493" t="str">
        <f>IF(COUNTIF(D493,"*STATION W*"),MATRICES!$A$22,IF(COUNTIF(D493,"*PROVIGO*"),MATRICES!$A$20,IF(COUNTIF(D493,"*METRO*"),MATRICES!$A$20,IF(COUNTIF(D493,"*MCDONALD*"),MATRICES!$A$22,IF(COUNTIF(D493,"*JEAN COUTU*"),MATRICES!$A$24,IF(COUNTIF(D493,"*PHARMAPRIX*"),MATRICES!$A$24,IF(COUNTIF(D493,"*STARBUCKS*"),MATRICES!$A$22,IF(COUNTIF(D493,"*AUBAINERIE*"),MATRICES!$A$38,IF(COUNTIF(D493,"*PETROCAN*"),MATRICES!$A$27,IF(COUNTIF(D493,"*ULTRAMAR*"),MATRICES!$A$27,IF(COUNTIF(D493,"*Intact*"),MATRICES!$A$28,IF(COUNTIF(D493,"*La Capitale*"),MATRICES!$A$11,IF(COUNTIF(D493,"*Alda*"),MATRICES!$A$18,IF(COUNTIF(D493,"*Sheila*"),MATRICES!$A$36,IF(COUNTIF(D493,"*Shirley*"),MATRICES!$A$36,IF(COUNTIF(D493,"*Service de garde*"),MATRICES!$A$35,IF(COUNTIF(D493,"*CPE Coeur Atout*"),MATRICES!$A$35,IF(COUNTIF(D493,"*RBC PYT*"),MATRICES!$A$7,IF(COUNTIF(D493,"*CDLSI*"),MATRICES!$A$26,IF(COUNTIF(D493,"*SUN LIFE*"),MATRICES!$A$54,IF(COUNTIF(D493,"*IND ALL ASS VIE*"),MATRICES!$A$8,IF(COUNTIF(D493,"*FIDUCIE DESJARDINS*"),MATRICES!$A$55,IF(COUNTIF(D493,"*2919*"),MATRICES!$A$12,IF(COUNTIF(D493,"*Retrait au GA*"),MATRICES!$A$56,IF(COUNTIF(D493,"*Frais*d'utilisation*"),MATRICES!$A$53,IF(COUNTIF(D493,"*IntÈrÍt sur*"),MATRICES!$A$5,""))))))))))))))))))))))))))</f>
        <v/>
      </c>
    </row>
    <row r="494" spans="5:5" ht="16" x14ac:dyDescent="0.2">
      <c r="E494" t="str">
        <f>IF(COUNTIF(D494,"*STATION W*"),MATRICES!$A$22,IF(COUNTIF(D494,"*PROVIGO*"),MATRICES!$A$20,IF(COUNTIF(D494,"*METRO*"),MATRICES!$A$20,IF(COUNTIF(D494,"*MCDONALD*"),MATRICES!$A$22,IF(COUNTIF(D494,"*JEAN COUTU*"),MATRICES!$A$24,IF(COUNTIF(D494,"*PHARMAPRIX*"),MATRICES!$A$24,IF(COUNTIF(D494,"*STARBUCKS*"),MATRICES!$A$22,IF(COUNTIF(D494,"*AUBAINERIE*"),MATRICES!$A$38,IF(COUNTIF(D494,"*PETROCAN*"),MATRICES!$A$27,IF(COUNTIF(D494,"*ULTRAMAR*"),MATRICES!$A$27,IF(COUNTIF(D494,"*Intact*"),MATRICES!$A$28,IF(COUNTIF(D494,"*La Capitale*"),MATRICES!$A$11,IF(COUNTIF(D494,"*Alda*"),MATRICES!$A$18,IF(COUNTIF(D494,"*Sheila*"),MATRICES!$A$36,IF(COUNTIF(D494,"*Shirley*"),MATRICES!$A$36,IF(COUNTIF(D494,"*Service de garde*"),MATRICES!$A$35,IF(COUNTIF(D494,"*CPE Coeur Atout*"),MATRICES!$A$35,IF(COUNTIF(D494,"*RBC PYT*"),MATRICES!$A$7,IF(COUNTIF(D494,"*CDLSI*"),MATRICES!$A$26,IF(COUNTIF(D494,"*SUN LIFE*"),MATRICES!$A$54,IF(COUNTIF(D494,"*IND ALL ASS VIE*"),MATRICES!$A$8,IF(COUNTIF(D494,"*FIDUCIE DESJARDINS*"),MATRICES!$A$55,IF(COUNTIF(D494,"*2919*"),MATRICES!$A$12,IF(COUNTIF(D494,"*Retrait au GA*"),MATRICES!$A$56,IF(COUNTIF(D494,"*Frais*d'utilisation*"),MATRICES!$A$53,IF(COUNTIF(D494,"*IntÈrÍt sur*"),MATRICES!$A$5,""))))))))))))))))))))))))))</f>
        <v/>
      </c>
    </row>
    <row r="495" spans="5:5" ht="16" x14ac:dyDescent="0.2">
      <c r="E495" t="str">
        <f>IF(COUNTIF(D495,"*STATION W*"),MATRICES!$A$22,IF(COUNTIF(D495,"*PROVIGO*"),MATRICES!$A$20,IF(COUNTIF(D495,"*METRO*"),MATRICES!$A$20,IF(COUNTIF(D495,"*MCDONALD*"),MATRICES!$A$22,IF(COUNTIF(D495,"*JEAN COUTU*"),MATRICES!$A$24,IF(COUNTIF(D495,"*PHARMAPRIX*"),MATRICES!$A$24,IF(COUNTIF(D495,"*STARBUCKS*"),MATRICES!$A$22,IF(COUNTIF(D495,"*AUBAINERIE*"),MATRICES!$A$38,IF(COUNTIF(D495,"*PETROCAN*"),MATRICES!$A$27,IF(COUNTIF(D495,"*ULTRAMAR*"),MATRICES!$A$27,IF(COUNTIF(D495,"*Intact*"),MATRICES!$A$28,IF(COUNTIF(D495,"*La Capitale*"),MATRICES!$A$11,IF(COUNTIF(D495,"*Alda*"),MATRICES!$A$18,IF(COUNTIF(D495,"*Sheila*"),MATRICES!$A$36,IF(COUNTIF(D495,"*Shirley*"),MATRICES!$A$36,IF(COUNTIF(D495,"*Service de garde*"),MATRICES!$A$35,IF(COUNTIF(D495,"*CPE Coeur Atout*"),MATRICES!$A$35,IF(COUNTIF(D495,"*RBC PYT*"),MATRICES!$A$7,IF(COUNTIF(D495,"*CDLSI*"),MATRICES!$A$26,IF(COUNTIF(D495,"*SUN LIFE*"),MATRICES!$A$54,IF(COUNTIF(D495,"*IND ALL ASS VIE*"),MATRICES!$A$8,IF(COUNTIF(D495,"*FIDUCIE DESJARDINS*"),MATRICES!$A$55,IF(COUNTIF(D495,"*2919*"),MATRICES!$A$12,IF(COUNTIF(D495,"*Retrait au GA*"),MATRICES!$A$56,IF(COUNTIF(D495,"*Frais*d'utilisation*"),MATRICES!$A$53,IF(COUNTIF(D495,"*IntÈrÍt sur*"),MATRICES!$A$5,""))))))))))))))))))))))))))</f>
        <v/>
      </c>
    </row>
    <row r="496" spans="5:5" ht="16" x14ac:dyDescent="0.2">
      <c r="E496" t="str">
        <f>IF(COUNTIF(D496,"*STATION W*"),MATRICES!$A$22,IF(COUNTIF(D496,"*PROVIGO*"),MATRICES!$A$20,IF(COUNTIF(D496,"*METRO*"),MATRICES!$A$20,IF(COUNTIF(D496,"*MCDONALD*"),MATRICES!$A$22,IF(COUNTIF(D496,"*JEAN COUTU*"),MATRICES!$A$24,IF(COUNTIF(D496,"*PHARMAPRIX*"),MATRICES!$A$24,IF(COUNTIF(D496,"*STARBUCKS*"),MATRICES!$A$22,IF(COUNTIF(D496,"*AUBAINERIE*"),MATRICES!$A$38,IF(COUNTIF(D496,"*PETROCAN*"),MATRICES!$A$27,IF(COUNTIF(D496,"*ULTRAMAR*"),MATRICES!$A$27,IF(COUNTIF(D496,"*Intact*"),MATRICES!$A$28,IF(COUNTIF(D496,"*La Capitale*"),MATRICES!$A$11,IF(COUNTIF(D496,"*Alda*"),MATRICES!$A$18,IF(COUNTIF(D496,"*Sheila*"),MATRICES!$A$36,IF(COUNTIF(D496,"*Shirley*"),MATRICES!$A$36,IF(COUNTIF(D496,"*Service de garde*"),MATRICES!$A$35,IF(COUNTIF(D496,"*CPE Coeur Atout*"),MATRICES!$A$35,IF(COUNTIF(D496,"*RBC PYT*"),MATRICES!$A$7,IF(COUNTIF(D496,"*CDLSI*"),MATRICES!$A$26,IF(COUNTIF(D496,"*SUN LIFE*"),MATRICES!$A$54,IF(COUNTIF(D496,"*IND ALL ASS VIE*"),MATRICES!$A$8,IF(COUNTIF(D496,"*FIDUCIE DESJARDINS*"),MATRICES!$A$55,IF(COUNTIF(D496,"*2919*"),MATRICES!$A$12,IF(COUNTIF(D496,"*Retrait au GA*"),MATRICES!$A$56,IF(COUNTIF(D496,"*Frais*d'utilisation*"),MATRICES!$A$53,IF(COUNTIF(D496,"*IntÈrÍt sur*"),MATRICES!$A$5,""))))))))))))))))))))))))))</f>
        <v/>
      </c>
    </row>
    <row r="497" spans="5:5" ht="16" x14ac:dyDescent="0.2">
      <c r="E497" t="str">
        <f>IF(COUNTIF(D497,"*STATION W*"),MATRICES!$A$22,IF(COUNTIF(D497,"*PROVIGO*"),MATRICES!$A$20,IF(COUNTIF(D497,"*METRO*"),MATRICES!$A$20,IF(COUNTIF(D497,"*MCDONALD*"),MATRICES!$A$22,IF(COUNTIF(D497,"*JEAN COUTU*"),MATRICES!$A$24,IF(COUNTIF(D497,"*PHARMAPRIX*"),MATRICES!$A$24,IF(COUNTIF(D497,"*STARBUCKS*"),MATRICES!$A$22,IF(COUNTIF(D497,"*AUBAINERIE*"),MATRICES!$A$38,IF(COUNTIF(D497,"*PETROCAN*"),MATRICES!$A$27,IF(COUNTIF(D497,"*ULTRAMAR*"),MATRICES!$A$27,IF(COUNTIF(D497,"*Intact*"),MATRICES!$A$28,IF(COUNTIF(D497,"*La Capitale*"),MATRICES!$A$11,IF(COUNTIF(D497,"*Alda*"),MATRICES!$A$18,IF(COUNTIF(D497,"*Sheila*"),MATRICES!$A$36,IF(COUNTIF(D497,"*Shirley*"),MATRICES!$A$36,IF(COUNTIF(D497,"*Service de garde*"),MATRICES!$A$35,IF(COUNTIF(D497,"*CPE Coeur Atout*"),MATRICES!$A$35,IF(COUNTIF(D497,"*RBC PYT*"),MATRICES!$A$7,IF(COUNTIF(D497,"*CDLSI*"),MATRICES!$A$26,IF(COUNTIF(D497,"*SUN LIFE*"),MATRICES!$A$54,IF(COUNTIF(D497,"*IND ALL ASS VIE*"),MATRICES!$A$8,IF(COUNTIF(D497,"*FIDUCIE DESJARDINS*"),MATRICES!$A$55,IF(COUNTIF(D497,"*2919*"),MATRICES!$A$12,IF(COUNTIF(D497,"*Retrait au GA*"),MATRICES!$A$56,IF(COUNTIF(D497,"*Frais*d'utilisation*"),MATRICES!$A$53,IF(COUNTIF(D497,"*IntÈrÍt sur*"),MATRICES!$A$5,""))))))))))))))))))))))))))</f>
        <v/>
      </c>
    </row>
    <row r="498" spans="5:5" ht="16" x14ac:dyDescent="0.2">
      <c r="E498" t="str">
        <f>IF(COUNTIF(D498,"*STATION W*"),MATRICES!$A$22,IF(COUNTIF(D498,"*PROVIGO*"),MATRICES!$A$20,IF(COUNTIF(D498,"*METRO*"),MATRICES!$A$20,IF(COUNTIF(D498,"*MCDONALD*"),MATRICES!$A$22,IF(COUNTIF(D498,"*JEAN COUTU*"),MATRICES!$A$24,IF(COUNTIF(D498,"*PHARMAPRIX*"),MATRICES!$A$24,IF(COUNTIF(D498,"*STARBUCKS*"),MATRICES!$A$22,IF(COUNTIF(D498,"*AUBAINERIE*"),MATRICES!$A$38,IF(COUNTIF(D498,"*PETROCAN*"),MATRICES!$A$27,IF(COUNTIF(D498,"*ULTRAMAR*"),MATRICES!$A$27,IF(COUNTIF(D498,"*Intact*"),MATRICES!$A$28,IF(COUNTIF(D498,"*La Capitale*"),MATRICES!$A$11,IF(COUNTIF(D498,"*Alda*"),MATRICES!$A$18,IF(COUNTIF(D498,"*Sheila*"),MATRICES!$A$36,IF(COUNTIF(D498,"*Shirley*"),MATRICES!$A$36,IF(COUNTIF(D498,"*Service de garde*"),MATRICES!$A$35,IF(COUNTIF(D498,"*CPE Coeur Atout*"),MATRICES!$A$35,IF(COUNTIF(D498,"*RBC PYT*"),MATRICES!$A$7,IF(COUNTIF(D498,"*CDLSI*"),MATRICES!$A$26,IF(COUNTIF(D498,"*SUN LIFE*"),MATRICES!$A$54,IF(COUNTIF(D498,"*IND ALL ASS VIE*"),MATRICES!$A$8,IF(COUNTIF(D498,"*FIDUCIE DESJARDINS*"),MATRICES!$A$55,IF(COUNTIF(D498,"*2919*"),MATRICES!$A$12,IF(COUNTIF(D498,"*Retrait au GA*"),MATRICES!$A$56,IF(COUNTIF(D498,"*Frais*d'utilisation*"),MATRICES!$A$53,IF(COUNTIF(D498,"*IntÈrÍt sur*"),MATRICES!$A$5,""))))))))))))))))))))))))))</f>
        <v/>
      </c>
    </row>
    <row r="499" spans="5:5" ht="16" x14ac:dyDescent="0.2">
      <c r="E499" t="str">
        <f>IF(COUNTIF(D499,"*STATION W*"),MATRICES!$A$22,IF(COUNTIF(D499,"*PROVIGO*"),MATRICES!$A$20,IF(COUNTIF(D499,"*METRO*"),MATRICES!$A$20,IF(COUNTIF(D499,"*MCDONALD*"),MATRICES!$A$22,IF(COUNTIF(D499,"*JEAN COUTU*"),MATRICES!$A$24,IF(COUNTIF(D499,"*PHARMAPRIX*"),MATRICES!$A$24,IF(COUNTIF(D499,"*STARBUCKS*"),MATRICES!$A$22,IF(COUNTIF(D499,"*AUBAINERIE*"),MATRICES!$A$38,IF(COUNTIF(D499,"*PETROCAN*"),MATRICES!$A$27,IF(COUNTIF(D499,"*ULTRAMAR*"),MATRICES!$A$27,IF(COUNTIF(D499,"*Intact*"),MATRICES!$A$28,IF(COUNTIF(D499,"*La Capitale*"),MATRICES!$A$11,IF(COUNTIF(D499,"*Alda*"),MATRICES!$A$18,IF(COUNTIF(D499,"*Sheila*"),MATRICES!$A$36,IF(COUNTIF(D499,"*Shirley*"),MATRICES!$A$36,IF(COUNTIF(D499,"*Service de garde*"),MATRICES!$A$35,IF(COUNTIF(D499,"*CPE Coeur Atout*"),MATRICES!$A$35,IF(COUNTIF(D499,"*RBC PYT*"),MATRICES!$A$7,IF(COUNTIF(D499,"*CDLSI*"),MATRICES!$A$26,IF(COUNTIF(D499,"*SUN LIFE*"),MATRICES!$A$54,IF(COUNTIF(D499,"*IND ALL ASS VIE*"),MATRICES!$A$8,IF(COUNTIF(D499,"*FIDUCIE DESJARDINS*"),MATRICES!$A$55,IF(COUNTIF(D499,"*2919*"),MATRICES!$A$12,IF(COUNTIF(D499,"*Retrait au GA*"),MATRICES!$A$56,IF(COUNTIF(D499,"*Frais*d'utilisation*"),MATRICES!$A$53,IF(COUNTIF(D499,"*IntÈrÍt sur*"),MATRICES!$A$5,""))))))))))))))))))))))))))</f>
        <v/>
      </c>
    </row>
    <row r="500" spans="5:5" ht="16" x14ac:dyDescent="0.2">
      <c r="E500" t="str">
        <f>IF(COUNTIF(D500,"*STATION W*"),MATRICES!$A$22,IF(COUNTIF(D500,"*PROVIGO*"),MATRICES!$A$20,IF(COUNTIF(D500,"*METRO*"),MATRICES!$A$20,IF(COUNTIF(D500,"*MCDONALD*"),MATRICES!$A$22,IF(COUNTIF(D500,"*JEAN COUTU*"),MATRICES!$A$24,IF(COUNTIF(D500,"*PHARMAPRIX*"),MATRICES!$A$24,IF(COUNTIF(D500,"*STARBUCKS*"),MATRICES!$A$22,IF(COUNTIF(D500,"*AUBAINERIE*"),MATRICES!$A$38,IF(COUNTIF(D500,"*PETROCAN*"),MATRICES!$A$27,IF(COUNTIF(D500,"*ULTRAMAR*"),MATRICES!$A$27,IF(COUNTIF(D500,"*Intact*"),MATRICES!$A$28,IF(COUNTIF(D500,"*La Capitale*"),MATRICES!$A$11,IF(COUNTIF(D500,"*Alda*"),MATRICES!$A$18,IF(COUNTIF(D500,"*Sheila*"),MATRICES!$A$36,IF(COUNTIF(D500,"*Shirley*"),MATRICES!$A$36,IF(COUNTIF(D500,"*Service de garde*"),MATRICES!$A$35,IF(COUNTIF(D500,"*CPE Coeur Atout*"),MATRICES!$A$35,IF(COUNTIF(D500,"*RBC PYT*"),MATRICES!$A$7,IF(COUNTIF(D500,"*CDLSI*"),MATRICES!$A$26,IF(COUNTIF(D500,"*SUN LIFE*"),MATRICES!$A$54,IF(COUNTIF(D500,"*IND ALL ASS VIE*"),MATRICES!$A$8,IF(COUNTIF(D500,"*FIDUCIE DESJARDINS*"),MATRICES!$A$55,IF(COUNTIF(D500,"*2919*"),MATRICES!$A$12,IF(COUNTIF(D500,"*Retrait au GA*"),MATRICES!$A$56,IF(COUNTIF(D500,"*Frais*d'utilisation*"),MATRICES!$A$53,IF(COUNTIF(D500,"*IntÈrÍt sur*"),MATRICES!$A$5,""))))))))))))))))))))))))))</f>
        <v/>
      </c>
    </row>
    <row r="501" spans="5:5" ht="16" x14ac:dyDescent="0.2">
      <c r="E501" t="str">
        <f>IF(COUNTIF(D501,"*STATION W*"),MATRICES!$A$22,IF(COUNTIF(D501,"*PROVIGO*"),MATRICES!$A$20,IF(COUNTIF(D501,"*METRO*"),MATRICES!$A$20,IF(COUNTIF(D501,"*MCDONALD*"),MATRICES!$A$22,IF(COUNTIF(D501,"*JEAN COUTU*"),MATRICES!$A$24,IF(COUNTIF(D501,"*PHARMAPRIX*"),MATRICES!$A$24,IF(COUNTIF(D501,"*STARBUCKS*"),MATRICES!$A$22,IF(COUNTIF(D501,"*AUBAINERIE*"),MATRICES!$A$38,IF(COUNTIF(D501,"*PETROCAN*"),MATRICES!$A$27,IF(COUNTIF(D501,"*ULTRAMAR*"),MATRICES!$A$27,IF(COUNTIF(D501,"*Intact*"),MATRICES!$A$28,IF(COUNTIF(D501,"*La Capitale*"),MATRICES!$A$11,IF(COUNTIF(D501,"*Alda*"),MATRICES!$A$18,IF(COUNTIF(D501,"*Sheila*"),MATRICES!$A$36,IF(COUNTIF(D501,"*Shirley*"),MATRICES!$A$36,IF(COUNTIF(D501,"*Service de garde*"),MATRICES!$A$35,IF(COUNTIF(D501,"*CPE Coeur Atout*"),MATRICES!$A$35,IF(COUNTIF(D501,"*RBC PYT*"),MATRICES!$A$7,IF(COUNTIF(D501,"*CDLSI*"),MATRICES!$A$26,IF(COUNTIF(D501,"*SUN LIFE*"),MATRICES!$A$54,IF(COUNTIF(D501,"*IND ALL ASS VIE*"),MATRICES!$A$8,IF(COUNTIF(D501,"*FIDUCIE DESJARDINS*"),MATRICES!$A$55,IF(COUNTIF(D501,"*2919*"),MATRICES!$A$12,IF(COUNTIF(D501,"*Retrait au GA*"),MATRICES!$A$56,IF(COUNTIF(D501,"*Frais*d'utilisation*"),MATRICES!$A$53,IF(COUNTIF(D501,"*IntÈrÍt sur*"),MATRICES!$A$5,""))))))))))))))))))))))))))</f>
        <v/>
      </c>
    </row>
    <row r="502" spans="5:5" ht="16" x14ac:dyDescent="0.2">
      <c r="E502" t="str">
        <f>IF(COUNTIF(D502,"*STATION W*"),MATRICES!$A$22,IF(COUNTIF(D502,"*PROVIGO*"),MATRICES!$A$20,IF(COUNTIF(D502,"*METRO*"),MATRICES!$A$20,IF(COUNTIF(D502,"*MCDONALD*"),MATRICES!$A$22,IF(COUNTIF(D502,"*JEAN COUTU*"),MATRICES!$A$24,IF(COUNTIF(D502,"*PHARMAPRIX*"),MATRICES!$A$24,IF(COUNTIF(D502,"*STARBUCKS*"),MATRICES!$A$22,IF(COUNTIF(D502,"*AUBAINERIE*"),MATRICES!$A$38,IF(COUNTIF(D502,"*PETROCAN*"),MATRICES!$A$27,IF(COUNTIF(D502,"*ULTRAMAR*"),MATRICES!$A$27,IF(COUNTIF(D502,"*Intact*"),MATRICES!$A$28,IF(COUNTIF(D502,"*La Capitale*"),MATRICES!$A$11,IF(COUNTIF(D502,"*Alda*"),MATRICES!$A$18,IF(COUNTIF(D502,"*Sheila*"),MATRICES!$A$36,IF(COUNTIF(D502,"*Shirley*"),MATRICES!$A$36,IF(COUNTIF(D502,"*Service de garde*"),MATRICES!$A$35,IF(COUNTIF(D502,"*CPE Coeur Atout*"),MATRICES!$A$35,IF(COUNTIF(D502,"*RBC PYT*"),MATRICES!$A$7,IF(COUNTIF(D502,"*CDLSI*"),MATRICES!$A$26,IF(COUNTIF(D502,"*SUN LIFE*"),MATRICES!$A$54,IF(COUNTIF(D502,"*IND ALL ASS VIE*"),MATRICES!$A$8,IF(COUNTIF(D502,"*FIDUCIE DESJARDINS*"),MATRICES!$A$55,IF(COUNTIF(D502,"*2919*"),MATRICES!$A$12,IF(COUNTIF(D502,"*Retrait au GA*"),MATRICES!$A$56,IF(COUNTIF(D502,"*Frais*d'utilisation*"),MATRICES!$A$53,IF(COUNTIF(D502,"*IntÈrÍt sur*"),MATRICES!$A$5,""))))))))))))))))))))))))))</f>
        <v/>
      </c>
    </row>
    <row r="503" spans="5:5" ht="16" x14ac:dyDescent="0.2">
      <c r="E503" t="str">
        <f>IF(COUNTIF(D503,"*STATION W*"),MATRICES!$A$22,IF(COUNTIF(D503,"*PROVIGO*"),MATRICES!$A$20,IF(COUNTIF(D503,"*METRO*"),MATRICES!$A$20,IF(COUNTIF(D503,"*MCDONALD*"),MATRICES!$A$22,IF(COUNTIF(D503,"*JEAN COUTU*"),MATRICES!$A$24,IF(COUNTIF(D503,"*PHARMAPRIX*"),MATRICES!$A$24,IF(COUNTIF(D503,"*STARBUCKS*"),MATRICES!$A$22,IF(COUNTIF(D503,"*AUBAINERIE*"),MATRICES!$A$38,IF(COUNTIF(D503,"*PETROCAN*"),MATRICES!$A$27,IF(COUNTIF(D503,"*ULTRAMAR*"),MATRICES!$A$27,IF(COUNTIF(D503,"*Intact*"),MATRICES!$A$28,IF(COUNTIF(D503,"*La Capitale*"),MATRICES!$A$11,IF(COUNTIF(D503,"*Alda*"),MATRICES!$A$18,IF(COUNTIF(D503,"*Sheila*"),MATRICES!$A$36,IF(COUNTIF(D503,"*Shirley*"),MATRICES!$A$36,IF(COUNTIF(D503,"*Service de garde*"),MATRICES!$A$35,IF(COUNTIF(D503,"*CPE Coeur Atout*"),MATRICES!$A$35,IF(COUNTIF(D503,"*RBC PYT*"),MATRICES!$A$7,IF(COUNTIF(D503,"*CDLSI*"),MATRICES!$A$26,IF(COUNTIF(D503,"*SUN LIFE*"),MATRICES!$A$54,IF(COUNTIF(D503,"*IND ALL ASS VIE*"),MATRICES!$A$8,IF(COUNTIF(D503,"*FIDUCIE DESJARDINS*"),MATRICES!$A$55,IF(COUNTIF(D503,"*2919*"),MATRICES!$A$12,IF(COUNTIF(D503,"*Retrait au GA*"),MATRICES!$A$56,IF(COUNTIF(D503,"*Frais*d'utilisation*"),MATRICES!$A$53,IF(COUNTIF(D503,"*IntÈrÍt sur*"),MATRICES!$A$5,""))))))))))))))))))))))))))</f>
        <v/>
      </c>
    </row>
    <row r="504" spans="5:5" ht="16" x14ac:dyDescent="0.2">
      <c r="E504" t="str">
        <f>IF(COUNTIF(D504,"*STATION W*"),MATRICES!$A$22,IF(COUNTIF(D504,"*PROVIGO*"),MATRICES!$A$20,IF(COUNTIF(D504,"*METRO*"),MATRICES!$A$20,IF(COUNTIF(D504,"*MCDONALD*"),MATRICES!$A$22,IF(COUNTIF(D504,"*JEAN COUTU*"),MATRICES!$A$24,IF(COUNTIF(D504,"*PHARMAPRIX*"),MATRICES!$A$24,IF(COUNTIF(D504,"*STARBUCKS*"),MATRICES!$A$22,IF(COUNTIF(D504,"*AUBAINERIE*"),MATRICES!$A$38,IF(COUNTIF(D504,"*PETROCAN*"),MATRICES!$A$27,IF(COUNTIF(D504,"*ULTRAMAR*"),MATRICES!$A$27,IF(COUNTIF(D504,"*Intact*"),MATRICES!$A$28,IF(COUNTIF(D504,"*La Capitale*"),MATRICES!$A$11,IF(COUNTIF(D504,"*Alda*"),MATRICES!$A$18,IF(COUNTIF(D504,"*Sheila*"),MATRICES!$A$36,IF(COUNTIF(D504,"*Shirley*"),MATRICES!$A$36,IF(COUNTIF(D504,"*Service de garde*"),MATRICES!$A$35,IF(COUNTIF(D504,"*CPE Coeur Atout*"),MATRICES!$A$35,IF(COUNTIF(D504,"*RBC PYT*"),MATRICES!$A$7,IF(COUNTIF(D504,"*CDLSI*"),MATRICES!$A$26,IF(COUNTIF(D504,"*SUN LIFE*"),MATRICES!$A$54,IF(COUNTIF(D504,"*IND ALL ASS VIE*"),MATRICES!$A$8,IF(COUNTIF(D504,"*FIDUCIE DESJARDINS*"),MATRICES!$A$55,IF(COUNTIF(D504,"*2919*"),MATRICES!$A$12,IF(COUNTIF(D504,"*Retrait au GA*"),MATRICES!$A$56,IF(COUNTIF(D504,"*Frais*d'utilisation*"),MATRICES!$A$53,IF(COUNTIF(D504,"*IntÈrÍt sur*"),MATRICES!$A$5,""))))))))))))))))))))))))))</f>
        <v/>
      </c>
    </row>
    <row r="505" spans="5:5" ht="16" x14ac:dyDescent="0.2">
      <c r="E505" t="str">
        <f>IF(COUNTIF(D505,"*STATION W*"),MATRICES!$A$22,IF(COUNTIF(D505,"*PROVIGO*"),MATRICES!$A$20,IF(COUNTIF(D505,"*METRO*"),MATRICES!$A$20,IF(COUNTIF(D505,"*MCDONALD*"),MATRICES!$A$22,IF(COUNTIF(D505,"*JEAN COUTU*"),MATRICES!$A$24,IF(COUNTIF(D505,"*PHARMAPRIX*"),MATRICES!$A$24,IF(COUNTIF(D505,"*STARBUCKS*"),MATRICES!$A$22,IF(COUNTIF(D505,"*AUBAINERIE*"),MATRICES!$A$38,IF(COUNTIF(D505,"*PETROCAN*"),MATRICES!$A$27,IF(COUNTIF(D505,"*ULTRAMAR*"),MATRICES!$A$27,IF(COUNTIF(D505,"*Intact*"),MATRICES!$A$28,IF(COUNTIF(D505,"*La Capitale*"),MATRICES!$A$11,IF(COUNTIF(D505,"*Alda*"),MATRICES!$A$18,IF(COUNTIF(D505,"*Sheila*"),MATRICES!$A$36,IF(COUNTIF(D505,"*Shirley*"),MATRICES!$A$36,IF(COUNTIF(D505,"*Service de garde*"),MATRICES!$A$35,IF(COUNTIF(D505,"*CPE Coeur Atout*"),MATRICES!$A$35,IF(COUNTIF(D505,"*RBC PYT*"),MATRICES!$A$7,IF(COUNTIF(D505,"*CDLSI*"),MATRICES!$A$26,IF(COUNTIF(D505,"*SUN LIFE*"),MATRICES!$A$54,IF(COUNTIF(D505,"*IND ALL ASS VIE*"),MATRICES!$A$8,IF(COUNTIF(D505,"*FIDUCIE DESJARDINS*"),MATRICES!$A$55,IF(COUNTIF(D505,"*2919*"),MATRICES!$A$12,IF(COUNTIF(D505,"*Retrait au GA*"),MATRICES!$A$56,IF(COUNTIF(D505,"*Frais*d'utilisation*"),MATRICES!$A$53,IF(COUNTIF(D505,"*IntÈrÍt sur*"),MATRICES!$A$5,""))))))))))))))))))))))))))</f>
        <v/>
      </c>
    </row>
    <row r="506" spans="5:5" ht="16" x14ac:dyDescent="0.2">
      <c r="E506" t="str">
        <f>IF(COUNTIF(D506,"*STATION W*"),MATRICES!$A$22,IF(COUNTIF(D506,"*PROVIGO*"),MATRICES!$A$20,IF(COUNTIF(D506,"*METRO*"),MATRICES!$A$20,IF(COUNTIF(D506,"*MCDONALD*"),MATRICES!$A$22,IF(COUNTIF(D506,"*JEAN COUTU*"),MATRICES!$A$24,IF(COUNTIF(D506,"*PHARMAPRIX*"),MATRICES!$A$24,IF(COUNTIF(D506,"*STARBUCKS*"),MATRICES!$A$22,IF(COUNTIF(D506,"*AUBAINERIE*"),MATRICES!$A$38,IF(COUNTIF(D506,"*PETROCAN*"),MATRICES!$A$27,IF(COUNTIF(D506,"*ULTRAMAR*"),MATRICES!$A$27,IF(COUNTIF(D506,"*Intact*"),MATRICES!$A$28,IF(COUNTIF(D506,"*La Capitale*"),MATRICES!$A$11,IF(COUNTIF(D506,"*Alda*"),MATRICES!$A$18,IF(COUNTIF(D506,"*Sheila*"),MATRICES!$A$36,IF(COUNTIF(D506,"*Shirley*"),MATRICES!$A$36,IF(COUNTIF(D506,"*Service de garde*"),MATRICES!$A$35,IF(COUNTIF(D506,"*CPE Coeur Atout*"),MATRICES!$A$35,IF(COUNTIF(D506,"*RBC PYT*"),MATRICES!$A$7,IF(COUNTIF(D506,"*CDLSI*"),MATRICES!$A$26,IF(COUNTIF(D506,"*SUN LIFE*"),MATRICES!$A$54,IF(COUNTIF(D506,"*IND ALL ASS VIE*"),MATRICES!$A$8,IF(COUNTIF(D506,"*FIDUCIE DESJARDINS*"),MATRICES!$A$55,IF(COUNTIF(D506,"*2919*"),MATRICES!$A$12,IF(COUNTIF(D506,"*Retrait au GA*"),MATRICES!$A$56,IF(COUNTIF(D506,"*Frais*d'utilisation*"),MATRICES!$A$53,IF(COUNTIF(D506,"*IntÈrÍt sur*"),MATRICES!$A$5,""))))))))))))))))))))))))))</f>
        <v/>
      </c>
    </row>
    <row r="507" spans="5:5" ht="16" x14ac:dyDescent="0.2">
      <c r="E507" t="str">
        <f>IF(COUNTIF(D507,"*STATION W*"),MATRICES!$A$22,IF(COUNTIF(D507,"*PROVIGO*"),MATRICES!$A$20,IF(COUNTIF(D507,"*METRO*"),MATRICES!$A$20,IF(COUNTIF(D507,"*MCDONALD*"),MATRICES!$A$22,IF(COUNTIF(D507,"*JEAN COUTU*"),MATRICES!$A$24,IF(COUNTIF(D507,"*PHARMAPRIX*"),MATRICES!$A$24,IF(COUNTIF(D507,"*STARBUCKS*"),MATRICES!$A$22,IF(COUNTIF(D507,"*AUBAINERIE*"),MATRICES!$A$38,IF(COUNTIF(D507,"*PETROCAN*"),MATRICES!$A$27,IF(COUNTIF(D507,"*ULTRAMAR*"),MATRICES!$A$27,IF(COUNTIF(D507,"*Intact*"),MATRICES!$A$28,IF(COUNTIF(D507,"*La Capitale*"),MATRICES!$A$11,IF(COUNTIF(D507,"*Alda*"),MATRICES!$A$18,IF(COUNTIF(D507,"*Sheila*"),MATRICES!$A$36,IF(COUNTIF(D507,"*Shirley*"),MATRICES!$A$36,IF(COUNTIF(D507,"*Service de garde*"),MATRICES!$A$35,IF(COUNTIF(D507,"*CPE Coeur Atout*"),MATRICES!$A$35,IF(COUNTIF(D507,"*RBC PYT*"),MATRICES!$A$7,IF(COUNTIF(D507,"*CDLSI*"),MATRICES!$A$26,IF(COUNTIF(D507,"*SUN LIFE*"),MATRICES!$A$54,IF(COUNTIF(D507,"*IND ALL ASS VIE*"),MATRICES!$A$8,IF(COUNTIF(D507,"*FIDUCIE DESJARDINS*"),MATRICES!$A$55,IF(COUNTIF(D507,"*2919*"),MATRICES!$A$12,IF(COUNTIF(D507,"*Retrait au GA*"),MATRICES!$A$56,IF(COUNTIF(D507,"*Frais*d'utilisation*"),MATRICES!$A$53,IF(COUNTIF(D507,"*IntÈrÍt sur*"),MATRICES!$A$5,""))))))))))))))))))))))))))</f>
        <v/>
      </c>
    </row>
    <row r="508" spans="5:5" ht="16" x14ac:dyDescent="0.2">
      <c r="E508" t="str">
        <f>IF(COUNTIF(D508,"*STATION W*"),MATRICES!$A$22,IF(COUNTIF(D508,"*PROVIGO*"),MATRICES!$A$20,IF(COUNTIF(D508,"*METRO*"),MATRICES!$A$20,IF(COUNTIF(D508,"*MCDONALD*"),MATRICES!$A$22,IF(COUNTIF(D508,"*JEAN COUTU*"),MATRICES!$A$24,IF(COUNTIF(D508,"*PHARMAPRIX*"),MATRICES!$A$24,IF(COUNTIF(D508,"*STARBUCKS*"),MATRICES!$A$22,IF(COUNTIF(D508,"*AUBAINERIE*"),MATRICES!$A$38,IF(COUNTIF(D508,"*PETROCAN*"),MATRICES!$A$27,IF(COUNTIF(D508,"*ULTRAMAR*"),MATRICES!$A$27,IF(COUNTIF(D508,"*Intact*"),MATRICES!$A$28,IF(COUNTIF(D508,"*La Capitale*"),MATRICES!$A$11,IF(COUNTIF(D508,"*Alda*"),MATRICES!$A$18,IF(COUNTIF(D508,"*Sheila*"),MATRICES!$A$36,IF(COUNTIF(D508,"*Shirley*"),MATRICES!$A$36,IF(COUNTIF(D508,"*Service de garde*"),MATRICES!$A$35,IF(COUNTIF(D508,"*CPE Coeur Atout*"),MATRICES!$A$35,IF(COUNTIF(D508,"*RBC PYT*"),MATRICES!$A$7,IF(COUNTIF(D508,"*CDLSI*"),MATRICES!$A$26,IF(COUNTIF(D508,"*SUN LIFE*"),MATRICES!$A$54,IF(COUNTIF(D508,"*IND ALL ASS VIE*"),MATRICES!$A$8,IF(COUNTIF(D508,"*FIDUCIE DESJARDINS*"),MATRICES!$A$55,IF(COUNTIF(D508,"*2919*"),MATRICES!$A$12,IF(COUNTIF(D508,"*Retrait au GA*"),MATRICES!$A$56,IF(COUNTIF(D508,"*Frais*d'utilisation*"),MATRICES!$A$53,IF(COUNTIF(D508,"*IntÈrÍt sur*"),MATRICES!$A$5,""))))))))))))))))))))))))))</f>
        <v/>
      </c>
    </row>
    <row r="509" spans="5:5" ht="16" x14ac:dyDescent="0.2">
      <c r="E509" t="str">
        <f>IF(COUNTIF(D509,"*STATION W*"),MATRICES!$A$22,IF(COUNTIF(D509,"*PROVIGO*"),MATRICES!$A$20,IF(COUNTIF(D509,"*METRO*"),MATRICES!$A$20,IF(COUNTIF(D509,"*MCDONALD*"),MATRICES!$A$22,IF(COUNTIF(D509,"*JEAN COUTU*"),MATRICES!$A$24,IF(COUNTIF(D509,"*PHARMAPRIX*"),MATRICES!$A$24,IF(COUNTIF(D509,"*STARBUCKS*"),MATRICES!$A$22,IF(COUNTIF(D509,"*AUBAINERIE*"),MATRICES!$A$38,IF(COUNTIF(D509,"*PETROCAN*"),MATRICES!$A$27,IF(COUNTIF(D509,"*ULTRAMAR*"),MATRICES!$A$27,IF(COUNTIF(D509,"*Intact*"),MATRICES!$A$28,IF(COUNTIF(D509,"*La Capitale*"),MATRICES!$A$11,IF(COUNTIF(D509,"*Alda*"),MATRICES!$A$18,IF(COUNTIF(D509,"*Sheila*"),MATRICES!$A$36,IF(COUNTIF(D509,"*Shirley*"),MATRICES!$A$36,IF(COUNTIF(D509,"*Service de garde*"),MATRICES!$A$35,IF(COUNTIF(D509,"*CPE Coeur Atout*"),MATRICES!$A$35,IF(COUNTIF(D509,"*RBC PYT*"),MATRICES!$A$7,IF(COUNTIF(D509,"*CDLSI*"),MATRICES!$A$26,IF(COUNTIF(D509,"*SUN LIFE*"),MATRICES!$A$54,IF(COUNTIF(D509,"*IND ALL ASS VIE*"),MATRICES!$A$8,IF(COUNTIF(D509,"*FIDUCIE DESJARDINS*"),MATRICES!$A$55,IF(COUNTIF(D509,"*2919*"),MATRICES!$A$12,IF(COUNTIF(D509,"*Retrait au GA*"),MATRICES!$A$56,IF(COUNTIF(D509,"*Frais*d'utilisation*"),MATRICES!$A$53,IF(COUNTIF(D509,"*IntÈrÍt sur*"),MATRICES!$A$5,""))))))))))))))))))))))))))</f>
        <v/>
      </c>
    </row>
    <row r="510" spans="5:5" ht="16" x14ac:dyDescent="0.2">
      <c r="E510" t="str">
        <f>IF(COUNTIF(D510,"*STATION W*"),MATRICES!$A$22,IF(COUNTIF(D510,"*PROVIGO*"),MATRICES!$A$20,IF(COUNTIF(D510,"*METRO*"),MATRICES!$A$20,IF(COUNTIF(D510,"*MCDONALD*"),MATRICES!$A$22,IF(COUNTIF(D510,"*JEAN COUTU*"),MATRICES!$A$24,IF(COUNTIF(D510,"*PHARMAPRIX*"),MATRICES!$A$24,IF(COUNTIF(D510,"*STARBUCKS*"),MATRICES!$A$22,IF(COUNTIF(D510,"*AUBAINERIE*"),MATRICES!$A$38,IF(COUNTIF(D510,"*PETROCAN*"),MATRICES!$A$27,IF(COUNTIF(D510,"*ULTRAMAR*"),MATRICES!$A$27,IF(COUNTIF(D510,"*Intact*"),MATRICES!$A$28,IF(COUNTIF(D510,"*La Capitale*"),MATRICES!$A$11,IF(COUNTIF(D510,"*Alda*"),MATRICES!$A$18,IF(COUNTIF(D510,"*Sheila*"),MATRICES!$A$36,IF(COUNTIF(D510,"*Shirley*"),MATRICES!$A$36,IF(COUNTIF(D510,"*Service de garde*"),MATRICES!$A$35,IF(COUNTIF(D510,"*CPE Coeur Atout*"),MATRICES!$A$35,IF(COUNTIF(D510,"*RBC PYT*"),MATRICES!$A$7,IF(COUNTIF(D510,"*CDLSI*"),MATRICES!$A$26,IF(COUNTIF(D510,"*SUN LIFE*"),MATRICES!$A$54,IF(COUNTIF(D510,"*IND ALL ASS VIE*"),MATRICES!$A$8,IF(COUNTIF(D510,"*FIDUCIE DESJARDINS*"),MATRICES!$A$55,IF(COUNTIF(D510,"*2919*"),MATRICES!$A$12,IF(COUNTIF(D510,"*Retrait au GA*"),MATRICES!$A$56,IF(COUNTIF(D510,"*Frais*d'utilisation*"),MATRICES!$A$53,IF(COUNTIF(D510,"*IntÈrÍt sur*"),MATRICES!$A$5,""))))))))))))))))))))))))))</f>
        <v/>
      </c>
    </row>
    <row r="511" spans="5:5" ht="16" x14ac:dyDescent="0.2">
      <c r="E511" t="str">
        <f>IF(COUNTIF(D511,"*STATION W*"),MATRICES!$A$22,IF(COUNTIF(D511,"*PROVIGO*"),MATRICES!$A$20,IF(COUNTIF(D511,"*METRO*"),MATRICES!$A$20,IF(COUNTIF(D511,"*MCDONALD*"),MATRICES!$A$22,IF(COUNTIF(D511,"*JEAN COUTU*"),MATRICES!$A$24,IF(COUNTIF(D511,"*PHARMAPRIX*"),MATRICES!$A$24,IF(COUNTIF(D511,"*STARBUCKS*"),MATRICES!$A$22,IF(COUNTIF(D511,"*AUBAINERIE*"),MATRICES!$A$38,IF(COUNTIF(D511,"*PETROCAN*"),MATRICES!$A$27,IF(COUNTIF(D511,"*ULTRAMAR*"),MATRICES!$A$27,IF(COUNTIF(D511,"*Intact*"),MATRICES!$A$28,IF(COUNTIF(D511,"*La Capitale*"),MATRICES!$A$11,IF(COUNTIF(D511,"*Alda*"),MATRICES!$A$18,IF(COUNTIF(D511,"*Sheila*"),MATRICES!$A$36,IF(COUNTIF(D511,"*Shirley*"),MATRICES!$A$36,IF(COUNTIF(D511,"*Service de garde*"),MATRICES!$A$35,IF(COUNTIF(D511,"*CPE Coeur Atout*"),MATRICES!$A$35,IF(COUNTIF(D511,"*RBC PYT*"),MATRICES!$A$7,IF(COUNTIF(D511,"*CDLSI*"),MATRICES!$A$26,IF(COUNTIF(D511,"*SUN LIFE*"),MATRICES!$A$54,IF(COUNTIF(D511,"*IND ALL ASS VIE*"),MATRICES!$A$8,IF(COUNTIF(D511,"*FIDUCIE DESJARDINS*"),MATRICES!$A$55,IF(COUNTIF(D511,"*2919*"),MATRICES!$A$12,IF(COUNTIF(D511,"*Retrait au GA*"),MATRICES!$A$56,IF(COUNTIF(D511,"*Frais*d'utilisation*"),MATRICES!$A$53,IF(COUNTIF(D511,"*IntÈrÍt sur*"),MATRICES!$A$5,""))))))))))))))))))))))))))</f>
        <v/>
      </c>
    </row>
    <row r="512" spans="5:5" ht="16" x14ac:dyDescent="0.2">
      <c r="E512" t="str">
        <f>IF(COUNTIF(D512,"*STATION W*"),MATRICES!$A$22,IF(COUNTIF(D512,"*PROVIGO*"),MATRICES!$A$20,IF(COUNTIF(D512,"*METRO*"),MATRICES!$A$20,IF(COUNTIF(D512,"*MCDONALD*"),MATRICES!$A$22,IF(COUNTIF(D512,"*JEAN COUTU*"),MATRICES!$A$24,IF(COUNTIF(D512,"*PHARMAPRIX*"),MATRICES!$A$24,IF(COUNTIF(D512,"*STARBUCKS*"),MATRICES!$A$22,IF(COUNTIF(D512,"*AUBAINERIE*"),MATRICES!$A$38,IF(COUNTIF(D512,"*PETROCAN*"),MATRICES!$A$27,IF(COUNTIF(D512,"*ULTRAMAR*"),MATRICES!$A$27,IF(COUNTIF(D512,"*Intact*"),MATRICES!$A$28,IF(COUNTIF(D512,"*La Capitale*"),MATRICES!$A$11,IF(COUNTIF(D512,"*Alda*"),MATRICES!$A$18,IF(COUNTIF(D512,"*Sheila*"),MATRICES!$A$36,IF(COUNTIF(D512,"*Shirley*"),MATRICES!$A$36,IF(COUNTIF(D512,"*Service de garde*"),MATRICES!$A$35,IF(COUNTIF(D512,"*CPE Coeur Atout*"),MATRICES!$A$35,IF(COUNTIF(D512,"*RBC PYT*"),MATRICES!$A$7,IF(COUNTIF(D512,"*CDLSI*"),MATRICES!$A$26,IF(COUNTIF(D512,"*SUN LIFE*"),MATRICES!$A$54,IF(COUNTIF(D512,"*IND ALL ASS VIE*"),MATRICES!$A$8,IF(COUNTIF(D512,"*FIDUCIE DESJARDINS*"),MATRICES!$A$55,IF(COUNTIF(D512,"*2919*"),MATRICES!$A$12,IF(COUNTIF(D512,"*Retrait au GA*"),MATRICES!$A$56,IF(COUNTIF(D512,"*Frais*d'utilisation*"),MATRICES!$A$53,IF(COUNTIF(D512,"*IntÈrÍt sur*"),MATRICES!$A$5,""))))))))))))))))))))))))))</f>
        <v/>
      </c>
    </row>
    <row r="513" spans="5:5" ht="16" x14ac:dyDescent="0.2">
      <c r="E513" t="str">
        <f>IF(COUNTIF(D513,"*STATION W*"),MATRICES!$A$22,IF(COUNTIF(D513,"*PROVIGO*"),MATRICES!$A$20,IF(COUNTIF(D513,"*METRO*"),MATRICES!$A$20,IF(COUNTIF(D513,"*MCDONALD*"),MATRICES!$A$22,IF(COUNTIF(D513,"*JEAN COUTU*"),MATRICES!$A$24,IF(COUNTIF(D513,"*PHARMAPRIX*"),MATRICES!$A$24,IF(COUNTIF(D513,"*STARBUCKS*"),MATRICES!$A$22,IF(COUNTIF(D513,"*AUBAINERIE*"),MATRICES!$A$38,IF(COUNTIF(D513,"*PETROCAN*"),MATRICES!$A$27,IF(COUNTIF(D513,"*ULTRAMAR*"),MATRICES!$A$27,IF(COUNTIF(D513,"*Intact*"),MATRICES!$A$28,IF(COUNTIF(D513,"*La Capitale*"),MATRICES!$A$11,IF(COUNTIF(D513,"*Alda*"),MATRICES!$A$18,IF(COUNTIF(D513,"*Sheila*"),MATRICES!$A$36,IF(COUNTIF(D513,"*Shirley*"),MATRICES!$A$36,IF(COUNTIF(D513,"*Service de garde*"),MATRICES!$A$35,IF(COUNTIF(D513,"*CPE Coeur Atout*"),MATRICES!$A$35,IF(COUNTIF(D513,"*RBC PYT*"),MATRICES!$A$7,IF(COUNTIF(D513,"*CDLSI*"),MATRICES!$A$26,IF(COUNTIF(D513,"*SUN LIFE*"),MATRICES!$A$54,IF(COUNTIF(D513,"*IND ALL ASS VIE*"),MATRICES!$A$8,IF(COUNTIF(D513,"*FIDUCIE DESJARDINS*"),MATRICES!$A$55,IF(COUNTIF(D513,"*2919*"),MATRICES!$A$12,IF(COUNTIF(D513,"*Retrait au GA*"),MATRICES!$A$56,IF(COUNTIF(D513,"*Frais*d'utilisation*"),MATRICES!$A$53,IF(COUNTIF(D513,"*IntÈrÍt sur*"),MATRICES!$A$5,""))))))))))))))))))))))))))</f>
        <v/>
      </c>
    </row>
    <row r="514" spans="5:5" ht="16" x14ac:dyDescent="0.2">
      <c r="E514" t="str">
        <f>IF(COUNTIF(D514,"*STATION W*"),MATRICES!$A$22,IF(COUNTIF(D514,"*PROVIGO*"),MATRICES!$A$20,IF(COUNTIF(D514,"*METRO*"),MATRICES!$A$20,IF(COUNTIF(D514,"*MCDONALD*"),MATRICES!$A$22,IF(COUNTIF(D514,"*JEAN COUTU*"),MATRICES!$A$24,IF(COUNTIF(D514,"*PHARMAPRIX*"),MATRICES!$A$24,IF(COUNTIF(D514,"*STARBUCKS*"),MATRICES!$A$22,IF(COUNTIF(D514,"*AUBAINERIE*"),MATRICES!$A$38,IF(COUNTIF(D514,"*PETROCAN*"),MATRICES!$A$27,IF(COUNTIF(D514,"*ULTRAMAR*"),MATRICES!$A$27,IF(COUNTIF(D514,"*Intact*"),MATRICES!$A$28,IF(COUNTIF(D514,"*La Capitale*"),MATRICES!$A$11,IF(COUNTIF(D514,"*Alda*"),MATRICES!$A$18,IF(COUNTIF(D514,"*Sheila*"),MATRICES!$A$36,IF(COUNTIF(D514,"*Shirley*"),MATRICES!$A$36,IF(COUNTIF(D514,"*Service de garde*"),MATRICES!$A$35,IF(COUNTIF(D514,"*CPE Coeur Atout*"),MATRICES!$A$35,IF(COUNTIF(D514,"*RBC PYT*"),MATRICES!$A$7,IF(COUNTIF(D514,"*CDLSI*"),MATRICES!$A$26,IF(COUNTIF(D514,"*SUN LIFE*"),MATRICES!$A$54,IF(COUNTIF(D514,"*IND ALL ASS VIE*"),MATRICES!$A$8,IF(COUNTIF(D514,"*FIDUCIE DESJARDINS*"),MATRICES!$A$55,IF(COUNTIF(D514,"*2919*"),MATRICES!$A$12,IF(COUNTIF(D514,"*Retrait au GA*"),MATRICES!$A$56,IF(COUNTIF(D514,"*Frais*d'utilisation*"),MATRICES!$A$53,IF(COUNTIF(D514,"*IntÈrÍt sur*"),MATRICES!$A$5,""))))))))))))))))))))))))))</f>
        <v/>
      </c>
    </row>
    <row r="515" spans="5:5" ht="16" x14ac:dyDescent="0.2">
      <c r="E515" t="str">
        <f>IF(COUNTIF(D515,"*STATION W*"),MATRICES!$A$22,IF(COUNTIF(D515,"*PROVIGO*"),MATRICES!$A$20,IF(COUNTIF(D515,"*METRO*"),MATRICES!$A$20,IF(COUNTIF(D515,"*MCDONALD*"),MATRICES!$A$22,IF(COUNTIF(D515,"*JEAN COUTU*"),MATRICES!$A$24,IF(COUNTIF(D515,"*PHARMAPRIX*"),MATRICES!$A$24,IF(COUNTIF(D515,"*STARBUCKS*"),MATRICES!$A$22,IF(COUNTIF(D515,"*AUBAINERIE*"),MATRICES!$A$38,IF(COUNTIF(D515,"*PETROCAN*"),MATRICES!$A$27,IF(COUNTIF(D515,"*ULTRAMAR*"),MATRICES!$A$27,IF(COUNTIF(D515,"*Intact*"),MATRICES!$A$28,IF(COUNTIF(D515,"*La Capitale*"),MATRICES!$A$11,IF(COUNTIF(D515,"*Alda*"),MATRICES!$A$18,IF(COUNTIF(D515,"*Sheila*"),MATRICES!$A$36,IF(COUNTIF(D515,"*Shirley*"),MATRICES!$A$36,IF(COUNTIF(D515,"*Service de garde*"),MATRICES!$A$35,IF(COUNTIF(D515,"*CPE Coeur Atout*"),MATRICES!$A$35,IF(COUNTIF(D515,"*RBC PYT*"),MATRICES!$A$7,IF(COUNTIF(D515,"*CDLSI*"),MATRICES!$A$26,IF(COUNTIF(D515,"*SUN LIFE*"),MATRICES!$A$54,IF(COUNTIF(D515,"*IND ALL ASS VIE*"),MATRICES!$A$8,IF(COUNTIF(D515,"*FIDUCIE DESJARDINS*"),MATRICES!$A$55,IF(COUNTIF(D515,"*2919*"),MATRICES!$A$12,IF(COUNTIF(D515,"*Retrait au GA*"),MATRICES!$A$56,IF(COUNTIF(D515,"*Frais*d'utilisation*"),MATRICES!$A$53,IF(COUNTIF(D515,"*IntÈrÍt sur*"),MATRICES!$A$5,""))))))))))))))))))))))))))</f>
        <v/>
      </c>
    </row>
    <row r="516" spans="5:5" ht="16" x14ac:dyDescent="0.2">
      <c r="E516" t="str">
        <f>IF(COUNTIF(D516,"*STATION W*"),MATRICES!$A$22,IF(COUNTIF(D516,"*PROVIGO*"),MATRICES!$A$20,IF(COUNTIF(D516,"*METRO*"),MATRICES!$A$20,IF(COUNTIF(D516,"*MCDONALD*"),MATRICES!$A$22,IF(COUNTIF(D516,"*JEAN COUTU*"),MATRICES!$A$24,IF(COUNTIF(D516,"*PHARMAPRIX*"),MATRICES!$A$24,IF(COUNTIF(D516,"*STARBUCKS*"),MATRICES!$A$22,IF(COUNTIF(D516,"*AUBAINERIE*"),MATRICES!$A$38,IF(COUNTIF(D516,"*PETROCAN*"),MATRICES!$A$27,IF(COUNTIF(D516,"*ULTRAMAR*"),MATRICES!$A$27,IF(COUNTIF(D516,"*Intact*"),MATRICES!$A$28,IF(COUNTIF(D516,"*La Capitale*"),MATRICES!$A$11,IF(COUNTIF(D516,"*Alda*"),MATRICES!$A$18,IF(COUNTIF(D516,"*Sheila*"),MATRICES!$A$36,IF(COUNTIF(D516,"*Shirley*"),MATRICES!$A$36,IF(COUNTIF(D516,"*Service de garde*"),MATRICES!$A$35,IF(COUNTIF(D516,"*CPE Coeur Atout*"),MATRICES!$A$35,IF(COUNTIF(D516,"*RBC PYT*"),MATRICES!$A$7,IF(COUNTIF(D516,"*CDLSI*"),MATRICES!$A$26,IF(COUNTIF(D516,"*SUN LIFE*"),MATRICES!$A$54,IF(COUNTIF(D516,"*IND ALL ASS VIE*"),MATRICES!$A$8,IF(COUNTIF(D516,"*FIDUCIE DESJARDINS*"),MATRICES!$A$55,IF(COUNTIF(D516,"*2919*"),MATRICES!$A$12,IF(COUNTIF(D516,"*Retrait au GA*"),MATRICES!$A$56,IF(COUNTIF(D516,"*Frais*d'utilisation*"),MATRICES!$A$53,IF(COUNTIF(D516,"*IntÈrÍt sur*"),MATRICES!$A$5,""))))))))))))))))))))))))))</f>
        <v/>
      </c>
    </row>
    <row r="517" spans="5:5" ht="16" x14ac:dyDescent="0.2">
      <c r="E517" t="str">
        <f>IF(COUNTIF(D517,"*STATION W*"),MATRICES!$A$22,IF(COUNTIF(D517,"*PROVIGO*"),MATRICES!$A$20,IF(COUNTIF(D517,"*METRO*"),MATRICES!$A$20,IF(COUNTIF(D517,"*MCDONALD*"),MATRICES!$A$22,IF(COUNTIF(D517,"*JEAN COUTU*"),MATRICES!$A$24,IF(COUNTIF(D517,"*PHARMAPRIX*"),MATRICES!$A$24,IF(COUNTIF(D517,"*STARBUCKS*"),MATRICES!$A$22,IF(COUNTIF(D517,"*AUBAINERIE*"),MATRICES!$A$38,IF(COUNTIF(D517,"*PETROCAN*"),MATRICES!$A$27,IF(COUNTIF(D517,"*ULTRAMAR*"),MATRICES!$A$27,IF(COUNTIF(D517,"*Intact*"),MATRICES!$A$28,IF(COUNTIF(D517,"*La Capitale*"),MATRICES!$A$11,IF(COUNTIF(D517,"*Alda*"),MATRICES!$A$18,IF(COUNTIF(D517,"*Sheila*"),MATRICES!$A$36,IF(COUNTIF(D517,"*Shirley*"),MATRICES!$A$36,IF(COUNTIF(D517,"*Service de garde*"),MATRICES!$A$35,IF(COUNTIF(D517,"*CPE Coeur Atout*"),MATRICES!$A$35,IF(COUNTIF(D517,"*RBC PYT*"),MATRICES!$A$7,IF(COUNTIF(D517,"*CDLSI*"),MATRICES!$A$26,IF(COUNTIF(D517,"*SUN LIFE*"),MATRICES!$A$54,IF(COUNTIF(D517,"*IND ALL ASS VIE*"),MATRICES!$A$8,IF(COUNTIF(D517,"*FIDUCIE DESJARDINS*"),MATRICES!$A$55,IF(COUNTIF(D517,"*2919*"),MATRICES!$A$12,IF(COUNTIF(D517,"*Retrait au GA*"),MATRICES!$A$56,IF(COUNTIF(D517,"*Frais*d'utilisation*"),MATRICES!$A$53,IF(COUNTIF(D517,"*IntÈrÍt sur*"),MATRICES!$A$5,""))))))))))))))))))))))))))</f>
        <v/>
      </c>
    </row>
    <row r="518" spans="5:5" ht="16" x14ac:dyDescent="0.2">
      <c r="E518" t="str">
        <f>IF(COUNTIF(D518,"*STATION W*"),MATRICES!$A$22,IF(COUNTIF(D518,"*PROVIGO*"),MATRICES!$A$20,IF(COUNTIF(D518,"*METRO*"),MATRICES!$A$20,IF(COUNTIF(D518,"*MCDONALD*"),MATRICES!$A$22,IF(COUNTIF(D518,"*JEAN COUTU*"),MATRICES!$A$24,IF(COUNTIF(D518,"*PHARMAPRIX*"),MATRICES!$A$24,IF(COUNTIF(D518,"*STARBUCKS*"),MATRICES!$A$22,IF(COUNTIF(D518,"*AUBAINERIE*"),MATRICES!$A$38,IF(COUNTIF(D518,"*PETROCAN*"),MATRICES!$A$27,IF(COUNTIF(D518,"*ULTRAMAR*"),MATRICES!$A$27,IF(COUNTIF(D518,"*Intact*"),MATRICES!$A$28,IF(COUNTIF(D518,"*La Capitale*"),MATRICES!$A$11,IF(COUNTIF(D518,"*Alda*"),MATRICES!$A$18,IF(COUNTIF(D518,"*Sheila*"),MATRICES!$A$36,IF(COUNTIF(D518,"*Shirley*"),MATRICES!$A$36,IF(COUNTIF(D518,"*Service de garde*"),MATRICES!$A$35,IF(COUNTIF(D518,"*CPE Coeur Atout*"),MATRICES!$A$35,IF(COUNTIF(D518,"*RBC PYT*"),MATRICES!$A$7,IF(COUNTIF(D518,"*CDLSI*"),MATRICES!$A$26,IF(COUNTIF(D518,"*SUN LIFE*"),MATRICES!$A$54,IF(COUNTIF(D518,"*IND ALL ASS VIE*"),MATRICES!$A$8,IF(COUNTIF(D518,"*FIDUCIE DESJARDINS*"),MATRICES!$A$55,IF(COUNTIF(D518,"*2919*"),MATRICES!$A$12,IF(COUNTIF(D518,"*Retrait au GA*"),MATRICES!$A$56,IF(COUNTIF(D518,"*Frais*d'utilisation*"),MATRICES!$A$53,IF(COUNTIF(D518,"*IntÈrÍt sur*"),MATRICES!$A$5,""))))))))))))))))))))))))))</f>
        <v/>
      </c>
    </row>
    <row r="519" spans="5:5" ht="16" x14ac:dyDescent="0.2">
      <c r="E519" t="str">
        <f>IF(COUNTIF(D519,"*STATION W*"),MATRICES!$A$22,IF(COUNTIF(D519,"*PROVIGO*"),MATRICES!$A$20,IF(COUNTIF(D519,"*METRO*"),MATRICES!$A$20,IF(COUNTIF(D519,"*MCDONALD*"),MATRICES!$A$22,IF(COUNTIF(D519,"*JEAN COUTU*"),MATRICES!$A$24,IF(COUNTIF(D519,"*PHARMAPRIX*"),MATRICES!$A$24,IF(COUNTIF(D519,"*STARBUCKS*"),MATRICES!$A$22,IF(COUNTIF(D519,"*AUBAINERIE*"),MATRICES!$A$38,IF(COUNTIF(D519,"*PETROCAN*"),MATRICES!$A$27,IF(COUNTIF(D519,"*ULTRAMAR*"),MATRICES!$A$27,IF(COUNTIF(D519,"*Intact*"),MATRICES!$A$28,IF(COUNTIF(D519,"*La Capitale*"),MATRICES!$A$11,IF(COUNTIF(D519,"*Alda*"),MATRICES!$A$18,IF(COUNTIF(D519,"*Sheila*"),MATRICES!$A$36,IF(COUNTIF(D519,"*Shirley*"),MATRICES!$A$36,IF(COUNTIF(D519,"*Service de garde*"),MATRICES!$A$35,IF(COUNTIF(D519,"*CPE Coeur Atout*"),MATRICES!$A$35,IF(COUNTIF(D519,"*RBC PYT*"),MATRICES!$A$7,IF(COUNTIF(D519,"*CDLSI*"),MATRICES!$A$26,IF(COUNTIF(D519,"*SUN LIFE*"),MATRICES!$A$54,IF(COUNTIF(D519,"*IND ALL ASS VIE*"),MATRICES!$A$8,IF(COUNTIF(D519,"*FIDUCIE DESJARDINS*"),MATRICES!$A$55,IF(COUNTIF(D519,"*2919*"),MATRICES!$A$12,IF(COUNTIF(D519,"*Retrait au GA*"),MATRICES!$A$56,IF(COUNTIF(D519,"*Frais*d'utilisation*"),MATRICES!$A$53,IF(COUNTIF(D519,"*IntÈrÍt sur*"),MATRICES!$A$5,""))))))))))))))))))))))))))</f>
        <v/>
      </c>
    </row>
    <row r="520" spans="5:5" ht="16" x14ac:dyDescent="0.2">
      <c r="E520" t="str">
        <f>IF(COUNTIF(D520,"*STATION W*"),MATRICES!$A$22,IF(COUNTIF(D520,"*PROVIGO*"),MATRICES!$A$20,IF(COUNTIF(D520,"*METRO*"),MATRICES!$A$20,IF(COUNTIF(D520,"*MCDONALD*"),MATRICES!$A$22,IF(COUNTIF(D520,"*JEAN COUTU*"),MATRICES!$A$24,IF(COUNTIF(D520,"*PHARMAPRIX*"),MATRICES!$A$24,IF(COUNTIF(D520,"*STARBUCKS*"),MATRICES!$A$22,IF(COUNTIF(D520,"*AUBAINERIE*"),MATRICES!$A$38,IF(COUNTIF(D520,"*PETROCAN*"),MATRICES!$A$27,IF(COUNTIF(D520,"*ULTRAMAR*"),MATRICES!$A$27,IF(COUNTIF(D520,"*Intact*"),MATRICES!$A$28,IF(COUNTIF(D520,"*La Capitale*"),MATRICES!$A$11,IF(COUNTIF(D520,"*Alda*"),MATRICES!$A$18,IF(COUNTIF(D520,"*Sheila*"),MATRICES!$A$36,IF(COUNTIF(D520,"*Shirley*"),MATRICES!$A$36,IF(COUNTIF(D520,"*Service de garde*"),MATRICES!$A$35,IF(COUNTIF(D520,"*CPE Coeur Atout*"),MATRICES!$A$35,IF(COUNTIF(D520,"*RBC PYT*"),MATRICES!$A$7,IF(COUNTIF(D520,"*CDLSI*"),MATRICES!$A$26,IF(COUNTIF(D520,"*SUN LIFE*"),MATRICES!$A$54,IF(COUNTIF(D520,"*IND ALL ASS VIE*"),MATRICES!$A$8,IF(COUNTIF(D520,"*FIDUCIE DESJARDINS*"),MATRICES!$A$55,IF(COUNTIF(D520,"*2919*"),MATRICES!$A$12,IF(COUNTIF(D520,"*Retrait au GA*"),MATRICES!$A$56,IF(COUNTIF(D520,"*Frais*d'utilisation*"),MATRICES!$A$53,IF(COUNTIF(D520,"*IntÈrÍt sur*"),MATRICES!$A$5,""))))))))))))))))))))))))))</f>
        <v/>
      </c>
    </row>
    <row r="521" spans="5:5" ht="16" x14ac:dyDescent="0.2">
      <c r="E521" t="str">
        <f>IF(COUNTIF(D521,"*STATION W*"),MATRICES!$A$22,IF(COUNTIF(D521,"*PROVIGO*"),MATRICES!$A$20,IF(COUNTIF(D521,"*METRO*"),MATRICES!$A$20,IF(COUNTIF(D521,"*MCDONALD*"),MATRICES!$A$22,IF(COUNTIF(D521,"*JEAN COUTU*"),MATRICES!$A$24,IF(COUNTIF(D521,"*PHARMAPRIX*"),MATRICES!$A$24,IF(COUNTIF(D521,"*STARBUCKS*"),MATRICES!$A$22,IF(COUNTIF(D521,"*AUBAINERIE*"),MATRICES!$A$38,IF(COUNTIF(D521,"*PETROCAN*"),MATRICES!$A$27,IF(COUNTIF(D521,"*ULTRAMAR*"),MATRICES!$A$27,IF(COUNTIF(D521,"*Intact*"),MATRICES!$A$28,IF(COUNTIF(D521,"*La Capitale*"),MATRICES!$A$11,IF(COUNTIF(D521,"*Alda*"),MATRICES!$A$18,IF(COUNTIF(D521,"*Sheila*"),MATRICES!$A$36,IF(COUNTIF(D521,"*Shirley*"),MATRICES!$A$36,IF(COUNTIF(D521,"*Service de garde*"),MATRICES!$A$35,IF(COUNTIF(D521,"*CPE Coeur Atout*"),MATRICES!$A$35,IF(COUNTIF(D521,"*RBC PYT*"),MATRICES!$A$7,IF(COUNTIF(D521,"*CDLSI*"),MATRICES!$A$26,IF(COUNTIF(D521,"*SUN LIFE*"),MATRICES!$A$54,IF(COUNTIF(D521,"*IND ALL ASS VIE*"),MATRICES!$A$8,IF(COUNTIF(D521,"*FIDUCIE DESJARDINS*"),MATRICES!$A$55,IF(COUNTIF(D521,"*2919*"),MATRICES!$A$12,IF(COUNTIF(D521,"*Retrait au GA*"),MATRICES!$A$56,IF(COUNTIF(D521,"*Frais*d'utilisation*"),MATRICES!$A$53,IF(COUNTIF(D521,"*IntÈrÍt sur*"),MATRICES!$A$5,""))))))))))))))))))))))))))</f>
        <v/>
      </c>
    </row>
    <row r="522" spans="5:5" ht="16" x14ac:dyDescent="0.2">
      <c r="E522" t="str">
        <f>IF(COUNTIF(D522,"*STATION W*"),MATRICES!$A$22,IF(COUNTIF(D522,"*PROVIGO*"),MATRICES!$A$20,IF(COUNTIF(D522,"*METRO*"),MATRICES!$A$20,IF(COUNTIF(D522,"*MCDONALD*"),MATRICES!$A$22,IF(COUNTIF(D522,"*JEAN COUTU*"),MATRICES!$A$24,IF(COUNTIF(D522,"*PHARMAPRIX*"),MATRICES!$A$24,IF(COUNTIF(D522,"*STARBUCKS*"),MATRICES!$A$22,IF(COUNTIF(D522,"*AUBAINERIE*"),MATRICES!$A$38,IF(COUNTIF(D522,"*PETROCAN*"),MATRICES!$A$27,IF(COUNTIF(D522,"*ULTRAMAR*"),MATRICES!$A$27,IF(COUNTIF(D522,"*Intact*"),MATRICES!$A$28,IF(COUNTIF(D522,"*La Capitale*"),MATRICES!$A$11,IF(COUNTIF(D522,"*Alda*"),MATRICES!$A$18,IF(COUNTIF(D522,"*Sheila*"),MATRICES!$A$36,IF(COUNTIF(D522,"*Shirley*"),MATRICES!$A$36,IF(COUNTIF(D522,"*Service de garde*"),MATRICES!$A$35,IF(COUNTIF(D522,"*CPE Coeur Atout*"),MATRICES!$A$35,IF(COUNTIF(D522,"*RBC PYT*"),MATRICES!$A$7,IF(COUNTIF(D522,"*CDLSI*"),MATRICES!$A$26,IF(COUNTIF(D522,"*SUN LIFE*"),MATRICES!$A$54,IF(COUNTIF(D522,"*IND ALL ASS VIE*"),MATRICES!$A$8,IF(COUNTIF(D522,"*FIDUCIE DESJARDINS*"),MATRICES!$A$55,IF(COUNTIF(D522,"*2919*"),MATRICES!$A$12,IF(COUNTIF(D522,"*Retrait au GA*"),MATRICES!$A$56,IF(COUNTIF(D522,"*Frais*d'utilisation*"),MATRICES!$A$53,IF(COUNTIF(D522,"*IntÈrÍt sur*"),MATRICES!$A$5,""))))))))))))))))))))))))))</f>
        <v/>
      </c>
    </row>
    <row r="523" spans="5:5" ht="16" x14ac:dyDescent="0.2">
      <c r="E523" t="str">
        <f>IF(COUNTIF(D523,"*STATION W*"),MATRICES!$A$22,IF(COUNTIF(D523,"*PROVIGO*"),MATRICES!$A$20,IF(COUNTIF(D523,"*METRO*"),MATRICES!$A$20,IF(COUNTIF(D523,"*MCDONALD*"),MATRICES!$A$22,IF(COUNTIF(D523,"*JEAN COUTU*"),MATRICES!$A$24,IF(COUNTIF(D523,"*PHARMAPRIX*"),MATRICES!$A$24,IF(COUNTIF(D523,"*STARBUCKS*"),MATRICES!$A$22,IF(COUNTIF(D523,"*AUBAINERIE*"),MATRICES!$A$38,IF(COUNTIF(D523,"*PETROCAN*"),MATRICES!$A$27,IF(COUNTIF(D523,"*ULTRAMAR*"),MATRICES!$A$27,IF(COUNTIF(D523,"*Intact*"),MATRICES!$A$28,IF(COUNTIF(D523,"*La Capitale*"),MATRICES!$A$11,IF(COUNTIF(D523,"*Alda*"),MATRICES!$A$18,IF(COUNTIF(D523,"*Sheila*"),MATRICES!$A$36,IF(COUNTIF(D523,"*Shirley*"),MATRICES!$A$36,IF(COUNTIF(D523,"*Service de garde*"),MATRICES!$A$35,IF(COUNTIF(D523,"*CPE Coeur Atout*"),MATRICES!$A$35,IF(COUNTIF(D523,"*RBC PYT*"),MATRICES!$A$7,IF(COUNTIF(D523,"*CDLSI*"),MATRICES!$A$26,IF(COUNTIF(D523,"*SUN LIFE*"),MATRICES!$A$54,IF(COUNTIF(D523,"*IND ALL ASS VIE*"),MATRICES!$A$8,IF(COUNTIF(D523,"*FIDUCIE DESJARDINS*"),MATRICES!$A$55,IF(COUNTIF(D523,"*2919*"),MATRICES!$A$12,IF(COUNTIF(D523,"*Retrait au GA*"),MATRICES!$A$56,IF(COUNTIF(D523,"*Frais*d'utilisation*"),MATRICES!$A$53,IF(COUNTIF(D523,"*IntÈrÍt sur*"),MATRICES!$A$5,""))))))))))))))))))))))))))</f>
        <v/>
      </c>
    </row>
    <row r="524" spans="5:5" ht="16" x14ac:dyDescent="0.2">
      <c r="E524" t="str">
        <f>IF(COUNTIF(D524,"*STATION W*"),MATRICES!$A$22,IF(COUNTIF(D524,"*PROVIGO*"),MATRICES!$A$20,IF(COUNTIF(D524,"*METRO*"),MATRICES!$A$20,IF(COUNTIF(D524,"*MCDONALD*"),MATRICES!$A$22,IF(COUNTIF(D524,"*JEAN COUTU*"),MATRICES!$A$24,IF(COUNTIF(D524,"*PHARMAPRIX*"),MATRICES!$A$24,IF(COUNTIF(D524,"*STARBUCKS*"),MATRICES!$A$22,IF(COUNTIF(D524,"*AUBAINERIE*"),MATRICES!$A$38,IF(COUNTIF(D524,"*PETROCAN*"),MATRICES!$A$27,IF(COUNTIF(D524,"*ULTRAMAR*"),MATRICES!$A$27,IF(COUNTIF(D524,"*Intact*"),MATRICES!$A$28,IF(COUNTIF(D524,"*La Capitale*"),MATRICES!$A$11,IF(COUNTIF(D524,"*Alda*"),MATRICES!$A$18,IF(COUNTIF(D524,"*Sheila*"),MATRICES!$A$36,IF(COUNTIF(D524,"*Shirley*"),MATRICES!$A$36,IF(COUNTIF(D524,"*Service de garde*"),MATRICES!$A$35,IF(COUNTIF(D524,"*CPE Coeur Atout*"),MATRICES!$A$35,IF(COUNTIF(D524,"*RBC PYT*"),MATRICES!$A$7,IF(COUNTIF(D524,"*CDLSI*"),MATRICES!$A$26,IF(COUNTIF(D524,"*SUN LIFE*"),MATRICES!$A$54,IF(COUNTIF(D524,"*IND ALL ASS VIE*"),MATRICES!$A$8,IF(COUNTIF(D524,"*FIDUCIE DESJARDINS*"),MATRICES!$A$55,IF(COUNTIF(D524,"*2919*"),MATRICES!$A$12,IF(COUNTIF(D524,"*Retrait au GA*"),MATRICES!$A$56,IF(COUNTIF(D524,"*Frais*d'utilisation*"),MATRICES!$A$53,IF(COUNTIF(D524,"*IntÈrÍt sur*"),MATRICES!$A$5,""))))))))))))))))))))))))))</f>
        <v/>
      </c>
    </row>
    <row r="525" spans="5:5" ht="16" x14ac:dyDescent="0.2">
      <c r="E525" t="str">
        <f>IF(COUNTIF(D525,"*STATION W*"),MATRICES!$A$22,IF(COUNTIF(D525,"*PROVIGO*"),MATRICES!$A$20,IF(COUNTIF(D525,"*METRO*"),MATRICES!$A$20,IF(COUNTIF(D525,"*MCDONALD*"),MATRICES!$A$22,IF(COUNTIF(D525,"*JEAN COUTU*"),MATRICES!$A$24,IF(COUNTIF(D525,"*PHARMAPRIX*"),MATRICES!$A$24,IF(COUNTIF(D525,"*STARBUCKS*"),MATRICES!$A$22,IF(COUNTIF(D525,"*AUBAINERIE*"),MATRICES!$A$38,IF(COUNTIF(D525,"*PETROCAN*"),MATRICES!$A$27,IF(COUNTIF(D525,"*ULTRAMAR*"),MATRICES!$A$27,IF(COUNTIF(D525,"*Intact*"),MATRICES!$A$28,IF(COUNTIF(D525,"*La Capitale*"),MATRICES!$A$11,IF(COUNTIF(D525,"*Alda*"),MATRICES!$A$18,IF(COUNTIF(D525,"*Sheila*"),MATRICES!$A$36,IF(COUNTIF(D525,"*Shirley*"),MATRICES!$A$36,IF(COUNTIF(D525,"*Service de garde*"),MATRICES!$A$35,IF(COUNTIF(D525,"*CPE Coeur Atout*"),MATRICES!$A$35,IF(COUNTIF(D525,"*RBC PYT*"),MATRICES!$A$7,IF(COUNTIF(D525,"*CDLSI*"),MATRICES!$A$26,IF(COUNTIF(D525,"*SUN LIFE*"),MATRICES!$A$54,IF(COUNTIF(D525,"*IND ALL ASS VIE*"),MATRICES!$A$8,IF(COUNTIF(D525,"*FIDUCIE DESJARDINS*"),MATRICES!$A$55,IF(COUNTIF(D525,"*2919*"),MATRICES!$A$12,IF(COUNTIF(D525,"*Retrait au GA*"),MATRICES!$A$56,IF(COUNTIF(D525,"*Frais*d'utilisation*"),MATRICES!$A$53,IF(COUNTIF(D525,"*IntÈrÍt sur*"),MATRICES!$A$5,""))))))))))))))))))))))))))</f>
        <v/>
      </c>
    </row>
    <row r="526" spans="5:5" ht="16" x14ac:dyDescent="0.2">
      <c r="E526" t="str">
        <f>IF(COUNTIF(D526,"*STATION W*"),MATRICES!$A$22,IF(COUNTIF(D526,"*PROVIGO*"),MATRICES!$A$20,IF(COUNTIF(D526,"*METRO*"),MATRICES!$A$20,IF(COUNTIF(D526,"*MCDONALD*"),MATRICES!$A$22,IF(COUNTIF(D526,"*JEAN COUTU*"),MATRICES!$A$24,IF(COUNTIF(D526,"*PHARMAPRIX*"),MATRICES!$A$24,IF(COUNTIF(D526,"*STARBUCKS*"),MATRICES!$A$22,IF(COUNTIF(D526,"*AUBAINERIE*"),MATRICES!$A$38,IF(COUNTIF(D526,"*PETROCAN*"),MATRICES!$A$27,IF(COUNTIF(D526,"*ULTRAMAR*"),MATRICES!$A$27,IF(COUNTIF(D526,"*Intact*"),MATRICES!$A$28,IF(COUNTIF(D526,"*La Capitale*"),MATRICES!$A$11,IF(COUNTIF(D526,"*Alda*"),MATRICES!$A$18,IF(COUNTIF(D526,"*Sheila*"),MATRICES!$A$36,IF(COUNTIF(D526,"*Shirley*"),MATRICES!$A$36,IF(COUNTIF(D526,"*Service de garde*"),MATRICES!$A$35,IF(COUNTIF(D526,"*CPE Coeur Atout*"),MATRICES!$A$35,IF(COUNTIF(D526,"*RBC PYT*"),MATRICES!$A$7,IF(COUNTIF(D526,"*CDLSI*"),MATRICES!$A$26,IF(COUNTIF(D526,"*SUN LIFE*"),MATRICES!$A$54,IF(COUNTIF(D526,"*IND ALL ASS VIE*"),MATRICES!$A$8,IF(COUNTIF(D526,"*FIDUCIE DESJARDINS*"),MATRICES!$A$55,IF(COUNTIF(D526,"*2919*"),MATRICES!$A$12,IF(COUNTIF(D526,"*Retrait au GA*"),MATRICES!$A$56,IF(COUNTIF(D526,"*Frais*d'utilisation*"),MATRICES!$A$53,IF(COUNTIF(D526,"*IntÈrÍt sur*"),MATRICES!$A$5,""))))))))))))))))))))))))))</f>
        <v/>
      </c>
    </row>
    <row r="527" spans="5:5" ht="16" x14ac:dyDescent="0.2">
      <c r="E527" t="str">
        <f>IF(COUNTIF(D527,"*STATION W*"),MATRICES!$A$22,IF(COUNTIF(D527,"*PROVIGO*"),MATRICES!$A$20,IF(COUNTIF(D527,"*METRO*"),MATRICES!$A$20,IF(COUNTIF(D527,"*MCDONALD*"),MATRICES!$A$22,IF(COUNTIF(D527,"*JEAN COUTU*"),MATRICES!$A$24,IF(COUNTIF(D527,"*PHARMAPRIX*"),MATRICES!$A$24,IF(COUNTIF(D527,"*STARBUCKS*"),MATRICES!$A$22,IF(COUNTIF(D527,"*AUBAINERIE*"),MATRICES!$A$38,IF(COUNTIF(D527,"*PETROCAN*"),MATRICES!$A$27,IF(COUNTIF(D527,"*ULTRAMAR*"),MATRICES!$A$27,IF(COUNTIF(D527,"*Intact*"),MATRICES!$A$28,IF(COUNTIF(D527,"*La Capitale*"),MATRICES!$A$11,IF(COUNTIF(D527,"*Alda*"),MATRICES!$A$18,IF(COUNTIF(D527,"*Sheila*"),MATRICES!$A$36,IF(COUNTIF(D527,"*Shirley*"),MATRICES!$A$36,IF(COUNTIF(D527,"*Service de garde*"),MATRICES!$A$35,IF(COUNTIF(D527,"*CPE Coeur Atout*"),MATRICES!$A$35,IF(COUNTIF(D527,"*RBC PYT*"),MATRICES!$A$7,IF(COUNTIF(D527,"*CDLSI*"),MATRICES!$A$26,IF(COUNTIF(D527,"*SUN LIFE*"),MATRICES!$A$54,IF(COUNTIF(D527,"*IND ALL ASS VIE*"),MATRICES!$A$8,IF(COUNTIF(D527,"*FIDUCIE DESJARDINS*"),MATRICES!$A$55,IF(COUNTIF(D527,"*2919*"),MATRICES!$A$12,IF(COUNTIF(D527,"*Retrait au GA*"),MATRICES!$A$56,IF(COUNTIF(D527,"*Frais*d'utilisation*"),MATRICES!$A$53,IF(COUNTIF(D527,"*IntÈrÍt sur*"),MATRICES!$A$5,""))))))))))))))))))))))))))</f>
        <v/>
      </c>
    </row>
    <row r="528" spans="5:5" ht="16" x14ac:dyDescent="0.2">
      <c r="E528" t="str">
        <f>IF(COUNTIF(D528,"*STATION W*"),MATRICES!$A$22,IF(COUNTIF(D528,"*PROVIGO*"),MATRICES!$A$20,IF(COUNTIF(D528,"*METRO*"),MATRICES!$A$20,IF(COUNTIF(D528,"*MCDONALD*"),MATRICES!$A$22,IF(COUNTIF(D528,"*JEAN COUTU*"),MATRICES!$A$24,IF(COUNTIF(D528,"*PHARMAPRIX*"),MATRICES!$A$24,IF(COUNTIF(D528,"*STARBUCKS*"),MATRICES!$A$22,IF(COUNTIF(D528,"*AUBAINERIE*"),MATRICES!$A$38,IF(COUNTIF(D528,"*PETROCAN*"),MATRICES!$A$27,IF(COUNTIF(D528,"*ULTRAMAR*"),MATRICES!$A$27,IF(COUNTIF(D528,"*Intact*"),MATRICES!$A$28,IF(COUNTIF(D528,"*La Capitale*"),MATRICES!$A$11,IF(COUNTIF(D528,"*Alda*"),MATRICES!$A$18,IF(COUNTIF(D528,"*Sheila*"),MATRICES!$A$36,IF(COUNTIF(D528,"*Shirley*"),MATRICES!$A$36,IF(COUNTIF(D528,"*Service de garde*"),MATRICES!$A$35,IF(COUNTIF(D528,"*CPE Coeur Atout*"),MATRICES!$A$35,IF(COUNTIF(D528,"*RBC PYT*"),MATRICES!$A$7,IF(COUNTIF(D528,"*CDLSI*"),MATRICES!$A$26,IF(COUNTIF(D528,"*SUN LIFE*"),MATRICES!$A$54,IF(COUNTIF(D528,"*IND ALL ASS VIE*"),MATRICES!$A$8,IF(COUNTIF(D528,"*FIDUCIE DESJARDINS*"),MATRICES!$A$55,IF(COUNTIF(D528,"*2919*"),MATRICES!$A$12,IF(COUNTIF(D528,"*Retrait au GA*"),MATRICES!$A$56,IF(COUNTIF(D528,"*Frais*d'utilisation*"),MATRICES!$A$53,IF(COUNTIF(D528,"*IntÈrÍt sur*"),MATRICES!$A$5,""))))))))))))))))))))))))))</f>
        <v/>
      </c>
    </row>
    <row r="529" spans="5:5" ht="16" x14ac:dyDescent="0.2">
      <c r="E529" t="str">
        <f>IF(COUNTIF(D529,"*STATION W*"),MATRICES!$A$22,IF(COUNTIF(D529,"*PROVIGO*"),MATRICES!$A$20,IF(COUNTIF(D529,"*METRO*"),MATRICES!$A$20,IF(COUNTIF(D529,"*MCDONALD*"),MATRICES!$A$22,IF(COUNTIF(D529,"*JEAN COUTU*"),MATRICES!$A$24,IF(COUNTIF(D529,"*PHARMAPRIX*"),MATRICES!$A$24,IF(COUNTIF(D529,"*STARBUCKS*"),MATRICES!$A$22,IF(COUNTIF(D529,"*AUBAINERIE*"),MATRICES!$A$38,IF(COUNTIF(D529,"*PETROCAN*"),MATRICES!$A$27,IF(COUNTIF(D529,"*ULTRAMAR*"),MATRICES!$A$27,IF(COUNTIF(D529,"*Intact*"),MATRICES!$A$28,IF(COUNTIF(D529,"*La Capitale*"),MATRICES!$A$11,IF(COUNTIF(D529,"*Alda*"),MATRICES!$A$18,IF(COUNTIF(D529,"*Sheila*"),MATRICES!$A$36,IF(COUNTIF(D529,"*Shirley*"),MATRICES!$A$36,IF(COUNTIF(D529,"*Service de garde*"),MATRICES!$A$35,IF(COUNTIF(D529,"*CPE Coeur Atout*"),MATRICES!$A$35,IF(COUNTIF(D529,"*RBC PYT*"),MATRICES!$A$7,IF(COUNTIF(D529,"*CDLSI*"),MATRICES!$A$26,IF(COUNTIF(D529,"*SUN LIFE*"),MATRICES!$A$54,IF(COUNTIF(D529,"*IND ALL ASS VIE*"),MATRICES!$A$8,IF(COUNTIF(D529,"*FIDUCIE DESJARDINS*"),MATRICES!$A$55,IF(COUNTIF(D529,"*2919*"),MATRICES!$A$12,IF(COUNTIF(D529,"*Retrait au GA*"),MATRICES!$A$56,IF(COUNTIF(D529,"*Frais*d'utilisation*"),MATRICES!$A$53,IF(COUNTIF(D529,"*IntÈrÍt sur*"),MATRICES!$A$5,""))))))))))))))))))))))))))</f>
        <v/>
      </c>
    </row>
    <row r="530" spans="5:5" ht="16" x14ac:dyDescent="0.2">
      <c r="E530" t="str">
        <f>IF(COUNTIF(D530,"*STATION W*"),MATRICES!$A$22,IF(COUNTIF(D530,"*PROVIGO*"),MATRICES!$A$20,IF(COUNTIF(D530,"*METRO*"),MATRICES!$A$20,IF(COUNTIF(D530,"*MCDONALD*"),MATRICES!$A$22,IF(COUNTIF(D530,"*JEAN COUTU*"),MATRICES!$A$24,IF(COUNTIF(D530,"*PHARMAPRIX*"),MATRICES!$A$24,IF(COUNTIF(D530,"*STARBUCKS*"),MATRICES!$A$22,IF(COUNTIF(D530,"*AUBAINERIE*"),MATRICES!$A$38,IF(COUNTIF(D530,"*PETROCAN*"),MATRICES!$A$27,IF(COUNTIF(D530,"*ULTRAMAR*"),MATRICES!$A$27,IF(COUNTIF(D530,"*Intact*"),MATRICES!$A$28,IF(COUNTIF(D530,"*La Capitale*"),MATRICES!$A$11,IF(COUNTIF(D530,"*Alda*"),MATRICES!$A$18,IF(COUNTIF(D530,"*Sheila*"),MATRICES!$A$36,IF(COUNTIF(D530,"*Shirley*"),MATRICES!$A$36,IF(COUNTIF(D530,"*Service de garde*"),MATRICES!$A$35,IF(COUNTIF(D530,"*CPE Coeur Atout*"),MATRICES!$A$35,IF(COUNTIF(D530,"*RBC PYT*"),MATRICES!$A$7,IF(COUNTIF(D530,"*CDLSI*"),MATRICES!$A$26,IF(COUNTIF(D530,"*SUN LIFE*"),MATRICES!$A$54,IF(COUNTIF(D530,"*IND ALL ASS VIE*"),MATRICES!$A$8,IF(COUNTIF(D530,"*FIDUCIE DESJARDINS*"),MATRICES!$A$55,IF(COUNTIF(D530,"*2919*"),MATRICES!$A$12,IF(COUNTIF(D530,"*Retrait au GA*"),MATRICES!$A$56,IF(COUNTIF(D530,"*Frais*d'utilisation*"),MATRICES!$A$53,IF(COUNTIF(D530,"*IntÈrÍt sur*"),MATRICES!$A$5,""))))))))))))))))))))))))))</f>
        <v/>
      </c>
    </row>
    <row r="531" spans="5:5" ht="16" x14ac:dyDescent="0.2">
      <c r="E531" t="str">
        <f>IF(COUNTIF(D531,"*STATION W*"),MATRICES!$A$22,IF(COUNTIF(D531,"*PROVIGO*"),MATRICES!$A$20,IF(COUNTIF(D531,"*METRO*"),MATRICES!$A$20,IF(COUNTIF(D531,"*MCDONALD*"),MATRICES!$A$22,IF(COUNTIF(D531,"*JEAN COUTU*"),MATRICES!$A$24,IF(COUNTIF(D531,"*PHARMAPRIX*"),MATRICES!$A$24,IF(COUNTIF(D531,"*STARBUCKS*"),MATRICES!$A$22,IF(COUNTIF(D531,"*AUBAINERIE*"),MATRICES!$A$38,IF(COUNTIF(D531,"*PETROCAN*"),MATRICES!$A$27,IF(COUNTIF(D531,"*ULTRAMAR*"),MATRICES!$A$27,IF(COUNTIF(D531,"*Intact*"),MATRICES!$A$28,IF(COUNTIF(D531,"*La Capitale*"),MATRICES!$A$11,IF(COUNTIF(D531,"*Alda*"),MATRICES!$A$18,IF(COUNTIF(D531,"*Sheila*"),MATRICES!$A$36,IF(COUNTIF(D531,"*Shirley*"),MATRICES!$A$36,IF(COUNTIF(D531,"*Service de garde*"),MATRICES!$A$35,IF(COUNTIF(D531,"*CPE Coeur Atout*"),MATRICES!$A$35,IF(COUNTIF(D531,"*RBC PYT*"),MATRICES!$A$7,IF(COUNTIF(D531,"*CDLSI*"),MATRICES!$A$26,IF(COUNTIF(D531,"*SUN LIFE*"),MATRICES!$A$54,IF(COUNTIF(D531,"*IND ALL ASS VIE*"),MATRICES!$A$8,IF(COUNTIF(D531,"*FIDUCIE DESJARDINS*"),MATRICES!$A$55,IF(COUNTIF(D531,"*2919*"),MATRICES!$A$12,IF(COUNTIF(D531,"*Retrait au GA*"),MATRICES!$A$56,IF(COUNTIF(D531,"*Frais*d'utilisation*"),MATRICES!$A$53,IF(COUNTIF(D531,"*IntÈrÍt sur*"),MATRICES!$A$5,""))))))))))))))))))))))))))</f>
        <v/>
      </c>
    </row>
    <row r="532" spans="5:5" ht="16" x14ac:dyDescent="0.2">
      <c r="E532" t="str">
        <f>IF(COUNTIF(D532,"*STATION W*"),MATRICES!$A$22,IF(COUNTIF(D532,"*PROVIGO*"),MATRICES!$A$20,IF(COUNTIF(D532,"*METRO*"),MATRICES!$A$20,IF(COUNTIF(D532,"*MCDONALD*"),MATRICES!$A$22,IF(COUNTIF(D532,"*JEAN COUTU*"),MATRICES!$A$24,IF(COUNTIF(D532,"*PHARMAPRIX*"),MATRICES!$A$24,IF(COUNTIF(D532,"*STARBUCKS*"),MATRICES!$A$22,IF(COUNTIF(D532,"*AUBAINERIE*"),MATRICES!$A$38,IF(COUNTIF(D532,"*PETROCAN*"),MATRICES!$A$27,IF(COUNTIF(D532,"*ULTRAMAR*"),MATRICES!$A$27,IF(COUNTIF(D532,"*Intact*"),MATRICES!$A$28,IF(COUNTIF(D532,"*La Capitale*"),MATRICES!$A$11,IF(COUNTIF(D532,"*Alda*"),MATRICES!$A$18,IF(COUNTIF(D532,"*Sheila*"),MATRICES!$A$36,IF(COUNTIF(D532,"*Shirley*"),MATRICES!$A$36,IF(COUNTIF(D532,"*Service de garde*"),MATRICES!$A$35,IF(COUNTIF(D532,"*CPE Coeur Atout*"),MATRICES!$A$35,IF(COUNTIF(D532,"*RBC PYT*"),MATRICES!$A$7,IF(COUNTIF(D532,"*CDLSI*"),MATRICES!$A$26,IF(COUNTIF(D532,"*SUN LIFE*"),MATRICES!$A$54,IF(COUNTIF(D532,"*IND ALL ASS VIE*"),MATRICES!$A$8,IF(COUNTIF(D532,"*FIDUCIE DESJARDINS*"),MATRICES!$A$55,IF(COUNTIF(D532,"*2919*"),MATRICES!$A$12,IF(COUNTIF(D532,"*Retrait au GA*"),MATRICES!$A$56,IF(COUNTIF(D532,"*Frais*d'utilisation*"),MATRICES!$A$53,IF(COUNTIF(D532,"*IntÈrÍt sur*"),MATRICES!$A$5,""))))))))))))))))))))))))))</f>
        <v/>
      </c>
    </row>
    <row r="533" spans="5:5" ht="16" x14ac:dyDescent="0.2">
      <c r="E533" t="str">
        <f>IF(COUNTIF(D533,"*STATION W*"),MATRICES!$A$22,IF(COUNTIF(D533,"*PROVIGO*"),MATRICES!$A$20,IF(COUNTIF(D533,"*METRO*"),MATRICES!$A$20,IF(COUNTIF(D533,"*MCDONALD*"),MATRICES!$A$22,IF(COUNTIF(D533,"*JEAN COUTU*"),MATRICES!$A$24,IF(COUNTIF(D533,"*PHARMAPRIX*"),MATRICES!$A$24,IF(COUNTIF(D533,"*STARBUCKS*"),MATRICES!$A$22,IF(COUNTIF(D533,"*AUBAINERIE*"),MATRICES!$A$38,IF(COUNTIF(D533,"*PETROCAN*"),MATRICES!$A$27,IF(COUNTIF(D533,"*ULTRAMAR*"),MATRICES!$A$27,IF(COUNTIF(D533,"*Intact*"),MATRICES!$A$28,IF(COUNTIF(D533,"*La Capitale*"),MATRICES!$A$11,IF(COUNTIF(D533,"*Alda*"),MATRICES!$A$18,IF(COUNTIF(D533,"*Sheila*"),MATRICES!$A$36,IF(COUNTIF(D533,"*Shirley*"),MATRICES!$A$36,IF(COUNTIF(D533,"*Service de garde*"),MATRICES!$A$35,IF(COUNTIF(D533,"*CPE Coeur Atout*"),MATRICES!$A$35,IF(COUNTIF(D533,"*RBC PYT*"),MATRICES!$A$7,IF(COUNTIF(D533,"*CDLSI*"),MATRICES!$A$26,IF(COUNTIF(D533,"*SUN LIFE*"),MATRICES!$A$54,IF(COUNTIF(D533,"*IND ALL ASS VIE*"),MATRICES!$A$8,IF(COUNTIF(D533,"*FIDUCIE DESJARDINS*"),MATRICES!$A$55,IF(COUNTIF(D533,"*2919*"),MATRICES!$A$12,IF(COUNTIF(D533,"*Retrait au GA*"),MATRICES!$A$56,IF(COUNTIF(D533,"*Frais*d'utilisation*"),MATRICES!$A$53,IF(COUNTIF(D533,"*IntÈrÍt sur*"),MATRICES!$A$5,""))))))))))))))))))))))))))</f>
        <v/>
      </c>
    </row>
    <row r="534" spans="5:5" ht="16" x14ac:dyDescent="0.2">
      <c r="E534" t="str">
        <f>IF(COUNTIF(D534,"*STATION W*"),MATRICES!$A$22,IF(COUNTIF(D534,"*PROVIGO*"),MATRICES!$A$20,IF(COUNTIF(D534,"*METRO*"),MATRICES!$A$20,IF(COUNTIF(D534,"*MCDONALD*"),MATRICES!$A$22,IF(COUNTIF(D534,"*JEAN COUTU*"),MATRICES!$A$24,IF(COUNTIF(D534,"*PHARMAPRIX*"),MATRICES!$A$24,IF(COUNTIF(D534,"*STARBUCKS*"),MATRICES!$A$22,IF(COUNTIF(D534,"*AUBAINERIE*"),MATRICES!$A$38,IF(COUNTIF(D534,"*PETROCAN*"),MATRICES!$A$27,IF(COUNTIF(D534,"*ULTRAMAR*"),MATRICES!$A$27,IF(COUNTIF(D534,"*Intact*"),MATRICES!$A$28,IF(COUNTIF(D534,"*La Capitale*"),MATRICES!$A$11,IF(COUNTIF(D534,"*Alda*"),MATRICES!$A$18,IF(COUNTIF(D534,"*Sheila*"),MATRICES!$A$36,IF(COUNTIF(D534,"*Shirley*"),MATRICES!$A$36,IF(COUNTIF(D534,"*Service de garde*"),MATRICES!$A$35,IF(COUNTIF(D534,"*CPE Coeur Atout*"),MATRICES!$A$35,IF(COUNTIF(D534,"*RBC PYT*"),MATRICES!$A$7,IF(COUNTIF(D534,"*CDLSI*"),MATRICES!$A$26,IF(COUNTIF(D534,"*SUN LIFE*"),MATRICES!$A$54,IF(COUNTIF(D534,"*IND ALL ASS VIE*"),MATRICES!$A$8,IF(COUNTIF(D534,"*FIDUCIE DESJARDINS*"),MATRICES!$A$55,IF(COUNTIF(D534,"*2919*"),MATRICES!$A$12,IF(COUNTIF(D534,"*Retrait au GA*"),MATRICES!$A$56,IF(COUNTIF(D534,"*Frais*d'utilisation*"),MATRICES!$A$53,IF(COUNTIF(D534,"*IntÈrÍt sur*"),MATRICES!$A$5,""))))))))))))))))))))))))))</f>
        <v/>
      </c>
    </row>
    <row r="535" spans="5:5" ht="16" x14ac:dyDescent="0.2">
      <c r="E535" t="str">
        <f>IF(COUNTIF(D535,"*STATION W*"),MATRICES!$A$22,IF(COUNTIF(D535,"*PROVIGO*"),MATRICES!$A$20,IF(COUNTIF(D535,"*METRO*"),MATRICES!$A$20,IF(COUNTIF(D535,"*MCDONALD*"),MATRICES!$A$22,IF(COUNTIF(D535,"*JEAN COUTU*"),MATRICES!$A$24,IF(COUNTIF(D535,"*PHARMAPRIX*"),MATRICES!$A$24,IF(COUNTIF(D535,"*STARBUCKS*"),MATRICES!$A$22,IF(COUNTIF(D535,"*AUBAINERIE*"),MATRICES!$A$38,IF(COUNTIF(D535,"*PETROCAN*"),MATRICES!$A$27,IF(COUNTIF(D535,"*ULTRAMAR*"),MATRICES!$A$27,IF(COUNTIF(D535,"*Intact*"),MATRICES!$A$28,IF(COUNTIF(D535,"*La Capitale*"),MATRICES!$A$11,IF(COUNTIF(D535,"*Alda*"),MATRICES!$A$18,IF(COUNTIF(D535,"*Sheila*"),MATRICES!$A$36,IF(COUNTIF(D535,"*Shirley*"),MATRICES!$A$36,IF(COUNTIF(D535,"*Service de garde*"),MATRICES!$A$35,IF(COUNTIF(D535,"*CPE Coeur Atout*"),MATRICES!$A$35,IF(COUNTIF(D535,"*RBC PYT*"),MATRICES!$A$7,IF(COUNTIF(D535,"*CDLSI*"),MATRICES!$A$26,IF(COUNTIF(D535,"*SUN LIFE*"),MATRICES!$A$54,IF(COUNTIF(D535,"*IND ALL ASS VIE*"),MATRICES!$A$8,IF(COUNTIF(D535,"*FIDUCIE DESJARDINS*"),MATRICES!$A$55,IF(COUNTIF(D535,"*2919*"),MATRICES!$A$12,IF(COUNTIF(D535,"*Retrait au GA*"),MATRICES!$A$56,IF(COUNTIF(D535,"*Frais*d'utilisation*"),MATRICES!$A$53,IF(COUNTIF(D535,"*IntÈrÍt sur*"),MATRICES!$A$5,""))))))))))))))))))))))))))</f>
        <v/>
      </c>
    </row>
    <row r="536" spans="5:5" ht="16" x14ac:dyDescent="0.2">
      <c r="E536" t="str">
        <f>IF(COUNTIF(D536,"*STATION W*"),MATRICES!$A$22,IF(COUNTIF(D536,"*PROVIGO*"),MATRICES!$A$20,IF(COUNTIF(D536,"*METRO*"),MATRICES!$A$20,IF(COUNTIF(D536,"*MCDONALD*"),MATRICES!$A$22,IF(COUNTIF(D536,"*JEAN COUTU*"),MATRICES!$A$24,IF(COUNTIF(D536,"*PHARMAPRIX*"),MATRICES!$A$24,IF(COUNTIF(D536,"*STARBUCKS*"),MATRICES!$A$22,IF(COUNTIF(D536,"*AUBAINERIE*"),MATRICES!$A$38,IF(COUNTIF(D536,"*PETROCAN*"),MATRICES!$A$27,IF(COUNTIF(D536,"*ULTRAMAR*"),MATRICES!$A$27,IF(COUNTIF(D536,"*Intact*"),MATRICES!$A$28,IF(COUNTIF(D536,"*La Capitale*"),MATRICES!$A$11,IF(COUNTIF(D536,"*Alda*"),MATRICES!$A$18,IF(COUNTIF(D536,"*Sheila*"),MATRICES!$A$36,IF(COUNTIF(D536,"*Shirley*"),MATRICES!$A$36,IF(COUNTIF(D536,"*Service de garde*"),MATRICES!$A$35,IF(COUNTIF(D536,"*CPE Coeur Atout*"),MATRICES!$A$35,IF(COUNTIF(D536,"*RBC PYT*"),MATRICES!$A$7,IF(COUNTIF(D536,"*CDLSI*"),MATRICES!$A$26,IF(COUNTIF(D536,"*SUN LIFE*"),MATRICES!$A$54,IF(COUNTIF(D536,"*IND ALL ASS VIE*"),MATRICES!$A$8,IF(COUNTIF(D536,"*FIDUCIE DESJARDINS*"),MATRICES!$A$55,IF(COUNTIF(D536,"*2919*"),MATRICES!$A$12,IF(COUNTIF(D536,"*Retrait au GA*"),MATRICES!$A$56,IF(COUNTIF(D536,"*Frais*d'utilisation*"),MATRICES!$A$53,IF(COUNTIF(D536,"*IntÈrÍt sur*"),MATRICES!$A$5,""))))))))))))))))))))))))))</f>
        <v/>
      </c>
    </row>
    <row r="537" spans="5:5" ht="16" x14ac:dyDescent="0.2">
      <c r="E537" t="str">
        <f>IF(COUNTIF(D537,"*STATION W*"),MATRICES!$A$22,IF(COUNTIF(D537,"*PROVIGO*"),MATRICES!$A$20,IF(COUNTIF(D537,"*METRO*"),MATRICES!$A$20,IF(COUNTIF(D537,"*MCDONALD*"),MATRICES!$A$22,IF(COUNTIF(D537,"*JEAN COUTU*"),MATRICES!$A$24,IF(COUNTIF(D537,"*PHARMAPRIX*"),MATRICES!$A$24,IF(COUNTIF(D537,"*STARBUCKS*"),MATRICES!$A$22,IF(COUNTIF(D537,"*AUBAINERIE*"),MATRICES!$A$38,IF(COUNTIF(D537,"*PETROCAN*"),MATRICES!$A$27,IF(COUNTIF(D537,"*ULTRAMAR*"),MATRICES!$A$27,IF(COUNTIF(D537,"*Intact*"),MATRICES!$A$28,IF(COUNTIF(D537,"*La Capitale*"),MATRICES!$A$11,IF(COUNTIF(D537,"*Alda*"),MATRICES!$A$18,IF(COUNTIF(D537,"*Sheila*"),MATRICES!$A$36,IF(COUNTIF(D537,"*Shirley*"),MATRICES!$A$36,IF(COUNTIF(D537,"*Service de garde*"),MATRICES!$A$35,IF(COUNTIF(D537,"*CPE Coeur Atout*"),MATRICES!$A$35,IF(COUNTIF(D537,"*RBC PYT*"),MATRICES!$A$7,IF(COUNTIF(D537,"*CDLSI*"),MATRICES!$A$26,IF(COUNTIF(D537,"*SUN LIFE*"),MATRICES!$A$54,IF(COUNTIF(D537,"*IND ALL ASS VIE*"),MATRICES!$A$8,IF(COUNTIF(D537,"*FIDUCIE DESJARDINS*"),MATRICES!$A$55,IF(COUNTIF(D537,"*2919*"),MATRICES!$A$12,IF(COUNTIF(D537,"*Retrait au GA*"),MATRICES!$A$56,IF(COUNTIF(D537,"*Frais*d'utilisation*"),MATRICES!$A$53,IF(COUNTIF(D537,"*IntÈrÍt sur*"),MATRICES!$A$5,""))))))))))))))))))))))))))</f>
        <v/>
      </c>
    </row>
    <row r="538" spans="5:5" ht="16" x14ac:dyDescent="0.2">
      <c r="E538" t="str">
        <f>IF(COUNTIF(D538,"*STATION W*"),MATRICES!$A$22,IF(COUNTIF(D538,"*PROVIGO*"),MATRICES!$A$20,IF(COUNTIF(D538,"*METRO*"),MATRICES!$A$20,IF(COUNTIF(D538,"*MCDONALD*"),MATRICES!$A$22,IF(COUNTIF(D538,"*JEAN COUTU*"),MATRICES!$A$24,IF(COUNTIF(D538,"*PHARMAPRIX*"),MATRICES!$A$24,IF(COUNTIF(D538,"*STARBUCKS*"),MATRICES!$A$22,IF(COUNTIF(D538,"*AUBAINERIE*"),MATRICES!$A$38,IF(COUNTIF(D538,"*PETROCAN*"),MATRICES!$A$27,IF(COUNTIF(D538,"*ULTRAMAR*"),MATRICES!$A$27,IF(COUNTIF(D538,"*Intact*"),MATRICES!$A$28,IF(COUNTIF(D538,"*La Capitale*"),MATRICES!$A$11,IF(COUNTIF(D538,"*Alda*"),MATRICES!$A$18,IF(COUNTIF(D538,"*Sheila*"),MATRICES!$A$36,IF(COUNTIF(D538,"*Shirley*"),MATRICES!$A$36,IF(COUNTIF(D538,"*Service de garde*"),MATRICES!$A$35,IF(COUNTIF(D538,"*CPE Coeur Atout*"),MATRICES!$A$35,IF(COUNTIF(D538,"*RBC PYT*"),MATRICES!$A$7,IF(COUNTIF(D538,"*CDLSI*"),MATRICES!$A$26,IF(COUNTIF(D538,"*SUN LIFE*"),MATRICES!$A$54,IF(COUNTIF(D538,"*IND ALL ASS VIE*"),MATRICES!$A$8,IF(COUNTIF(D538,"*FIDUCIE DESJARDINS*"),MATRICES!$A$55,IF(COUNTIF(D538,"*2919*"),MATRICES!$A$12,IF(COUNTIF(D538,"*Retrait au GA*"),MATRICES!$A$56,IF(COUNTIF(D538,"*Frais*d'utilisation*"),MATRICES!$A$53,IF(COUNTIF(D538,"*IntÈrÍt sur*"),MATRICES!$A$5,""))))))))))))))))))))))))))</f>
        <v/>
      </c>
    </row>
    <row r="539" spans="5:5" ht="16" x14ac:dyDescent="0.2">
      <c r="E539" t="str">
        <f>IF(COUNTIF(D539,"*STATION W*"),MATRICES!$A$22,IF(COUNTIF(D539,"*PROVIGO*"),MATRICES!$A$20,IF(COUNTIF(D539,"*METRO*"),MATRICES!$A$20,IF(COUNTIF(D539,"*MCDONALD*"),MATRICES!$A$22,IF(COUNTIF(D539,"*JEAN COUTU*"),MATRICES!$A$24,IF(COUNTIF(D539,"*PHARMAPRIX*"),MATRICES!$A$24,IF(COUNTIF(D539,"*STARBUCKS*"),MATRICES!$A$22,IF(COUNTIF(D539,"*AUBAINERIE*"),MATRICES!$A$38,IF(COUNTIF(D539,"*PETROCAN*"),MATRICES!$A$27,IF(COUNTIF(D539,"*ULTRAMAR*"),MATRICES!$A$27,IF(COUNTIF(D539,"*Intact*"),MATRICES!$A$28,IF(COUNTIF(D539,"*La Capitale*"),MATRICES!$A$11,IF(COUNTIF(D539,"*Alda*"),MATRICES!$A$18,IF(COUNTIF(D539,"*Sheila*"),MATRICES!$A$36,IF(COUNTIF(D539,"*Shirley*"),MATRICES!$A$36,IF(COUNTIF(D539,"*Service de garde*"),MATRICES!$A$35,IF(COUNTIF(D539,"*CPE Coeur Atout*"),MATRICES!$A$35,IF(COUNTIF(D539,"*RBC PYT*"),MATRICES!$A$7,IF(COUNTIF(D539,"*CDLSI*"),MATRICES!$A$26,IF(COUNTIF(D539,"*SUN LIFE*"),MATRICES!$A$54,IF(COUNTIF(D539,"*IND ALL ASS VIE*"),MATRICES!$A$8,IF(COUNTIF(D539,"*FIDUCIE DESJARDINS*"),MATRICES!$A$55,IF(COUNTIF(D539,"*2919*"),MATRICES!$A$12,IF(COUNTIF(D539,"*Retrait au GA*"),MATRICES!$A$56,IF(COUNTIF(D539,"*Frais*d'utilisation*"),MATRICES!$A$53,IF(COUNTIF(D539,"*IntÈrÍt sur*"),MATRICES!$A$5,""))))))))))))))))))))))))))</f>
        <v/>
      </c>
    </row>
    <row r="540" spans="5:5" ht="16" x14ac:dyDescent="0.2">
      <c r="E540" t="str">
        <f>IF(COUNTIF(D540,"*STATION W*"),MATRICES!$A$22,IF(COUNTIF(D540,"*PROVIGO*"),MATRICES!$A$20,IF(COUNTIF(D540,"*METRO*"),MATRICES!$A$20,IF(COUNTIF(D540,"*MCDONALD*"),MATRICES!$A$22,IF(COUNTIF(D540,"*JEAN COUTU*"),MATRICES!$A$24,IF(COUNTIF(D540,"*PHARMAPRIX*"),MATRICES!$A$24,IF(COUNTIF(D540,"*STARBUCKS*"),MATRICES!$A$22,IF(COUNTIF(D540,"*AUBAINERIE*"),MATRICES!$A$38,IF(COUNTIF(D540,"*PETROCAN*"),MATRICES!$A$27,IF(COUNTIF(D540,"*ULTRAMAR*"),MATRICES!$A$27,IF(COUNTIF(D540,"*Intact*"),MATRICES!$A$28,IF(COUNTIF(D540,"*La Capitale*"),MATRICES!$A$11,IF(COUNTIF(D540,"*Alda*"),MATRICES!$A$18,IF(COUNTIF(D540,"*Sheila*"),MATRICES!$A$36,IF(COUNTIF(D540,"*Shirley*"),MATRICES!$A$36,IF(COUNTIF(D540,"*Service de garde*"),MATRICES!$A$35,IF(COUNTIF(D540,"*CPE Coeur Atout*"),MATRICES!$A$35,IF(COUNTIF(D540,"*RBC PYT*"),MATRICES!$A$7,IF(COUNTIF(D540,"*CDLSI*"),MATRICES!$A$26,IF(COUNTIF(D540,"*SUN LIFE*"),MATRICES!$A$54,IF(COUNTIF(D540,"*IND ALL ASS VIE*"),MATRICES!$A$8,IF(COUNTIF(D540,"*FIDUCIE DESJARDINS*"),MATRICES!$A$55,IF(COUNTIF(D540,"*2919*"),MATRICES!$A$12,IF(COUNTIF(D540,"*Retrait au GA*"),MATRICES!$A$56,IF(COUNTIF(D540,"*Frais*d'utilisation*"),MATRICES!$A$53,IF(COUNTIF(D540,"*IntÈrÍt sur*"),MATRICES!$A$5,""))))))))))))))))))))))))))</f>
        <v/>
      </c>
    </row>
    <row r="541" spans="5:5" ht="16" x14ac:dyDescent="0.2">
      <c r="E541" t="str">
        <f>IF(COUNTIF(D541,"*STATION W*"),MATRICES!$A$22,IF(COUNTIF(D541,"*PROVIGO*"),MATRICES!$A$20,IF(COUNTIF(D541,"*METRO*"),MATRICES!$A$20,IF(COUNTIF(D541,"*MCDONALD*"),MATRICES!$A$22,IF(COUNTIF(D541,"*JEAN COUTU*"),MATRICES!$A$24,IF(COUNTIF(D541,"*PHARMAPRIX*"),MATRICES!$A$24,IF(COUNTIF(D541,"*STARBUCKS*"),MATRICES!$A$22,IF(COUNTIF(D541,"*AUBAINERIE*"),MATRICES!$A$38,IF(COUNTIF(D541,"*PETROCAN*"),MATRICES!$A$27,IF(COUNTIF(D541,"*ULTRAMAR*"),MATRICES!$A$27,IF(COUNTIF(D541,"*Intact*"),MATRICES!$A$28,IF(COUNTIF(D541,"*La Capitale*"),MATRICES!$A$11,IF(COUNTIF(D541,"*Alda*"),MATRICES!$A$18,IF(COUNTIF(D541,"*Sheila*"),MATRICES!$A$36,IF(COUNTIF(D541,"*Shirley*"),MATRICES!$A$36,IF(COUNTIF(D541,"*Service de garde*"),MATRICES!$A$35,IF(COUNTIF(D541,"*CPE Coeur Atout*"),MATRICES!$A$35,IF(COUNTIF(D541,"*RBC PYT*"),MATRICES!$A$7,IF(COUNTIF(D541,"*CDLSI*"),MATRICES!$A$26,IF(COUNTIF(D541,"*SUN LIFE*"),MATRICES!$A$54,IF(COUNTIF(D541,"*IND ALL ASS VIE*"),MATRICES!$A$8,IF(COUNTIF(D541,"*FIDUCIE DESJARDINS*"),MATRICES!$A$55,IF(COUNTIF(D541,"*2919*"),MATRICES!$A$12,IF(COUNTIF(D541,"*Retrait au GA*"),MATRICES!$A$56,IF(COUNTIF(D541,"*Frais*d'utilisation*"),MATRICES!$A$53,IF(COUNTIF(D541,"*IntÈrÍt sur*"),MATRICES!$A$5,""))))))))))))))))))))))))))</f>
        <v/>
      </c>
    </row>
    <row r="542" spans="5:5" ht="16" x14ac:dyDescent="0.2">
      <c r="E542" t="str">
        <f>IF(COUNTIF(D542,"*STATION W*"),MATRICES!$A$22,IF(COUNTIF(D542,"*PROVIGO*"),MATRICES!$A$20,IF(COUNTIF(D542,"*METRO*"),MATRICES!$A$20,IF(COUNTIF(D542,"*MCDONALD*"),MATRICES!$A$22,IF(COUNTIF(D542,"*JEAN COUTU*"),MATRICES!$A$24,IF(COUNTIF(D542,"*PHARMAPRIX*"),MATRICES!$A$24,IF(COUNTIF(D542,"*STARBUCKS*"),MATRICES!$A$22,IF(COUNTIF(D542,"*AUBAINERIE*"),MATRICES!$A$38,IF(COUNTIF(D542,"*PETROCAN*"),MATRICES!$A$27,IF(COUNTIF(D542,"*ULTRAMAR*"),MATRICES!$A$27,IF(COUNTIF(D542,"*Intact*"),MATRICES!$A$28,IF(COUNTIF(D542,"*La Capitale*"),MATRICES!$A$11,IF(COUNTIF(D542,"*Alda*"),MATRICES!$A$18,IF(COUNTIF(D542,"*Sheila*"),MATRICES!$A$36,IF(COUNTIF(D542,"*Shirley*"),MATRICES!$A$36,IF(COUNTIF(D542,"*Service de garde*"),MATRICES!$A$35,IF(COUNTIF(D542,"*CPE Coeur Atout*"),MATRICES!$A$35,IF(COUNTIF(D542,"*RBC PYT*"),MATRICES!$A$7,IF(COUNTIF(D542,"*CDLSI*"),MATRICES!$A$26,IF(COUNTIF(D542,"*SUN LIFE*"),MATRICES!$A$54,IF(COUNTIF(D542,"*IND ALL ASS VIE*"),MATRICES!$A$8,IF(COUNTIF(D542,"*FIDUCIE DESJARDINS*"),MATRICES!$A$55,IF(COUNTIF(D542,"*2919*"),MATRICES!$A$12,IF(COUNTIF(D542,"*Retrait au GA*"),MATRICES!$A$56,IF(COUNTIF(D542,"*Frais*d'utilisation*"),MATRICES!$A$53,IF(COUNTIF(D542,"*IntÈrÍt sur*"),MATRICES!$A$5,""))))))))))))))))))))))))))</f>
        <v/>
      </c>
    </row>
    <row r="543" spans="5:5" ht="16" x14ac:dyDescent="0.2">
      <c r="E543" t="str">
        <f>IF(COUNTIF(D543,"*STATION W*"),MATRICES!$A$22,IF(COUNTIF(D543,"*PROVIGO*"),MATRICES!$A$20,IF(COUNTIF(D543,"*METRO*"),MATRICES!$A$20,IF(COUNTIF(D543,"*MCDONALD*"),MATRICES!$A$22,IF(COUNTIF(D543,"*JEAN COUTU*"),MATRICES!$A$24,IF(COUNTIF(D543,"*PHARMAPRIX*"),MATRICES!$A$24,IF(COUNTIF(D543,"*STARBUCKS*"),MATRICES!$A$22,IF(COUNTIF(D543,"*AUBAINERIE*"),MATRICES!$A$38,IF(COUNTIF(D543,"*PETROCAN*"),MATRICES!$A$27,IF(COUNTIF(D543,"*ULTRAMAR*"),MATRICES!$A$27,IF(COUNTIF(D543,"*Intact*"),MATRICES!$A$28,IF(COUNTIF(D543,"*La Capitale*"),MATRICES!$A$11,IF(COUNTIF(D543,"*Alda*"),MATRICES!$A$18,IF(COUNTIF(D543,"*Sheila*"),MATRICES!$A$36,IF(COUNTIF(D543,"*Shirley*"),MATRICES!$A$36,IF(COUNTIF(D543,"*Service de garde*"),MATRICES!$A$35,IF(COUNTIF(D543,"*CPE Coeur Atout*"),MATRICES!$A$35,IF(COUNTIF(D543,"*RBC PYT*"),MATRICES!$A$7,IF(COUNTIF(D543,"*CDLSI*"),MATRICES!$A$26,IF(COUNTIF(D543,"*SUN LIFE*"),MATRICES!$A$54,IF(COUNTIF(D543,"*IND ALL ASS VIE*"),MATRICES!$A$8,IF(COUNTIF(D543,"*FIDUCIE DESJARDINS*"),MATRICES!$A$55,IF(COUNTIF(D543,"*2919*"),MATRICES!$A$12,IF(COUNTIF(D543,"*Retrait au GA*"),MATRICES!$A$56,IF(COUNTIF(D543,"*Frais*d'utilisation*"),MATRICES!$A$53,IF(COUNTIF(D543,"*IntÈrÍt sur*"),MATRICES!$A$5,""))))))))))))))))))))))))))</f>
        <v/>
      </c>
    </row>
    <row r="544" spans="5:5" ht="16" x14ac:dyDescent="0.2">
      <c r="E544" t="str">
        <f>IF(COUNTIF(D544,"*STATION W*"),MATRICES!$A$22,IF(COUNTIF(D544,"*PROVIGO*"),MATRICES!$A$20,IF(COUNTIF(D544,"*METRO*"),MATRICES!$A$20,IF(COUNTIF(D544,"*MCDONALD*"),MATRICES!$A$22,IF(COUNTIF(D544,"*JEAN COUTU*"),MATRICES!$A$24,IF(COUNTIF(D544,"*PHARMAPRIX*"),MATRICES!$A$24,IF(COUNTIF(D544,"*STARBUCKS*"),MATRICES!$A$22,IF(COUNTIF(D544,"*AUBAINERIE*"),MATRICES!$A$38,IF(COUNTIF(D544,"*PETROCAN*"),MATRICES!$A$27,IF(COUNTIF(D544,"*ULTRAMAR*"),MATRICES!$A$27,IF(COUNTIF(D544,"*Intact*"),MATRICES!$A$28,IF(COUNTIF(D544,"*La Capitale*"),MATRICES!$A$11,IF(COUNTIF(D544,"*Alda*"),MATRICES!$A$18,IF(COUNTIF(D544,"*Sheila*"),MATRICES!$A$36,IF(COUNTIF(D544,"*Shirley*"),MATRICES!$A$36,IF(COUNTIF(D544,"*Service de garde*"),MATRICES!$A$35,IF(COUNTIF(D544,"*CPE Coeur Atout*"),MATRICES!$A$35,IF(COUNTIF(D544,"*RBC PYT*"),MATRICES!$A$7,IF(COUNTIF(D544,"*CDLSI*"),MATRICES!$A$26,IF(COUNTIF(D544,"*SUN LIFE*"),MATRICES!$A$54,IF(COUNTIF(D544,"*IND ALL ASS VIE*"),MATRICES!$A$8,IF(COUNTIF(D544,"*FIDUCIE DESJARDINS*"),MATRICES!$A$55,IF(COUNTIF(D544,"*2919*"),MATRICES!$A$12,IF(COUNTIF(D544,"*Retrait au GA*"),MATRICES!$A$56,IF(COUNTIF(D544,"*Frais*d'utilisation*"),MATRICES!$A$53,IF(COUNTIF(D544,"*IntÈrÍt sur*"),MATRICES!$A$5,""))))))))))))))))))))))))))</f>
        <v/>
      </c>
    </row>
    <row r="545" spans="5:5" ht="16" x14ac:dyDescent="0.2">
      <c r="E545" t="str">
        <f>IF(COUNTIF(D545,"*STATION W*"),MATRICES!$A$22,IF(COUNTIF(D545,"*PROVIGO*"),MATRICES!$A$20,IF(COUNTIF(D545,"*METRO*"),MATRICES!$A$20,IF(COUNTIF(D545,"*MCDONALD*"),MATRICES!$A$22,IF(COUNTIF(D545,"*JEAN COUTU*"),MATRICES!$A$24,IF(COUNTIF(D545,"*PHARMAPRIX*"),MATRICES!$A$24,IF(COUNTIF(D545,"*STARBUCKS*"),MATRICES!$A$22,IF(COUNTIF(D545,"*AUBAINERIE*"),MATRICES!$A$38,IF(COUNTIF(D545,"*PETROCAN*"),MATRICES!$A$27,IF(COUNTIF(D545,"*ULTRAMAR*"),MATRICES!$A$27,IF(COUNTIF(D545,"*Intact*"),MATRICES!$A$28,IF(COUNTIF(D545,"*La Capitale*"),MATRICES!$A$11,IF(COUNTIF(D545,"*Alda*"),MATRICES!$A$18,IF(COUNTIF(D545,"*Sheila*"),MATRICES!$A$36,IF(COUNTIF(D545,"*Shirley*"),MATRICES!$A$36,IF(COUNTIF(D545,"*Service de garde*"),MATRICES!$A$35,IF(COUNTIF(D545,"*CPE Coeur Atout*"),MATRICES!$A$35,IF(COUNTIF(D545,"*RBC PYT*"),MATRICES!$A$7,IF(COUNTIF(D545,"*CDLSI*"),MATRICES!$A$26,IF(COUNTIF(D545,"*SUN LIFE*"),MATRICES!$A$54,IF(COUNTIF(D545,"*IND ALL ASS VIE*"),MATRICES!$A$8,IF(COUNTIF(D545,"*FIDUCIE DESJARDINS*"),MATRICES!$A$55,IF(COUNTIF(D545,"*2919*"),MATRICES!$A$12,IF(COUNTIF(D545,"*Retrait au GA*"),MATRICES!$A$56,IF(COUNTIF(D545,"*Frais*d'utilisation*"),MATRICES!$A$53,IF(COUNTIF(D545,"*IntÈrÍt sur*"),MATRICES!$A$5,""))))))))))))))))))))))))))</f>
        <v/>
      </c>
    </row>
    <row r="546" spans="5:5" ht="16" x14ac:dyDescent="0.2">
      <c r="E546" t="str">
        <f>IF(COUNTIF(D546,"*STATION W*"),MATRICES!$A$22,IF(COUNTIF(D546,"*PROVIGO*"),MATRICES!$A$20,IF(COUNTIF(D546,"*METRO*"),MATRICES!$A$20,IF(COUNTIF(D546,"*MCDONALD*"),MATRICES!$A$22,IF(COUNTIF(D546,"*JEAN COUTU*"),MATRICES!$A$24,IF(COUNTIF(D546,"*PHARMAPRIX*"),MATRICES!$A$24,IF(COUNTIF(D546,"*STARBUCKS*"),MATRICES!$A$22,IF(COUNTIF(D546,"*AUBAINERIE*"),MATRICES!$A$38,IF(COUNTIF(D546,"*PETROCAN*"),MATRICES!$A$27,IF(COUNTIF(D546,"*ULTRAMAR*"),MATRICES!$A$27,IF(COUNTIF(D546,"*Intact*"),MATRICES!$A$28,IF(COUNTIF(D546,"*La Capitale*"),MATRICES!$A$11,IF(COUNTIF(D546,"*Alda*"),MATRICES!$A$18,IF(COUNTIF(D546,"*Sheila*"),MATRICES!$A$36,IF(COUNTIF(D546,"*Shirley*"),MATRICES!$A$36,IF(COUNTIF(D546,"*Service de garde*"),MATRICES!$A$35,IF(COUNTIF(D546,"*CPE Coeur Atout*"),MATRICES!$A$35,IF(COUNTIF(D546,"*RBC PYT*"),MATRICES!$A$7,IF(COUNTIF(D546,"*CDLSI*"),MATRICES!$A$26,IF(COUNTIF(D546,"*SUN LIFE*"),MATRICES!$A$54,IF(COUNTIF(D546,"*IND ALL ASS VIE*"),MATRICES!$A$8,IF(COUNTIF(D546,"*FIDUCIE DESJARDINS*"),MATRICES!$A$55,IF(COUNTIF(D546,"*2919*"),MATRICES!$A$12,IF(COUNTIF(D546,"*Retrait au GA*"),MATRICES!$A$56,IF(COUNTIF(D546,"*Frais*d'utilisation*"),MATRICES!$A$53,IF(COUNTIF(D546,"*IntÈrÍt sur*"),MATRICES!$A$5,""))))))))))))))))))))))))))</f>
        <v/>
      </c>
    </row>
    <row r="547" spans="5:5" ht="16" x14ac:dyDescent="0.2">
      <c r="E547" t="str">
        <f>IF(COUNTIF(D547,"*STATION W*"),MATRICES!$A$22,IF(COUNTIF(D547,"*PROVIGO*"),MATRICES!$A$20,IF(COUNTIF(D547,"*METRO*"),MATRICES!$A$20,IF(COUNTIF(D547,"*MCDONALD*"),MATRICES!$A$22,IF(COUNTIF(D547,"*JEAN COUTU*"),MATRICES!$A$24,IF(COUNTIF(D547,"*PHARMAPRIX*"),MATRICES!$A$24,IF(COUNTIF(D547,"*STARBUCKS*"),MATRICES!$A$22,IF(COUNTIF(D547,"*AUBAINERIE*"),MATRICES!$A$38,IF(COUNTIF(D547,"*PETROCAN*"),MATRICES!$A$27,IF(COUNTIF(D547,"*ULTRAMAR*"),MATRICES!$A$27,IF(COUNTIF(D547,"*Intact*"),MATRICES!$A$28,IF(COUNTIF(D547,"*La Capitale*"),MATRICES!$A$11,IF(COUNTIF(D547,"*Alda*"),MATRICES!$A$18,IF(COUNTIF(D547,"*Sheila*"),MATRICES!$A$36,IF(COUNTIF(D547,"*Shirley*"),MATRICES!$A$36,IF(COUNTIF(D547,"*Service de garde*"),MATRICES!$A$35,IF(COUNTIF(D547,"*CPE Coeur Atout*"),MATRICES!$A$35,IF(COUNTIF(D547,"*RBC PYT*"),MATRICES!$A$7,IF(COUNTIF(D547,"*CDLSI*"),MATRICES!$A$26,IF(COUNTIF(D547,"*SUN LIFE*"),MATRICES!$A$54,IF(COUNTIF(D547,"*IND ALL ASS VIE*"),MATRICES!$A$8,IF(COUNTIF(D547,"*FIDUCIE DESJARDINS*"),MATRICES!$A$55,IF(COUNTIF(D547,"*2919*"),MATRICES!$A$12,IF(COUNTIF(D547,"*Retrait au GA*"),MATRICES!$A$56,IF(COUNTIF(D547,"*Frais*d'utilisation*"),MATRICES!$A$53,IF(COUNTIF(D547,"*IntÈrÍt sur*"),MATRICES!$A$5,""))))))))))))))))))))))))))</f>
        <v/>
      </c>
    </row>
    <row r="548" spans="5:5" ht="16" x14ac:dyDescent="0.2">
      <c r="E548" t="str">
        <f>IF(COUNTIF(D548,"*STATION W*"),MATRICES!$A$22,IF(COUNTIF(D548,"*PROVIGO*"),MATRICES!$A$20,IF(COUNTIF(D548,"*METRO*"),MATRICES!$A$20,IF(COUNTIF(D548,"*MCDONALD*"),MATRICES!$A$22,IF(COUNTIF(D548,"*JEAN COUTU*"),MATRICES!$A$24,IF(COUNTIF(D548,"*PHARMAPRIX*"),MATRICES!$A$24,IF(COUNTIF(D548,"*STARBUCKS*"),MATRICES!$A$22,IF(COUNTIF(D548,"*AUBAINERIE*"),MATRICES!$A$38,IF(COUNTIF(D548,"*PETROCAN*"),MATRICES!$A$27,IF(COUNTIF(D548,"*ULTRAMAR*"),MATRICES!$A$27,IF(COUNTIF(D548,"*Intact*"),MATRICES!$A$28,IF(COUNTIF(D548,"*La Capitale*"),MATRICES!$A$11,IF(COUNTIF(D548,"*Alda*"),MATRICES!$A$18,IF(COUNTIF(D548,"*Sheila*"),MATRICES!$A$36,IF(COUNTIF(D548,"*Shirley*"),MATRICES!$A$36,IF(COUNTIF(D548,"*Service de garde*"),MATRICES!$A$35,IF(COUNTIF(D548,"*CPE Coeur Atout*"),MATRICES!$A$35,IF(COUNTIF(D548,"*RBC PYT*"),MATRICES!$A$7,IF(COUNTIF(D548,"*CDLSI*"),MATRICES!$A$26,IF(COUNTIF(D548,"*SUN LIFE*"),MATRICES!$A$54,IF(COUNTIF(D548,"*IND ALL ASS VIE*"),MATRICES!$A$8,IF(COUNTIF(D548,"*FIDUCIE DESJARDINS*"),MATRICES!$A$55,IF(COUNTIF(D548,"*2919*"),MATRICES!$A$12,IF(COUNTIF(D548,"*Retrait au GA*"),MATRICES!$A$56,IF(COUNTIF(D548,"*Frais*d'utilisation*"),MATRICES!$A$53,IF(COUNTIF(D548,"*IntÈrÍt sur*"),MATRICES!$A$5,""))))))))))))))))))))))))))</f>
        <v/>
      </c>
    </row>
    <row r="549" spans="5:5" ht="16" x14ac:dyDescent="0.2">
      <c r="E549" t="str">
        <f>IF(COUNTIF(D549,"*STATION W*"),MATRICES!$A$22,IF(COUNTIF(D549,"*PROVIGO*"),MATRICES!$A$20,IF(COUNTIF(D549,"*METRO*"),MATRICES!$A$20,IF(COUNTIF(D549,"*MCDONALD*"),MATRICES!$A$22,IF(COUNTIF(D549,"*JEAN COUTU*"),MATRICES!$A$24,IF(COUNTIF(D549,"*PHARMAPRIX*"),MATRICES!$A$24,IF(COUNTIF(D549,"*STARBUCKS*"),MATRICES!$A$22,IF(COUNTIF(D549,"*AUBAINERIE*"),MATRICES!$A$38,IF(COUNTIF(D549,"*PETROCAN*"),MATRICES!$A$27,IF(COUNTIF(D549,"*ULTRAMAR*"),MATRICES!$A$27,IF(COUNTIF(D549,"*Intact*"),MATRICES!$A$28,IF(COUNTIF(D549,"*La Capitale*"),MATRICES!$A$11,IF(COUNTIF(D549,"*Alda*"),MATRICES!$A$18,IF(COUNTIF(D549,"*Sheila*"),MATRICES!$A$36,IF(COUNTIF(D549,"*Shirley*"),MATRICES!$A$36,IF(COUNTIF(D549,"*Service de garde*"),MATRICES!$A$35,IF(COUNTIF(D549,"*CPE Coeur Atout*"),MATRICES!$A$35,IF(COUNTIF(D549,"*RBC PYT*"),MATRICES!$A$7,IF(COUNTIF(D549,"*CDLSI*"),MATRICES!$A$26,IF(COUNTIF(D549,"*SUN LIFE*"),MATRICES!$A$54,IF(COUNTIF(D549,"*IND ALL ASS VIE*"),MATRICES!$A$8,IF(COUNTIF(D549,"*FIDUCIE DESJARDINS*"),MATRICES!$A$55,IF(COUNTIF(D549,"*2919*"),MATRICES!$A$12,IF(COUNTIF(D549,"*Retrait au GA*"),MATRICES!$A$56,IF(COUNTIF(D549,"*Frais*d'utilisation*"),MATRICES!$A$53,IF(COUNTIF(D549,"*IntÈrÍt sur*"),MATRICES!$A$5,""))))))))))))))))))))))))))</f>
        <v/>
      </c>
    </row>
    <row r="550" spans="5:5" ht="16" x14ac:dyDescent="0.2">
      <c r="E550" t="str">
        <f>IF(COUNTIF(D550,"*STATION W*"),MATRICES!$A$22,IF(COUNTIF(D550,"*PROVIGO*"),MATRICES!$A$20,IF(COUNTIF(D550,"*METRO*"),MATRICES!$A$20,IF(COUNTIF(D550,"*MCDONALD*"),MATRICES!$A$22,IF(COUNTIF(D550,"*JEAN COUTU*"),MATRICES!$A$24,IF(COUNTIF(D550,"*PHARMAPRIX*"),MATRICES!$A$24,IF(COUNTIF(D550,"*STARBUCKS*"),MATRICES!$A$22,IF(COUNTIF(D550,"*AUBAINERIE*"),MATRICES!$A$38,IF(COUNTIF(D550,"*PETROCAN*"),MATRICES!$A$27,IF(COUNTIF(D550,"*ULTRAMAR*"),MATRICES!$A$27,IF(COUNTIF(D550,"*Intact*"),MATRICES!$A$28,IF(COUNTIF(D550,"*La Capitale*"),MATRICES!$A$11,IF(COUNTIF(D550,"*Alda*"),MATRICES!$A$18,IF(COUNTIF(D550,"*Sheila*"),MATRICES!$A$36,IF(COUNTIF(D550,"*Shirley*"),MATRICES!$A$36,IF(COUNTIF(D550,"*Service de garde*"),MATRICES!$A$35,IF(COUNTIF(D550,"*CPE Coeur Atout*"),MATRICES!$A$35,IF(COUNTIF(D550,"*RBC PYT*"),MATRICES!$A$7,IF(COUNTIF(D550,"*CDLSI*"),MATRICES!$A$26,IF(COUNTIF(D550,"*SUN LIFE*"),MATRICES!$A$54,IF(COUNTIF(D550,"*IND ALL ASS VIE*"),MATRICES!$A$8,IF(COUNTIF(D550,"*FIDUCIE DESJARDINS*"),MATRICES!$A$55,IF(COUNTIF(D550,"*2919*"),MATRICES!$A$12,IF(COUNTIF(D550,"*Retrait au GA*"),MATRICES!$A$56,IF(COUNTIF(D550,"*Frais*d'utilisation*"),MATRICES!$A$53,IF(COUNTIF(D550,"*IntÈrÍt sur*"),MATRICES!$A$5,""))))))))))))))))))))))))))</f>
        <v/>
      </c>
    </row>
    <row r="551" spans="5:5" ht="16" x14ac:dyDescent="0.2">
      <c r="E551" t="str">
        <f>IF(COUNTIF(D551,"*STATION W*"),MATRICES!$A$22,IF(COUNTIF(D551,"*PROVIGO*"),MATRICES!$A$20,IF(COUNTIF(D551,"*METRO*"),MATRICES!$A$20,IF(COUNTIF(D551,"*MCDONALD*"),MATRICES!$A$22,IF(COUNTIF(D551,"*JEAN COUTU*"),MATRICES!$A$24,IF(COUNTIF(D551,"*PHARMAPRIX*"),MATRICES!$A$24,IF(COUNTIF(D551,"*STARBUCKS*"),MATRICES!$A$22,IF(COUNTIF(D551,"*AUBAINERIE*"),MATRICES!$A$38,IF(COUNTIF(D551,"*PETROCAN*"),MATRICES!$A$27,IF(COUNTIF(D551,"*ULTRAMAR*"),MATRICES!$A$27,IF(COUNTIF(D551,"*Intact*"),MATRICES!$A$28,IF(COUNTIF(D551,"*La Capitale*"),MATRICES!$A$11,IF(COUNTIF(D551,"*Alda*"),MATRICES!$A$18,IF(COUNTIF(D551,"*Sheila*"),MATRICES!$A$36,IF(COUNTIF(D551,"*Shirley*"),MATRICES!$A$36,IF(COUNTIF(D551,"*Service de garde*"),MATRICES!$A$35,IF(COUNTIF(D551,"*CPE Coeur Atout*"),MATRICES!$A$35,IF(COUNTIF(D551,"*RBC PYT*"),MATRICES!$A$7,IF(COUNTIF(D551,"*CDLSI*"),MATRICES!$A$26,IF(COUNTIF(D551,"*SUN LIFE*"),MATRICES!$A$54,IF(COUNTIF(D551,"*IND ALL ASS VIE*"),MATRICES!$A$8,IF(COUNTIF(D551,"*FIDUCIE DESJARDINS*"),MATRICES!$A$55,IF(COUNTIF(D551,"*2919*"),MATRICES!$A$12,IF(COUNTIF(D551,"*Retrait au GA*"),MATRICES!$A$56,IF(COUNTIF(D551,"*Frais*d'utilisation*"),MATRICES!$A$53,IF(COUNTIF(D551,"*IntÈrÍt sur*"),MATRICES!$A$5,""))))))))))))))))))))))))))</f>
        <v/>
      </c>
    </row>
    <row r="552" spans="5:5" ht="16" x14ac:dyDescent="0.2">
      <c r="E552" t="str">
        <f>IF(COUNTIF(D552,"*STATION W*"),MATRICES!$A$22,IF(COUNTIF(D552,"*PROVIGO*"),MATRICES!$A$20,IF(COUNTIF(D552,"*METRO*"),MATRICES!$A$20,IF(COUNTIF(D552,"*MCDONALD*"),MATRICES!$A$22,IF(COUNTIF(D552,"*JEAN COUTU*"),MATRICES!$A$24,IF(COUNTIF(D552,"*PHARMAPRIX*"),MATRICES!$A$24,IF(COUNTIF(D552,"*STARBUCKS*"),MATRICES!$A$22,IF(COUNTIF(D552,"*AUBAINERIE*"),MATRICES!$A$38,IF(COUNTIF(D552,"*PETROCAN*"),MATRICES!$A$27,IF(COUNTIF(D552,"*ULTRAMAR*"),MATRICES!$A$27,IF(COUNTIF(D552,"*Intact*"),MATRICES!$A$28,IF(COUNTIF(D552,"*La Capitale*"),MATRICES!$A$11,IF(COUNTIF(D552,"*Alda*"),MATRICES!$A$18,IF(COUNTIF(D552,"*Sheila*"),MATRICES!$A$36,IF(COUNTIF(D552,"*Shirley*"),MATRICES!$A$36,IF(COUNTIF(D552,"*Service de garde*"),MATRICES!$A$35,IF(COUNTIF(D552,"*CPE Coeur Atout*"),MATRICES!$A$35,IF(COUNTIF(D552,"*RBC PYT*"),MATRICES!$A$7,IF(COUNTIF(D552,"*CDLSI*"),MATRICES!$A$26,IF(COUNTIF(D552,"*SUN LIFE*"),MATRICES!$A$54,IF(COUNTIF(D552,"*IND ALL ASS VIE*"),MATRICES!$A$8,IF(COUNTIF(D552,"*FIDUCIE DESJARDINS*"),MATRICES!$A$55,IF(COUNTIF(D552,"*2919*"),MATRICES!$A$12,IF(COUNTIF(D552,"*Retrait au GA*"),MATRICES!$A$56,IF(COUNTIF(D552,"*Frais*d'utilisation*"),MATRICES!$A$53,IF(COUNTIF(D552,"*IntÈrÍt sur*"),MATRICES!$A$5,""))))))))))))))))))))))))))</f>
        <v/>
      </c>
    </row>
    <row r="553" spans="5:5" ht="16" x14ac:dyDescent="0.2">
      <c r="E553" t="str">
        <f>IF(COUNTIF(D553,"*STATION W*"),MATRICES!$A$22,IF(COUNTIF(D553,"*PROVIGO*"),MATRICES!$A$20,IF(COUNTIF(D553,"*METRO*"),MATRICES!$A$20,IF(COUNTIF(D553,"*MCDONALD*"),MATRICES!$A$22,IF(COUNTIF(D553,"*JEAN COUTU*"),MATRICES!$A$24,IF(COUNTIF(D553,"*PHARMAPRIX*"),MATRICES!$A$24,IF(COUNTIF(D553,"*STARBUCKS*"),MATRICES!$A$22,IF(COUNTIF(D553,"*AUBAINERIE*"),MATRICES!$A$38,IF(COUNTIF(D553,"*PETROCAN*"),MATRICES!$A$27,IF(COUNTIF(D553,"*ULTRAMAR*"),MATRICES!$A$27,IF(COUNTIF(D553,"*Intact*"),MATRICES!$A$28,IF(COUNTIF(D553,"*La Capitale*"),MATRICES!$A$11,IF(COUNTIF(D553,"*Alda*"),MATRICES!$A$18,IF(COUNTIF(D553,"*Sheila*"),MATRICES!$A$36,IF(COUNTIF(D553,"*Shirley*"),MATRICES!$A$36,IF(COUNTIF(D553,"*Service de garde*"),MATRICES!$A$35,IF(COUNTIF(D553,"*CPE Coeur Atout*"),MATRICES!$A$35,IF(COUNTIF(D553,"*RBC PYT*"),MATRICES!$A$7,IF(COUNTIF(D553,"*CDLSI*"),MATRICES!$A$26,IF(COUNTIF(D553,"*SUN LIFE*"),MATRICES!$A$54,IF(COUNTIF(D553,"*IND ALL ASS VIE*"),MATRICES!$A$8,IF(COUNTIF(D553,"*FIDUCIE DESJARDINS*"),MATRICES!$A$55,IF(COUNTIF(D553,"*2919*"),MATRICES!$A$12,IF(COUNTIF(D553,"*Retrait au GA*"),MATRICES!$A$56,IF(COUNTIF(D553,"*Frais*d'utilisation*"),MATRICES!$A$53,IF(COUNTIF(D553,"*IntÈrÍt sur*"),MATRICES!$A$5,""))))))))))))))))))))))))))</f>
        <v/>
      </c>
    </row>
    <row r="554" spans="5:5" ht="16" x14ac:dyDescent="0.2">
      <c r="E554" t="str">
        <f>IF(COUNTIF(D554,"*STATION W*"),MATRICES!$A$22,IF(COUNTIF(D554,"*PROVIGO*"),MATRICES!$A$20,IF(COUNTIF(D554,"*METRO*"),MATRICES!$A$20,IF(COUNTIF(D554,"*MCDONALD*"),MATRICES!$A$22,IF(COUNTIF(D554,"*JEAN COUTU*"),MATRICES!$A$24,IF(COUNTIF(D554,"*PHARMAPRIX*"),MATRICES!$A$24,IF(COUNTIF(D554,"*STARBUCKS*"),MATRICES!$A$22,IF(COUNTIF(D554,"*AUBAINERIE*"),MATRICES!$A$38,IF(COUNTIF(D554,"*PETROCAN*"),MATRICES!$A$27,IF(COUNTIF(D554,"*ULTRAMAR*"),MATRICES!$A$27,IF(COUNTIF(D554,"*Intact*"),MATRICES!$A$28,IF(COUNTIF(D554,"*La Capitale*"),MATRICES!$A$11,IF(COUNTIF(D554,"*Alda*"),MATRICES!$A$18,IF(COUNTIF(D554,"*Sheila*"),MATRICES!$A$36,IF(COUNTIF(D554,"*Shirley*"),MATRICES!$A$36,IF(COUNTIF(D554,"*Service de garde*"),MATRICES!$A$35,IF(COUNTIF(D554,"*CPE Coeur Atout*"),MATRICES!$A$35,IF(COUNTIF(D554,"*RBC PYT*"),MATRICES!$A$7,IF(COUNTIF(D554,"*CDLSI*"),MATRICES!$A$26,IF(COUNTIF(D554,"*SUN LIFE*"),MATRICES!$A$54,IF(COUNTIF(D554,"*IND ALL ASS VIE*"),MATRICES!$A$8,IF(COUNTIF(D554,"*FIDUCIE DESJARDINS*"),MATRICES!$A$55,IF(COUNTIF(D554,"*2919*"),MATRICES!$A$12,IF(COUNTIF(D554,"*Retrait au GA*"),MATRICES!$A$56,IF(COUNTIF(D554,"*Frais*d'utilisation*"),MATRICES!$A$53,IF(COUNTIF(D554,"*IntÈrÍt sur*"),MATRICES!$A$5,""))))))))))))))))))))))))))</f>
        <v/>
      </c>
    </row>
    <row r="555" spans="5:5" ht="16" x14ac:dyDescent="0.2">
      <c r="E555" t="str">
        <f>IF(COUNTIF(D555,"*STATION W*"),MATRICES!$A$22,IF(COUNTIF(D555,"*PROVIGO*"),MATRICES!$A$20,IF(COUNTIF(D555,"*METRO*"),MATRICES!$A$20,IF(COUNTIF(D555,"*MCDONALD*"),MATRICES!$A$22,IF(COUNTIF(D555,"*JEAN COUTU*"),MATRICES!$A$24,IF(COUNTIF(D555,"*PHARMAPRIX*"),MATRICES!$A$24,IF(COUNTIF(D555,"*STARBUCKS*"),MATRICES!$A$22,IF(COUNTIF(D555,"*AUBAINERIE*"),MATRICES!$A$38,IF(COUNTIF(D555,"*PETROCAN*"),MATRICES!$A$27,IF(COUNTIF(D555,"*ULTRAMAR*"),MATRICES!$A$27,IF(COUNTIF(D555,"*Intact*"),MATRICES!$A$28,IF(COUNTIF(D555,"*La Capitale*"),MATRICES!$A$11,IF(COUNTIF(D555,"*Alda*"),MATRICES!$A$18,IF(COUNTIF(D555,"*Sheila*"),MATRICES!$A$36,IF(COUNTIF(D555,"*Shirley*"),MATRICES!$A$36,IF(COUNTIF(D555,"*Service de garde*"),MATRICES!$A$35,IF(COUNTIF(D555,"*CPE Coeur Atout*"),MATRICES!$A$35,IF(COUNTIF(D555,"*RBC PYT*"),MATRICES!$A$7,IF(COUNTIF(D555,"*CDLSI*"),MATRICES!$A$26,IF(COUNTIF(D555,"*SUN LIFE*"),MATRICES!$A$54,IF(COUNTIF(D555,"*IND ALL ASS VIE*"),MATRICES!$A$8,IF(COUNTIF(D555,"*FIDUCIE DESJARDINS*"),MATRICES!$A$55,IF(COUNTIF(D555,"*2919*"),MATRICES!$A$12,IF(COUNTIF(D555,"*Retrait au GA*"),MATRICES!$A$56,IF(COUNTIF(D555,"*Frais*d'utilisation*"),MATRICES!$A$53,IF(COUNTIF(D555,"*IntÈrÍt sur*"),MATRICES!$A$5,""))))))))))))))))))))))))))</f>
        <v/>
      </c>
    </row>
    <row r="556" spans="5:5" ht="16" x14ac:dyDescent="0.2">
      <c r="E556" t="str">
        <f>IF(COUNTIF(D556,"*STATION W*"),MATRICES!$A$22,IF(COUNTIF(D556,"*PROVIGO*"),MATRICES!$A$20,IF(COUNTIF(D556,"*METRO*"),MATRICES!$A$20,IF(COUNTIF(D556,"*MCDONALD*"),MATRICES!$A$22,IF(COUNTIF(D556,"*JEAN COUTU*"),MATRICES!$A$24,IF(COUNTIF(D556,"*PHARMAPRIX*"),MATRICES!$A$24,IF(COUNTIF(D556,"*STARBUCKS*"),MATRICES!$A$22,IF(COUNTIF(D556,"*AUBAINERIE*"),MATRICES!$A$38,IF(COUNTIF(D556,"*PETROCAN*"),MATRICES!$A$27,IF(COUNTIF(D556,"*ULTRAMAR*"),MATRICES!$A$27,IF(COUNTIF(D556,"*Intact*"),MATRICES!$A$28,IF(COUNTIF(D556,"*La Capitale*"),MATRICES!$A$11,IF(COUNTIF(D556,"*Alda*"),MATRICES!$A$18,IF(COUNTIF(D556,"*Sheila*"),MATRICES!$A$36,IF(COUNTIF(D556,"*Shirley*"),MATRICES!$A$36,IF(COUNTIF(D556,"*Service de garde*"),MATRICES!$A$35,IF(COUNTIF(D556,"*CPE Coeur Atout*"),MATRICES!$A$35,IF(COUNTIF(D556,"*RBC PYT*"),MATRICES!$A$7,IF(COUNTIF(D556,"*CDLSI*"),MATRICES!$A$26,IF(COUNTIF(D556,"*SUN LIFE*"),MATRICES!$A$54,IF(COUNTIF(D556,"*IND ALL ASS VIE*"),MATRICES!$A$8,IF(COUNTIF(D556,"*FIDUCIE DESJARDINS*"),MATRICES!$A$55,IF(COUNTIF(D556,"*2919*"),MATRICES!$A$12,IF(COUNTIF(D556,"*Retrait au GA*"),MATRICES!$A$56,IF(COUNTIF(D556,"*Frais*d'utilisation*"),MATRICES!$A$53,IF(COUNTIF(D556,"*IntÈrÍt sur*"),MATRICES!$A$5,""))))))))))))))))))))))))))</f>
        <v/>
      </c>
    </row>
    <row r="557" spans="5:5" ht="16" x14ac:dyDescent="0.2">
      <c r="E557" t="str">
        <f>IF(COUNTIF(D557,"*STATION W*"),MATRICES!$A$22,IF(COUNTIF(D557,"*PROVIGO*"),MATRICES!$A$20,IF(COUNTIF(D557,"*METRO*"),MATRICES!$A$20,IF(COUNTIF(D557,"*MCDONALD*"),MATRICES!$A$22,IF(COUNTIF(D557,"*JEAN COUTU*"),MATRICES!$A$24,IF(COUNTIF(D557,"*PHARMAPRIX*"),MATRICES!$A$24,IF(COUNTIF(D557,"*STARBUCKS*"),MATRICES!$A$22,IF(COUNTIF(D557,"*AUBAINERIE*"),MATRICES!$A$38,IF(COUNTIF(D557,"*PETROCAN*"),MATRICES!$A$27,IF(COUNTIF(D557,"*ULTRAMAR*"),MATRICES!$A$27,IF(COUNTIF(D557,"*Intact*"),MATRICES!$A$28,IF(COUNTIF(D557,"*La Capitale*"),MATRICES!$A$11,IF(COUNTIF(D557,"*Alda*"),MATRICES!$A$18,IF(COUNTIF(D557,"*Sheila*"),MATRICES!$A$36,IF(COUNTIF(D557,"*Shirley*"),MATRICES!$A$36,IF(COUNTIF(D557,"*Service de garde*"),MATRICES!$A$35,IF(COUNTIF(D557,"*CPE Coeur Atout*"),MATRICES!$A$35,IF(COUNTIF(D557,"*RBC PYT*"),MATRICES!$A$7,IF(COUNTIF(D557,"*CDLSI*"),MATRICES!$A$26,IF(COUNTIF(D557,"*SUN LIFE*"),MATRICES!$A$54,IF(COUNTIF(D557,"*IND ALL ASS VIE*"),MATRICES!$A$8,IF(COUNTIF(D557,"*FIDUCIE DESJARDINS*"),MATRICES!$A$55,IF(COUNTIF(D557,"*2919*"),MATRICES!$A$12,IF(COUNTIF(D557,"*Retrait au GA*"),MATRICES!$A$56,IF(COUNTIF(D557,"*Frais*d'utilisation*"),MATRICES!$A$53,IF(COUNTIF(D557,"*IntÈrÍt sur*"),MATRICES!$A$5,""))))))))))))))))))))))))))</f>
        <v/>
      </c>
    </row>
    <row r="558" spans="5:5" ht="16" x14ac:dyDescent="0.2">
      <c r="E558" t="str">
        <f>IF(COUNTIF(D558,"*STATION W*"),MATRICES!$A$22,IF(COUNTIF(D558,"*PROVIGO*"),MATRICES!$A$20,IF(COUNTIF(D558,"*METRO*"),MATRICES!$A$20,IF(COUNTIF(D558,"*MCDONALD*"),MATRICES!$A$22,IF(COUNTIF(D558,"*JEAN COUTU*"),MATRICES!$A$24,IF(COUNTIF(D558,"*PHARMAPRIX*"),MATRICES!$A$24,IF(COUNTIF(D558,"*STARBUCKS*"),MATRICES!$A$22,IF(COUNTIF(D558,"*AUBAINERIE*"),MATRICES!$A$38,IF(COUNTIF(D558,"*PETROCAN*"),MATRICES!$A$27,IF(COUNTIF(D558,"*ULTRAMAR*"),MATRICES!$A$27,IF(COUNTIF(D558,"*Intact*"),MATRICES!$A$28,IF(COUNTIF(D558,"*La Capitale*"),MATRICES!$A$11,IF(COUNTIF(D558,"*Alda*"),MATRICES!$A$18,IF(COUNTIF(D558,"*Sheila*"),MATRICES!$A$36,IF(COUNTIF(D558,"*Shirley*"),MATRICES!$A$36,IF(COUNTIF(D558,"*Service de garde*"),MATRICES!$A$35,IF(COUNTIF(D558,"*CPE Coeur Atout*"),MATRICES!$A$35,IF(COUNTIF(D558,"*RBC PYT*"),MATRICES!$A$7,IF(COUNTIF(D558,"*CDLSI*"),MATRICES!$A$26,IF(COUNTIF(D558,"*SUN LIFE*"),MATRICES!$A$54,IF(COUNTIF(D558,"*IND ALL ASS VIE*"),MATRICES!$A$8,IF(COUNTIF(D558,"*FIDUCIE DESJARDINS*"),MATRICES!$A$55,IF(COUNTIF(D558,"*2919*"),MATRICES!$A$12,IF(COUNTIF(D558,"*Retrait au GA*"),MATRICES!$A$56,IF(COUNTIF(D558,"*Frais*d'utilisation*"),MATRICES!$A$53,IF(COUNTIF(D558,"*IntÈrÍt sur*"),MATRICES!$A$5,""))))))))))))))))))))))))))</f>
        <v/>
      </c>
    </row>
    <row r="559" spans="5:5" ht="16" x14ac:dyDescent="0.2">
      <c r="E559" t="str">
        <f>IF(COUNTIF(D559,"*STATION W*"),MATRICES!$A$22,IF(COUNTIF(D559,"*PROVIGO*"),MATRICES!$A$20,IF(COUNTIF(D559,"*METRO*"),MATRICES!$A$20,IF(COUNTIF(D559,"*MCDONALD*"),MATRICES!$A$22,IF(COUNTIF(D559,"*JEAN COUTU*"),MATRICES!$A$24,IF(COUNTIF(D559,"*PHARMAPRIX*"),MATRICES!$A$24,IF(COUNTIF(D559,"*STARBUCKS*"),MATRICES!$A$22,IF(COUNTIF(D559,"*AUBAINERIE*"),MATRICES!$A$38,IF(COUNTIF(D559,"*PETROCAN*"),MATRICES!$A$27,IF(COUNTIF(D559,"*ULTRAMAR*"),MATRICES!$A$27,IF(COUNTIF(D559,"*Intact*"),MATRICES!$A$28,IF(COUNTIF(D559,"*La Capitale*"),MATRICES!$A$11,IF(COUNTIF(D559,"*Alda*"),MATRICES!$A$18,IF(COUNTIF(D559,"*Sheila*"),MATRICES!$A$36,IF(COUNTIF(D559,"*Shirley*"),MATRICES!$A$36,IF(COUNTIF(D559,"*Service de garde*"),MATRICES!$A$35,IF(COUNTIF(D559,"*CPE Coeur Atout*"),MATRICES!$A$35,IF(COUNTIF(D559,"*RBC PYT*"),MATRICES!$A$7,IF(COUNTIF(D559,"*CDLSI*"),MATRICES!$A$26,IF(COUNTIF(D559,"*SUN LIFE*"),MATRICES!$A$54,IF(COUNTIF(D559,"*IND ALL ASS VIE*"),MATRICES!$A$8,IF(COUNTIF(D559,"*FIDUCIE DESJARDINS*"),MATRICES!$A$55,IF(COUNTIF(D559,"*2919*"),MATRICES!$A$12,IF(COUNTIF(D559,"*Retrait au GA*"),MATRICES!$A$56,IF(COUNTIF(D559,"*Frais*d'utilisation*"),MATRICES!$A$53,IF(COUNTIF(D559,"*IntÈrÍt sur*"),MATRICES!$A$5,""))))))))))))))))))))))))))</f>
        <v/>
      </c>
    </row>
    <row r="560" spans="5:5" ht="16" x14ac:dyDescent="0.2">
      <c r="E560" t="str">
        <f>IF(COUNTIF(D560,"*STATION W*"),MATRICES!$A$22,IF(COUNTIF(D560,"*PROVIGO*"),MATRICES!$A$20,IF(COUNTIF(D560,"*METRO*"),MATRICES!$A$20,IF(COUNTIF(D560,"*MCDONALD*"),MATRICES!$A$22,IF(COUNTIF(D560,"*JEAN COUTU*"),MATRICES!$A$24,IF(COUNTIF(D560,"*PHARMAPRIX*"),MATRICES!$A$24,IF(COUNTIF(D560,"*STARBUCKS*"),MATRICES!$A$22,IF(COUNTIF(D560,"*AUBAINERIE*"),MATRICES!$A$38,IF(COUNTIF(D560,"*PETROCAN*"),MATRICES!$A$27,IF(COUNTIF(D560,"*ULTRAMAR*"),MATRICES!$A$27,IF(COUNTIF(D560,"*Intact*"),MATRICES!$A$28,IF(COUNTIF(D560,"*La Capitale*"),MATRICES!$A$11,IF(COUNTIF(D560,"*Alda*"),MATRICES!$A$18,IF(COUNTIF(D560,"*Sheila*"),MATRICES!$A$36,IF(COUNTIF(D560,"*Shirley*"),MATRICES!$A$36,IF(COUNTIF(D560,"*Service de garde*"),MATRICES!$A$35,IF(COUNTIF(D560,"*CPE Coeur Atout*"),MATRICES!$A$35,IF(COUNTIF(D560,"*RBC PYT*"),MATRICES!$A$7,IF(COUNTIF(D560,"*CDLSI*"),MATRICES!$A$26,IF(COUNTIF(D560,"*SUN LIFE*"),MATRICES!$A$54,IF(COUNTIF(D560,"*IND ALL ASS VIE*"),MATRICES!$A$8,IF(COUNTIF(D560,"*FIDUCIE DESJARDINS*"),MATRICES!$A$55,IF(COUNTIF(D560,"*2919*"),MATRICES!$A$12,IF(COUNTIF(D560,"*Retrait au GA*"),MATRICES!$A$56,IF(COUNTIF(D560,"*Frais*d'utilisation*"),MATRICES!$A$53,IF(COUNTIF(D560,"*IntÈrÍt sur*"),MATRICES!$A$5,""))))))))))))))))))))))))))</f>
        <v/>
      </c>
    </row>
    <row r="561" spans="5:5" ht="16" x14ac:dyDescent="0.2">
      <c r="E561" t="str">
        <f>IF(COUNTIF(D561,"*STATION W*"),MATRICES!$A$22,IF(COUNTIF(D561,"*PROVIGO*"),MATRICES!$A$20,IF(COUNTIF(D561,"*METRO*"),MATRICES!$A$20,IF(COUNTIF(D561,"*MCDONALD*"),MATRICES!$A$22,IF(COUNTIF(D561,"*JEAN COUTU*"),MATRICES!$A$24,IF(COUNTIF(D561,"*PHARMAPRIX*"),MATRICES!$A$24,IF(COUNTIF(D561,"*STARBUCKS*"),MATRICES!$A$22,IF(COUNTIF(D561,"*AUBAINERIE*"),MATRICES!$A$38,IF(COUNTIF(D561,"*PETROCAN*"),MATRICES!$A$27,IF(COUNTIF(D561,"*ULTRAMAR*"),MATRICES!$A$27,IF(COUNTIF(D561,"*Intact*"),MATRICES!$A$28,IF(COUNTIF(D561,"*La Capitale*"),MATRICES!$A$11,IF(COUNTIF(D561,"*Alda*"),MATRICES!$A$18,IF(COUNTIF(D561,"*Sheila*"),MATRICES!$A$36,IF(COUNTIF(D561,"*Shirley*"),MATRICES!$A$36,IF(COUNTIF(D561,"*Service de garde*"),MATRICES!$A$35,IF(COUNTIF(D561,"*CPE Coeur Atout*"),MATRICES!$A$35,IF(COUNTIF(D561,"*RBC PYT*"),MATRICES!$A$7,IF(COUNTIF(D561,"*CDLSI*"),MATRICES!$A$26,IF(COUNTIF(D561,"*SUN LIFE*"),MATRICES!$A$54,IF(COUNTIF(D561,"*IND ALL ASS VIE*"),MATRICES!$A$8,IF(COUNTIF(D561,"*FIDUCIE DESJARDINS*"),MATRICES!$A$55,IF(COUNTIF(D561,"*2919*"),MATRICES!$A$12,IF(COUNTIF(D561,"*Retrait au GA*"),MATRICES!$A$56,IF(COUNTIF(D561,"*Frais*d'utilisation*"),MATRICES!$A$53,IF(COUNTIF(D561,"*IntÈrÍt sur*"),MATRICES!$A$5,""))))))))))))))))))))))))))</f>
        <v/>
      </c>
    </row>
    <row r="562" spans="5:5" ht="16" x14ac:dyDescent="0.2">
      <c r="E562" t="str">
        <f>IF(COUNTIF(D562,"*STATION W*"),MATRICES!$A$22,IF(COUNTIF(D562,"*PROVIGO*"),MATRICES!$A$20,IF(COUNTIF(D562,"*METRO*"),MATRICES!$A$20,IF(COUNTIF(D562,"*MCDONALD*"),MATRICES!$A$22,IF(COUNTIF(D562,"*JEAN COUTU*"),MATRICES!$A$24,IF(COUNTIF(D562,"*PHARMAPRIX*"),MATRICES!$A$24,IF(COUNTIF(D562,"*STARBUCKS*"),MATRICES!$A$22,IF(COUNTIF(D562,"*AUBAINERIE*"),MATRICES!$A$38,IF(COUNTIF(D562,"*PETROCAN*"),MATRICES!$A$27,IF(COUNTIF(D562,"*ULTRAMAR*"),MATRICES!$A$27,IF(COUNTIF(D562,"*Intact*"),MATRICES!$A$28,IF(COUNTIF(D562,"*La Capitale*"),MATRICES!$A$11,IF(COUNTIF(D562,"*Alda*"),MATRICES!$A$18,IF(COUNTIF(D562,"*Sheila*"),MATRICES!$A$36,IF(COUNTIF(D562,"*Shirley*"),MATRICES!$A$36,IF(COUNTIF(D562,"*Service de garde*"),MATRICES!$A$35,IF(COUNTIF(D562,"*CPE Coeur Atout*"),MATRICES!$A$35,IF(COUNTIF(D562,"*RBC PYT*"),MATRICES!$A$7,IF(COUNTIF(D562,"*CDLSI*"),MATRICES!$A$26,IF(COUNTIF(D562,"*SUN LIFE*"),MATRICES!$A$54,IF(COUNTIF(D562,"*IND ALL ASS VIE*"),MATRICES!$A$8,IF(COUNTIF(D562,"*FIDUCIE DESJARDINS*"),MATRICES!$A$55,IF(COUNTIF(D562,"*2919*"),MATRICES!$A$12,IF(COUNTIF(D562,"*Retrait au GA*"),MATRICES!$A$56,IF(COUNTIF(D562,"*Frais*d'utilisation*"),MATRICES!$A$53,IF(COUNTIF(D562,"*IntÈrÍt sur*"),MATRICES!$A$5,""))))))))))))))))))))))))))</f>
        <v/>
      </c>
    </row>
    <row r="563" spans="5:5" ht="16" x14ac:dyDescent="0.2">
      <c r="E563" t="str">
        <f>IF(COUNTIF(D563,"*STATION W*"),MATRICES!$A$22,IF(COUNTIF(D563,"*PROVIGO*"),MATRICES!$A$20,IF(COUNTIF(D563,"*METRO*"),MATRICES!$A$20,IF(COUNTIF(D563,"*MCDONALD*"),MATRICES!$A$22,IF(COUNTIF(D563,"*JEAN COUTU*"),MATRICES!$A$24,IF(COUNTIF(D563,"*PHARMAPRIX*"),MATRICES!$A$24,IF(COUNTIF(D563,"*STARBUCKS*"),MATRICES!$A$22,IF(COUNTIF(D563,"*AUBAINERIE*"),MATRICES!$A$38,IF(COUNTIF(D563,"*PETROCAN*"),MATRICES!$A$27,IF(COUNTIF(D563,"*ULTRAMAR*"),MATRICES!$A$27,IF(COUNTIF(D563,"*Intact*"),MATRICES!$A$28,IF(COUNTIF(D563,"*La Capitale*"),MATRICES!$A$11,IF(COUNTIF(D563,"*Alda*"),MATRICES!$A$18,IF(COUNTIF(D563,"*Sheila*"),MATRICES!$A$36,IF(COUNTIF(D563,"*Shirley*"),MATRICES!$A$36,IF(COUNTIF(D563,"*Service de garde*"),MATRICES!$A$35,IF(COUNTIF(D563,"*CPE Coeur Atout*"),MATRICES!$A$35,IF(COUNTIF(D563,"*RBC PYT*"),MATRICES!$A$7,IF(COUNTIF(D563,"*CDLSI*"),MATRICES!$A$26,IF(COUNTIF(D563,"*SUN LIFE*"),MATRICES!$A$54,IF(COUNTIF(D563,"*IND ALL ASS VIE*"),MATRICES!$A$8,IF(COUNTIF(D563,"*FIDUCIE DESJARDINS*"),MATRICES!$A$55,IF(COUNTIF(D563,"*2919*"),MATRICES!$A$12,IF(COUNTIF(D563,"*Retrait au GA*"),MATRICES!$A$56,IF(COUNTIF(D563,"*Frais*d'utilisation*"),MATRICES!$A$53,IF(COUNTIF(D563,"*IntÈrÍt sur*"),MATRICES!$A$5,""))))))))))))))))))))))))))</f>
        <v/>
      </c>
    </row>
    <row r="564" spans="5:5" ht="16" x14ac:dyDescent="0.2">
      <c r="E564" t="str">
        <f>IF(COUNTIF(D564,"*STATION W*"),MATRICES!$A$22,IF(COUNTIF(D564,"*PROVIGO*"),MATRICES!$A$20,IF(COUNTIF(D564,"*METRO*"),MATRICES!$A$20,IF(COUNTIF(D564,"*MCDONALD*"),MATRICES!$A$22,IF(COUNTIF(D564,"*JEAN COUTU*"),MATRICES!$A$24,IF(COUNTIF(D564,"*PHARMAPRIX*"),MATRICES!$A$24,IF(COUNTIF(D564,"*STARBUCKS*"),MATRICES!$A$22,IF(COUNTIF(D564,"*AUBAINERIE*"),MATRICES!$A$38,IF(COUNTIF(D564,"*PETROCAN*"),MATRICES!$A$27,IF(COUNTIF(D564,"*ULTRAMAR*"),MATRICES!$A$27,IF(COUNTIF(D564,"*Intact*"),MATRICES!$A$28,IF(COUNTIF(D564,"*La Capitale*"),MATRICES!$A$11,IF(COUNTIF(D564,"*Alda*"),MATRICES!$A$18,IF(COUNTIF(D564,"*Sheila*"),MATRICES!$A$36,IF(COUNTIF(D564,"*Shirley*"),MATRICES!$A$36,IF(COUNTIF(D564,"*Service de garde*"),MATRICES!$A$35,IF(COUNTIF(D564,"*CPE Coeur Atout*"),MATRICES!$A$35,IF(COUNTIF(D564,"*RBC PYT*"),MATRICES!$A$7,IF(COUNTIF(D564,"*CDLSI*"),MATRICES!$A$26,IF(COUNTIF(D564,"*SUN LIFE*"),MATRICES!$A$54,IF(COUNTIF(D564,"*IND ALL ASS VIE*"),MATRICES!$A$8,IF(COUNTIF(D564,"*FIDUCIE DESJARDINS*"),MATRICES!$A$55,IF(COUNTIF(D564,"*2919*"),MATRICES!$A$12,IF(COUNTIF(D564,"*Retrait au GA*"),MATRICES!$A$56,IF(COUNTIF(D564,"*Frais*d'utilisation*"),MATRICES!$A$53,IF(COUNTIF(D564,"*IntÈrÍt sur*"),MATRICES!$A$5,""))))))))))))))))))))))))))</f>
        <v/>
      </c>
    </row>
    <row r="565" spans="5:5" ht="16" x14ac:dyDescent="0.2">
      <c r="E565" t="str">
        <f>IF(COUNTIF(D565,"*STATION W*"),MATRICES!$A$22,IF(COUNTIF(D565,"*PROVIGO*"),MATRICES!$A$20,IF(COUNTIF(D565,"*METRO*"),MATRICES!$A$20,IF(COUNTIF(D565,"*MCDONALD*"),MATRICES!$A$22,IF(COUNTIF(D565,"*JEAN COUTU*"),MATRICES!$A$24,IF(COUNTIF(D565,"*PHARMAPRIX*"),MATRICES!$A$24,IF(COUNTIF(D565,"*STARBUCKS*"),MATRICES!$A$22,IF(COUNTIF(D565,"*AUBAINERIE*"),MATRICES!$A$38,IF(COUNTIF(D565,"*PETROCAN*"),MATRICES!$A$27,IF(COUNTIF(D565,"*ULTRAMAR*"),MATRICES!$A$27,IF(COUNTIF(D565,"*Intact*"),MATRICES!$A$28,IF(COUNTIF(D565,"*La Capitale*"),MATRICES!$A$11,IF(COUNTIF(D565,"*Alda*"),MATRICES!$A$18,IF(COUNTIF(D565,"*Sheila*"),MATRICES!$A$36,IF(COUNTIF(D565,"*Shirley*"),MATRICES!$A$36,IF(COUNTIF(D565,"*Service de garde*"),MATRICES!$A$35,IF(COUNTIF(D565,"*CPE Coeur Atout*"),MATRICES!$A$35,IF(COUNTIF(D565,"*RBC PYT*"),MATRICES!$A$7,IF(COUNTIF(D565,"*CDLSI*"),MATRICES!$A$26,IF(COUNTIF(D565,"*SUN LIFE*"),MATRICES!$A$54,IF(COUNTIF(D565,"*IND ALL ASS VIE*"),MATRICES!$A$8,IF(COUNTIF(D565,"*FIDUCIE DESJARDINS*"),MATRICES!$A$55,IF(COUNTIF(D565,"*2919*"),MATRICES!$A$12,IF(COUNTIF(D565,"*Retrait au GA*"),MATRICES!$A$56,IF(COUNTIF(D565,"*Frais*d'utilisation*"),MATRICES!$A$53,IF(COUNTIF(D565,"*IntÈrÍt sur*"),MATRICES!$A$5,""))))))))))))))))))))))))))</f>
        <v/>
      </c>
    </row>
    <row r="566" spans="5:5" ht="16" x14ac:dyDescent="0.2">
      <c r="E566" t="str">
        <f>IF(COUNTIF(D566,"*STATION W*"),MATRICES!$A$22,IF(COUNTIF(D566,"*PROVIGO*"),MATRICES!$A$20,IF(COUNTIF(D566,"*METRO*"),MATRICES!$A$20,IF(COUNTIF(D566,"*MCDONALD*"),MATRICES!$A$22,IF(COUNTIF(D566,"*JEAN COUTU*"),MATRICES!$A$24,IF(COUNTIF(D566,"*PHARMAPRIX*"),MATRICES!$A$24,IF(COUNTIF(D566,"*STARBUCKS*"),MATRICES!$A$22,IF(COUNTIF(D566,"*AUBAINERIE*"),MATRICES!$A$38,IF(COUNTIF(D566,"*PETROCAN*"),MATRICES!$A$27,IF(COUNTIF(D566,"*ULTRAMAR*"),MATRICES!$A$27,IF(COUNTIF(D566,"*Intact*"),MATRICES!$A$28,IF(COUNTIF(D566,"*La Capitale*"),MATRICES!$A$11,IF(COUNTIF(D566,"*Alda*"),MATRICES!$A$18,IF(COUNTIF(D566,"*Sheila*"),MATRICES!$A$36,IF(COUNTIF(D566,"*Shirley*"),MATRICES!$A$36,IF(COUNTIF(D566,"*Service de garde*"),MATRICES!$A$35,IF(COUNTIF(D566,"*CPE Coeur Atout*"),MATRICES!$A$35,IF(COUNTIF(D566,"*RBC PYT*"),MATRICES!$A$7,IF(COUNTIF(D566,"*CDLSI*"),MATRICES!$A$26,IF(COUNTIF(D566,"*SUN LIFE*"),MATRICES!$A$54,IF(COUNTIF(D566,"*IND ALL ASS VIE*"),MATRICES!$A$8,IF(COUNTIF(D566,"*FIDUCIE DESJARDINS*"),MATRICES!$A$55,IF(COUNTIF(D566,"*2919*"),MATRICES!$A$12,IF(COUNTIF(D566,"*Retrait au GA*"),MATRICES!$A$56,IF(COUNTIF(D566,"*Frais*d'utilisation*"),MATRICES!$A$53,IF(COUNTIF(D566,"*IntÈrÍt sur*"),MATRICES!$A$5,""))))))))))))))))))))))))))</f>
        <v/>
      </c>
    </row>
    <row r="567" spans="5:5" ht="16" x14ac:dyDescent="0.2">
      <c r="E567" t="str">
        <f>IF(COUNTIF(D567,"*STATION W*"),MATRICES!$A$22,IF(COUNTIF(D567,"*PROVIGO*"),MATRICES!$A$20,IF(COUNTIF(D567,"*METRO*"),MATRICES!$A$20,IF(COUNTIF(D567,"*MCDONALD*"),MATRICES!$A$22,IF(COUNTIF(D567,"*JEAN COUTU*"),MATRICES!$A$24,IF(COUNTIF(D567,"*PHARMAPRIX*"),MATRICES!$A$24,IF(COUNTIF(D567,"*STARBUCKS*"),MATRICES!$A$22,IF(COUNTIF(D567,"*AUBAINERIE*"),MATRICES!$A$38,IF(COUNTIF(D567,"*PETROCAN*"),MATRICES!$A$27,IF(COUNTIF(D567,"*ULTRAMAR*"),MATRICES!$A$27,IF(COUNTIF(D567,"*Intact*"),MATRICES!$A$28,IF(COUNTIF(D567,"*La Capitale*"),MATRICES!$A$11,IF(COUNTIF(D567,"*Alda*"),MATRICES!$A$18,IF(COUNTIF(D567,"*Sheila*"),MATRICES!$A$36,IF(COUNTIF(D567,"*Shirley*"),MATRICES!$A$36,IF(COUNTIF(D567,"*Service de garde*"),MATRICES!$A$35,IF(COUNTIF(D567,"*CPE Coeur Atout*"),MATRICES!$A$35,IF(COUNTIF(D567,"*RBC PYT*"),MATRICES!$A$7,IF(COUNTIF(D567,"*CDLSI*"),MATRICES!$A$26,IF(COUNTIF(D567,"*SUN LIFE*"),MATRICES!$A$54,IF(COUNTIF(D567,"*IND ALL ASS VIE*"),MATRICES!$A$8,IF(COUNTIF(D567,"*FIDUCIE DESJARDINS*"),MATRICES!$A$55,IF(COUNTIF(D567,"*2919*"),MATRICES!$A$12,IF(COUNTIF(D567,"*Retrait au GA*"),MATRICES!$A$56,IF(COUNTIF(D567,"*Frais*d'utilisation*"),MATRICES!$A$53,IF(COUNTIF(D567,"*IntÈrÍt sur*"),MATRICES!$A$5,""))))))))))))))))))))))))))</f>
        <v/>
      </c>
    </row>
    <row r="568" spans="5:5" ht="16" x14ac:dyDescent="0.2">
      <c r="E568" t="str">
        <f>IF(COUNTIF(D568,"*STATION W*"),MATRICES!$A$22,IF(COUNTIF(D568,"*PROVIGO*"),MATRICES!$A$20,IF(COUNTIF(D568,"*METRO*"),MATRICES!$A$20,IF(COUNTIF(D568,"*MCDONALD*"),MATRICES!$A$22,IF(COUNTIF(D568,"*JEAN COUTU*"),MATRICES!$A$24,IF(COUNTIF(D568,"*PHARMAPRIX*"),MATRICES!$A$24,IF(COUNTIF(D568,"*STARBUCKS*"),MATRICES!$A$22,IF(COUNTIF(D568,"*AUBAINERIE*"),MATRICES!$A$38,IF(COUNTIF(D568,"*PETROCAN*"),MATRICES!$A$27,IF(COUNTIF(D568,"*ULTRAMAR*"),MATRICES!$A$27,IF(COUNTIF(D568,"*Intact*"),MATRICES!$A$28,IF(COUNTIF(D568,"*La Capitale*"),MATRICES!$A$11,IF(COUNTIF(D568,"*Alda*"),MATRICES!$A$18,IF(COUNTIF(D568,"*Sheila*"),MATRICES!$A$36,IF(COUNTIF(D568,"*Shirley*"),MATRICES!$A$36,IF(COUNTIF(D568,"*Service de garde*"),MATRICES!$A$35,IF(COUNTIF(D568,"*CPE Coeur Atout*"),MATRICES!$A$35,IF(COUNTIF(D568,"*RBC PYT*"),MATRICES!$A$7,IF(COUNTIF(D568,"*CDLSI*"),MATRICES!$A$26,IF(COUNTIF(D568,"*SUN LIFE*"),MATRICES!$A$54,IF(COUNTIF(D568,"*IND ALL ASS VIE*"),MATRICES!$A$8,IF(COUNTIF(D568,"*FIDUCIE DESJARDINS*"),MATRICES!$A$55,IF(COUNTIF(D568,"*2919*"),MATRICES!$A$12,IF(COUNTIF(D568,"*Retrait au GA*"),MATRICES!$A$56,IF(COUNTIF(D568,"*Frais*d'utilisation*"),MATRICES!$A$53,IF(COUNTIF(D568,"*IntÈrÍt sur*"),MATRICES!$A$5,""))))))))))))))))))))))))))</f>
        <v/>
      </c>
    </row>
    <row r="569" spans="5:5" ht="16" x14ac:dyDescent="0.2">
      <c r="E569" t="str">
        <f>IF(COUNTIF(D569,"*STATION W*"),MATRICES!$A$22,IF(COUNTIF(D569,"*PROVIGO*"),MATRICES!$A$20,IF(COUNTIF(D569,"*METRO*"),MATRICES!$A$20,IF(COUNTIF(D569,"*MCDONALD*"),MATRICES!$A$22,IF(COUNTIF(D569,"*JEAN COUTU*"),MATRICES!$A$24,IF(COUNTIF(D569,"*PHARMAPRIX*"),MATRICES!$A$24,IF(COUNTIF(D569,"*STARBUCKS*"),MATRICES!$A$22,IF(COUNTIF(D569,"*AUBAINERIE*"),MATRICES!$A$38,IF(COUNTIF(D569,"*PETROCAN*"),MATRICES!$A$27,IF(COUNTIF(D569,"*ULTRAMAR*"),MATRICES!$A$27,IF(COUNTIF(D569,"*Intact*"),MATRICES!$A$28,IF(COUNTIF(D569,"*La Capitale*"),MATRICES!$A$11,IF(COUNTIF(D569,"*Alda*"),MATRICES!$A$18,IF(COUNTIF(D569,"*Sheila*"),MATRICES!$A$36,IF(COUNTIF(D569,"*Shirley*"),MATRICES!$A$36,IF(COUNTIF(D569,"*Service de garde*"),MATRICES!$A$35,IF(COUNTIF(D569,"*CPE Coeur Atout*"),MATRICES!$A$35,IF(COUNTIF(D569,"*RBC PYT*"),MATRICES!$A$7,IF(COUNTIF(D569,"*CDLSI*"),MATRICES!$A$26,IF(COUNTIF(D569,"*SUN LIFE*"),MATRICES!$A$54,IF(COUNTIF(D569,"*IND ALL ASS VIE*"),MATRICES!$A$8,IF(COUNTIF(D569,"*FIDUCIE DESJARDINS*"),MATRICES!$A$55,IF(COUNTIF(D569,"*2919*"),MATRICES!$A$12,IF(COUNTIF(D569,"*Retrait au GA*"),MATRICES!$A$56,IF(COUNTIF(D569,"*Frais*d'utilisation*"),MATRICES!$A$53,IF(COUNTIF(D569,"*IntÈrÍt sur*"),MATRICES!$A$5,""))))))))))))))))))))))))))</f>
        <v/>
      </c>
    </row>
    <row r="570" spans="5:5" ht="16" x14ac:dyDescent="0.2">
      <c r="E570" t="str">
        <f>IF(COUNTIF(D570,"*STATION W*"),MATRICES!$A$22,IF(COUNTIF(D570,"*PROVIGO*"),MATRICES!$A$20,IF(COUNTIF(D570,"*METRO*"),MATRICES!$A$20,IF(COUNTIF(D570,"*MCDONALD*"),MATRICES!$A$22,IF(COUNTIF(D570,"*JEAN COUTU*"),MATRICES!$A$24,IF(COUNTIF(D570,"*PHARMAPRIX*"),MATRICES!$A$24,IF(COUNTIF(D570,"*STARBUCKS*"),MATRICES!$A$22,IF(COUNTIF(D570,"*AUBAINERIE*"),MATRICES!$A$38,IF(COUNTIF(D570,"*PETROCAN*"),MATRICES!$A$27,IF(COUNTIF(D570,"*ULTRAMAR*"),MATRICES!$A$27,IF(COUNTIF(D570,"*Intact*"),MATRICES!$A$28,IF(COUNTIF(D570,"*La Capitale*"),MATRICES!$A$11,IF(COUNTIF(D570,"*Alda*"),MATRICES!$A$18,IF(COUNTIF(D570,"*Sheila*"),MATRICES!$A$36,IF(COUNTIF(D570,"*Shirley*"),MATRICES!$A$36,IF(COUNTIF(D570,"*Service de garde*"),MATRICES!$A$35,IF(COUNTIF(D570,"*CPE Coeur Atout*"),MATRICES!$A$35,IF(COUNTIF(D570,"*RBC PYT*"),MATRICES!$A$7,IF(COUNTIF(D570,"*CDLSI*"),MATRICES!$A$26,IF(COUNTIF(D570,"*SUN LIFE*"),MATRICES!$A$54,IF(COUNTIF(D570,"*IND ALL ASS VIE*"),MATRICES!$A$8,IF(COUNTIF(D570,"*FIDUCIE DESJARDINS*"),MATRICES!$A$55,IF(COUNTIF(D570,"*2919*"),MATRICES!$A$12,IF(COUNTIF(D570,"*Retrait au GA*"),MATRICES!$A$56,IF(COUNTIF(D570,"*Frais*d'utilisation*"),MATRICES!$A$53,IF(COUNTIF(D570,"*IntÈrÍt sur*"),MATRICES!$A$5,""))))))))))))))))))))))))))</f>
        <v/>
      </c>
    </row>
    <row r="571" spans="5:5" ht="16" x14ac:dyDescent="0.2">
      <c r="E571" t="str">
        <f>IF(COUNTIF(D571,"*STATION W*"),MATRICES!$A$22,IF(COUNTIF(D571,"*PROVIGO*"),MATRICES!$A$20,IF(COUNTIF(D571,"*METRO*"),MATRICES!$A$20,IF(COUNTIF(D571,"*MCDONALD*"),MATRICES!$A$22,IF(COUNTIF(D571,"*JEAN COUTU*"),MATRICES!$A$24,IF(COUNTIF(D571,"*PHARMAPRIX*"),MATRICES!$A$24,IF(COUNTIF(D571,"*STARBUCKS*"),MATRICES!$A$22,IF(COUNTIF(D571,"*AUBAINERIE*"),MATRICES!$A$38,IF(COUNTIF(D571,"*PETROCAN*"),MATRICES!$A$27,IF(COUNTIF(D571,"*ULTRAMAR*"),MATRICES!$A$27,IF(COUNTIF(D571,"*Intact*"),MATRICES!$A$28,IF(COUNTIF(D571,"*La Capitale*"),MATRICES!$A$11,IF(COUNTIF(D571,"*Alda*"),MATRICES!$A$18,IF(COUNTIF(D571,"*Sheila*"),MATRICES!$A$36,IF(COUNTIF(D571,"*Shirley*"),MATRICES!$A$36,IF(COUNTIF(D571,"*Service de garde*"),MATRICES!$A$35,IF(COUNTIF(D571,"*CPE Coeur Atout*"),MATRICES!$A$35,IF(COUNTIF(D571,"*RBC PYT*"),MATRICES!$A$7,IF(COUNTIF(D571,"*CDLSI*"),MATRICES!$A$26,IF(COUNTIF(D571,"*SUN LIFE*"),MATRICES!$A$54,IF(COUNTIF(D571,"*IND ALL ASS VIE*"),MATRICES!$A$8,IF(COUNTIF(D571,"*FIDUCIE DESJARDINS*"),MATRICES!$A$55,IF(COUNTIF(D571,"*2919*"),MATRICES!$A$12,IF(COUNTIF(D571,"*Retrait au GA*"),MATRICES!$A$56,IF(COUNTIF(D571,"*Frais*d'utilisation*"),MATRICES!$A$53,IF(COUNTIF(D571,"*IntÈrÍt sur*"),MATRICES!$A$5,""))))))))))))))))))))))))))</f>
        <v/>
      </c>
    </row>
    <row r="572" spans="5:5" ht="16" x14ac:dyDescent="0.2">
      <c r="E572" t="str">
        <f>IF(COUNTIF(D572,"*STATION W*"),MATRICES!$A$22,IF(COUNTIF(D572,"*PROVIGO*"),MATRICES!$A$20,IF(COUNTIF(D572,"*METRO*"),MATRICES!$A$20,IF(COUNTIF(D572,"*MCDONALD*"),MATRICES!$A$22,IF(COUNTIF(D572,"*JEAN COUTU*"),MATRICES!$A$24,IF(COUNTIF(D572,"*PHARMAPRIX*"),MATRICES!$A$24,IF(COUNTIF(D572,"*STARBUCKS*"),MATRICES!$A$22,IF(COUNTIF(D572,"*AUBAINERIE*"),MATRICES!$A$38,IF(COUNTIF(D572,"*PETROCAN*"),MATRICES!$A$27,IF(COUNTIF(D572,"*ULTRAMAR*"),MATRICES!$A$27,IF(COUNTIF(D572,"*Intact*"),MATRICES!$A$28,IF(COUNTIF(D572,"*La Capitale*"),MATRICES!$A$11,IF(COUNTIF(D572,"*Alda*"),MATRICES!$A$18,IF(COUNTIF(D572,"*Sheila*"),MATRICES!$A$36,IF(COUNTIF(D572,"*Shirley*"),MATRICES!$A$36,IF(COUNTIF(D572,"*Service de garde*"),MATRICES!$A$35,IF(COUNTIF(D572,"*CPE Coeur Atout*"),MATRICES!$A$35,IF(COUNTIF(D572,"*RBC PYT*"),MATRICES!$A$7,IF(COUNTIF(D572,"*CDLSI*"),MATRICES!$A$26,IF(COUNTIF(D572,"*SUN LIFE*"),MATRICES!$A$54,IF(COUNTIF(D572,"*IND ALL ASS VIE*"),MATRICES!$A$8,IF(COUNTIF(D572,"*FIDUCIE DESJARDINS*"),MATRICES!$A$55,IF(COUNTIF(D572,"*2919*"),MATRICES!$A$12,IF(COUNTIF(D572,"*Retrait au GA*"),MATRICES!$A$56,IF(COUNTIF(D572,"*Frais*d'utilisation*"),MATRICES!$A$53,IF(COUNTIF(D572,"*IntÈrÍt sur*"),MATRICES!$A$5,""))))))))))))))))))))))))))</f>
        <v/>
      </c>
    </row>
    <row r="573" spans="5:5" ht="16" x14ac:dyDescent="0.2">
      <c r="E573" t="str">
        <f>IF(COUNTIF(D573,"*STATION W*"),MATRICES!$A$22,IF(COUNTIF(D573,"*PROVIGO*"),MATRICES!$A$20,IF(COUNTIF(D573,"*METRO*"),MATRICES!$A$20,IF(COUNTIF(D573,"*MCDONALD*"),MATRICES!$A$22,IF(COUNTIF(D573,"*JEAN COUTU*"),MATRICES!$A$24,IF(COUNTIF(D573,"*PHARMAPRIX*"),MATRICES!$A$24,IF(COUNTIF(D573,"*STARBUCKS*"),MATRICES!$A$22,IF(COUNTIF(D573,"*AUBAINERIE*"),MATRICES!$A$38,IF(COUNTIF(D573,"*PETROCAN*"),MATRICES!$A$27,IF(COUNTIF(D573,"*ULTRAMAR*"),MATRICES!$A$27,IF(COUNTIF(D573,"*Intact*"),MATRICES!$A$28,IF(COUNTIF(D573,"*La Capitale*"),MATRICES!$A$11,IF(COUNTIF(D573,"*Alda*"),MATRICES!$A$18,IF(COUNTIF(D573,"*Sheila*"),MATRICES!$A$36,IF(COUNTIF(D573,"*Shirley*"),MATRICES!$A$36,IF(COUNTIF(D573,"*Service de garde*"),MATRICES!$A$35,IF(COUNTIF(D573,"*CPE Coeur Atout*"),MATRICES!$A$35,IF(COUNTIF(D573,"*RBC PYT*"),MATRICES!$A$7,IF(COUNTIF(D573,"*CDLSI*"),MATRICES!$A$26,IF(COUNTIF(D573,"*SUN LIFE*"),MATRICES!$A$54,IF(COUNTIF(D573,"*IND ALL ASS VIE*"),MATRICES!$A$8,IF(COUNTIF(D573,"*FIDUCIE DESJARDINS*"),MATRICES!$A$55,IF(COUNTIF(D573,"*2919*"),MATRICES!$A$12,IF(COUNTIF(D573,"*Retrait au GA*"),MATRICES!$A$56,IF(COUNTIF(D573,"*Frais*d'utilisation*"),MATRICES!$A$53,IF(COUNTIF(D573,"*IntÈrÍt sur*"),MATRICES!$A$5,""))))))))))))))))))))))))))</f>
        <v/>
      </c>
    </row>
    <row r="574" spans="5:5" ht="16" x14ac:dyDescent="0.2">
      <c r="E574" t="str">
        <f>IF(COUNTIF(D574,"*STATION W*"),MATRICES!$A$22,IF(COUNTIF(D574,"*PROVIGO*"),MATRICES!$A$20,IF(COUNTIF(D574,"*METRO*"),MATRICES!$A$20,IF(COUNTIF(D574,"*MCDONALD*"),MATRICES!$A$22,IF(COUNTIF(D574,"*JEAN COUTU*"),MATRICES!$A$24,IF(COUNTIF(D574,"*PHARMAPRIX*"),MATRICES!$A$24,IF(COUNTIF(D574,"*STARBUCKS*"),MATRICES!$A$22,IF(COUNTIF(D574,"*AUBAINERIE*"),MATRICES!$A$38,IF(COUNTIF(D574,"*PETROCAN*"),MATRICES!$A$27,IF(COUNTIF(D574,"*ULTRAMAR*"),MATRICES!$A$27,IF(COUNTIF(D574,"*Intact*"),MATRICES!$A$28,IF(COUNTIF(D574,"*La Capitale*"),MATRICES!$A$11,IF(COUNTIF(D574,"*Alda*"),MATRICES!$A$18,IF(COUNTIF(D574,"*Sheila*"),MATRICES!$A$36,IF(COUNTIF(D574,"*Shirley*"),MATRICES!$A$36,IF(COUNTIF(D574,"*Service de garde*"),MATRICES!$A$35,IF(COUNTIF(D574,"*CPE Coeur Atout*"),MATRICES!$A$35,IF(COUNTIF(D574,"*RBC PYT*"),MATRICES!$A$7,IF(COUNTIF(D574,"*CDLSI*"),MATRICES!$A$26,IF(COUNTIF(D574,"*SUN LIFE*"),MATRICES!$A$54,IF(COUNTIF(D574,"*IND ALL ASS VIE*"),MATRICES!$A$8,IF(COUNTIF(D574,"*FIDUCIE DESJARDINS*"),MATRICES!$A$55,IF(COUNTIF(D574,"*2919*"),MATRICES!$A$12,IF(COUNTIF(D574,"*Retrait au GA*"),MATRICES!$A$56,IF(COUNTIF(D574,"*Frais*d'utilisation*"),MATRICES!$A$53,IF(COUNTIF(D574,"*IntÈrÍt sur*"),MATRICES!$A$5,""))))))))))))))))))))))))))</f>
        <v/>
      </c>
    </row>
    <row r="575" spans="5:5" ht="16" x14ac:dyDescent="0.2">
      <c r="E575" t="str">
        <f>IF(COUNTIF(D575,"*STATION W*"),MATRICES!$A$22,IF(COUNTIF(D575,"*PROVIGO*"),MATRICES!$A$20,IF(COUNTIF(D575,"*METRO*"),MATRICES!$A$20,IF(COUNTIF(D575,"*MCDONALD*"),MATRICES!$A$22,IF(COUNTIF(D575,"*JEAN COUTU*"),MATRICES!$A$24,IF(COUNTIF(D575,"*PHARMAPRIX*"),MATRICES!$A$24,IF(COUNTIF(D575,"*STARBUCKS*"),MATRICES!$A$22,IF(COUNTIF(D575,"*AUBAINERIE*"),MATRICES!$A$38,IF(COUNTIF(D575,"*PETROCAN*"),MATRICES!$A$27,IF(COUNTIF(D575,"*ULTRAMAR*"),MATRICES!$A$27,IF(COUNTIF(D575,"*Intact*"),MATRICES!$A$28,IF(COUNTIF(D575,"*La Capitale*"),MATRICES!$A$11,IF(COUNTIF(D575,"*Alda*"),MATRICES!$A$18,IF(COUNTIF(D575,"*Sheila*"),MATRICES!$A$36,IF(COUNTIF(D575,"*Shirley*"),MATRICES!$A$36,IF(COUNTIF(D575,"*Service de garde*"),MATRICES!$A$35,IF(COUNTIF(D575,"*CPE Coeur Atout*"),MATRICES!$A$35,IF(COUNTIF(D575,"*RBC PYT*"),MATRICES!$A$7,IF(COUNTIF(D575,"*CDLSI*"),MATRICES!$A$26,IF(COUNTIF(D575,"*SUN LIFE*"),MATRICES!$A$54,IF(COUNTIF(D575,"*IND ALL ASS VIE*"),MATRICES!$A$8,IF(COUNTIF(D575,"*FIDUCIE DESJARDINS*"),MATRICES!$A$55,IF(COUNTIF(D575,"*2919*"),MATRICES!$A$12,IF(COUNTIF(D575,"*Retrait au GA*"),MATRICES!$A$56,IF(COUNTIF(D575,"*Frais*d'utilisation*"),MATRICES!$A$53,IF(COUNTIF(D575,"*IntÈrÍt sur*"),MATRICES!$A$5,""))))))))))))))))))))))))))</f>
        <v/>
      </c>
    </row>
    <row r="576" spans="5:5" ht="16" x14ac:dyDescent="0.2">
      <c r="E576" t="str">
        <f>IF(COUNTIF(D576,"*STATION W*"),MATRICES!$A$22,IF(COUNTIF(D576,"*PROVIGO*"),MATRICES!$A$20,IF(COUNTIF(D576,"*METRO*"),MATRICES!$A$20,IF(COUNTIF(D576,"*MCDONALD*"),MATRICES!$A$22,IF(COUNTIF(D576,"*JEAN COUTU*"),MATRICES!$A$24,IF(COUNTIF(D576,"*PHARMAPRIX*"),MATRICES!$A$24,IF(COUNTIF(D576,"*STARBUCKS*"),MATRICES!$A$22,IF(COUNTIF(D576,"*AUBAINERIE*"),MATRICES!$A$38,IF(COUNTIF(D576,"*PETROCAN*"),MATRICES!$A$27,IF(COUNTIF(D576,"*ULTRAMAR*"),MATRICES!$A$27,IF(COUNTIF(D576,"*Intact*"),MATRICES!$A$28,IF(COUNTIF(D576,"*La Capitale*"),MATRICES!$A$11,IF(COUNTIF(D576,"*Alda*"),MATRICES!$A$18,IF(COUNTIF(D576,"*Sheila*"),MATRICES!$A$36,IF(COUNTIF(D576,"*Shirley*"),MATRICES!$A$36,IF(COUNTIF(D576,"*Service de garde*"),MATRICES!$A$35,IF(COUNTIF(D576,"*CPE Coeur Atout*"),MATRICES!$A$35,IF(COUNTIF(D576,"*RBC PYT*"),MATRICES!$A$7,IF(COUNTIF(D576,"*CDLSI*"),MATRICES!$A$26,IF(COUNTIF(D576,"*SUN LIFE*"),MATRICES!$A$54,IF(COUNTIF(D576,"*IND ALL ASS VIE*"),MATRICES!$A$8,IF(COUNTIF(D576,"*FIDUCIE DESJARDINS*"),MATRICES!$A$55,IF(COUNTIF(D576,"*2919*"),MATRICES!$A$12,IF(COUNTIF(D576,"*Retrait au GA*"),MATRICES!$A$56,IF(COUNTIF(D576,"*Frais*d'utilisation*"),MATRICES!$A$53,IF(COUNTIF(D576,"*IntÈrÍt sur*"),MATRICES!$A$5,""))))))))))))))))))))))))))</f>
        <v/>
      </c>
    </row>
    <row r="577" spans="5:5" ht="16" x14ac:dyDescent="0.2">
      <c r="E577" t="str">
        <f>IF(COUNTIF(D577,"*STATION W*"),MATRICES!$A$22,IF(COUNTIF(D577,"*PROVIGO*"),MATRICES!$A$20,IF(COUNTIF(D577,"*METRO*"),MATRICES!$A$20,IF(COUNTIF(D577,"*MCDONALD*"),MATRICES!$A$22,IF(COUNTIF(D577,"*JEAN COUTU*"),MATRICES!$A$24,IF(COUNTIF(D577,"*PHARMAPRIX*"),MATRICES!$A$24,IF(COUNTIF(D577,"*STARBUCKS*"),MATRICES!$A$22,IF(COUNTIF(D577,"*AUBAINERIE*"),MATRICES!$A$38,IF(COUNTIF(D577,"*PETROCAN*"),MATRICES!$A$27,IF(COUNTIF(D577,"*ULTRAMAR*"),MATRICES!$A$27,IF(COUNTIF(D577,"*Intact*"),MATRICES!$A$28,IF(COUNTIF(D577,"*La Capitale*"),MATRICES!$A$11,IF(COUNTIF(D577,"*Alda*"),MATRICES!$A$18,IF(COUNTIF(D577,"*Sheila*"),MATRICES!$A$36,IF(COUNTIF(D577,"*Shirley*"),MATRICES!$A$36,IF(COUNTIF(D577,"*Service de garde*"),MATRICES!$A$35,IF(COUNTIF(D577,"*CPE Coeur Atout*"),MATRICES!$A$35,IF(COUNTIF(D577,"*RBC PYT*"),MATRICES!$A$7,IF(COUNTIF(D577,"*CDLSI*"),MATRICES!$A$26,IF(COUNTIF(D577,"*SUN LIFE*"),MATRICES!$A$54,IF(COUNTIF(D577,"*IND ALL ASS VIE*"),MATRICES!$A$8,IF(COUNTIF(D577,"*FIDUCIE DESJARDINS*"),MATRICES!$A$55,IF(COUNTIF(D577,"*2919*"),MATRICES!$A$12,IF(COUNTIF(D577,"*Retrait au GA*"),MATRICES!$A$56,IF(COUNTIF(D577,"*Frais*d'utilisation*"),MATRICES!$A$53,IF(COUNTIF(D577,"*IntÈrÍt sur*"),MATRICES!$A$5,""))))))))))))))))))))))))))</f>
        <v/>
      </c>
    </row>
    <row r="578" spans="5:5" ht="16" x14ac:dyDescent="0.2">
      <c r="E578" t="str">
        <f>IF(COUNTIF(D578,"*STATION W*"),MATRICES!$A$22,IF(COUNTIF(D578,"*PROVIGO*"),MATRICES!$A$20,IF(COUNTIF(D578,"*METRO*"),MATRICES!$A$20,IF(COUNTIF(D578,"*MCDONALD*"),MATRICES!$A$22,IF(COUNTIF(D578,"*JEAN COUTU*"),MATRICES!$A$24,IF(COUNTIF(D578,"*PHARMAPRIX*"),MATRICES!$A$24,IF(COUNTIF(D578,"*STARBUCKS*"),MATRICES!$A$22,IF(COUNTIF(D578,"*AUBAINERIE*"),MATRICES!$A$38,IF(COUNTIF(D578,"*PETROCAN*"),MATRICES!$A$27,IF(COUNTIF(D578,"*ULTRAMAR*"),MATRICES!$A$27,IF(COUNTIF(D578,"*Intact*"),MATRICES!$A$28,IF(COUNTIF(D578,"*La Capitale*"),MATRICES!$A$11,IF(COUNTIF(D578,"*Alda*"),MATRICES!$A$18,IF(COUNTIF(D578,"*Sheila*"),MATRICES!$A$36,IF(COUNTIF(D578,"*Shirley*"),MATRICES!$A$36,IF(COUNTIF(D578,"*Service de garde*"),MATRICES!$A$35,IF(COUNTIF(D578,"*CPE Coeur Atout*"),MATRICES!$A$35,IF(COUNTIF(D578,"*RBC PYT*"),MATRICES!$A$7,IF(COUNTIF(D578,"*CDLSI*"),MATRICES!$A$26,IF(COUNTIF(D578,"*SUN LIFE*"),MATRICES!$A$54,IF(COUNTIF(D578,"*IND ALL ASS VIE*"),MATRICES!$A$8,IF(COUNTIF(D578,"*FIDUCIE DESJARDINS*"),MATRICES!$A$55,IF(COUNTIF(D578,"*2919*"),MATRICES!$A$12,IF(COUNTIF(D578,"*Retrait au GA*"),MATRICES!$A$56,IF(COUNTIF(D578,"*Frais*d'utilisation*"),MATRICES!$A$53,IF(COUNTIF(D578,"*IntÈrÍt sur*"),MATRICES!$A$5,""))))))))))))))))))))))))))</f>
        <v/>
      </c>
    </row>
    <row r="579" spans="5:5" ht="16" x14ac:dyDescent="0.2">
      <c r="E579" t="str">
        <f>IF(COUNTIF(D579,"*STATION W*"),MATRICES!$A$22,IF(COUNTIF(D579,"*PROVIGO*"),MATRICES!$A$20,IF(COUNTIF(D579,"*METRO*"),MATRICES!$A$20,IF(COUNTIF(D579,"*MCDONALD*"),MATRICES!$A$22,IF(COUNTIF(D579,"*JEAN COUTU*"),MATRICES!$A$24,IF(COUNTIF(D579,"*PHARMAPRIX*"),MATRICES!$A$24,IF(COUNTIF(D579,"*STARBUCKS*"),MATRICES!$A$22,IF(COUNTIF(D579,"*AUBAINERIE*"),MATRICES!$A$38,IF(COUNTIF(D579,"*PETROCAN*"),MATRICES!$A$27,IF(COUNTIF(D579,"*ULTRAMAR*"),MATRICES!$A$27,IF(COUNTIF(D579,"*Intact*"),MATRICES!$A$28,IF(COUNTIF(D579,"*La Capitale*"),MATRICES!$A$11,IF(COUNTIF(D579,"*Alda*"),MATRICES!$A$18,IF(COUNTIF(D579,"*Sheila*"),MATRICES!$A$36,IF(COUNTIF(D579,"*Shirley*"),MATRICES!$A$36,IF(COUNTIF(D579,"*Service de garde*"),MATRICES!$A$35,IF(COUNTIF(D579,"*CPE Coeur Atout*"),MATRICES!$A$35,IF(COUNTIF(D579,"*RBC PYT*"),MATRICES!$A$7,IF(COUNTIF(D579,"*CDLSI*"),MATRICES!$A$26,IF(COUNTIF(D579,"*SUN LIFE*"),MATRICES!$A$54,IF(COUNTIF(D579,"*IND ALL ASS VIE*"),MATRICES!$A$8,IF(COUNTIF(D579,"*FIDUCIE DESJARDINS*"),MATRICES!$A$55,IF(COUNTIF(D579,"*2919*"),MATRICES!$A$12,IF(COUNTIF(D579,"*Retrait au GA*"),MATRICES!$A$56,IF(COUNTIF(D579,"*Frais*d'utilisation*"),MATRICES!$A$53,IF(COUNTIF(D579,"*IntÈrÍt sur*"),MATRICES!$A$5,""))))))))))))))))))))))))))</f>
        <v/>
      </c>
    </row>
    <row r="580" spans="5:5" ht="16" x14ac:dyDescent="0.2">
      <c r="E580" t="str">
        <f>IF(COUNTIF(D580,"*STATION W*"),MATRICES!$A$22,IF(COUNTIF(D580,"*PROVIGO*"),MATRICES!$A$20,IF(COUNTIF(D580,"*METRO*"),MATRICES!$A$20,IF(COUNTIF(D580,"*MCDONALD*"),MATRICES!$A$22,IF(COUNTIF(D580,"*JEAN COUTU*"),MATRICES!$A$24,IF(COUNTIF(D580,"*PHARMAPRIX*"),MATRICES!$A$24,IF(COUNTIF(D580,"*STARBUCKS*"),MATRICES!$A$22,IF(COUNTIF(D580,"*AUBAINERIE*"),MATRICES!$A$38,IF(COUNTIF(D580,"*PETROCAN*"),MATRICES!$A$27,IF(COUNTIF(D580,"*ULTRAMAR*"),MATRICES!$A$27,IF(COUNTIF(D580,"*Intact*"),MATRICES!$A$28,IF(COUNTIF(D580,"*La Capitale*"),MATRICES!$A$11,IF(COUNTIF(D580,"*Alda*"),MATRICES!$A$18,IF(COUNTIF(D580,"*Sheila*"),MATRICES!$A$36,IF(COUNTIF(D580,"*Shirley*"),MATRICES!$A$36,IF(COUNTIF(D580,"*Service de garde*"),MATRICES!$A$35,IF(COUNTIF(D580,"*CPE Coeur Atout*"),MATRICES!$A$35,IF(COUNTIF(D580,"*RBC PYT*"),MATRICES!$A$7,IF(COUNTIF(D580,"*CDLSI*"),MATRICES!$A$26,IF(COUNTIF(D580,"*SUN LIFE*"),MATRICES!$A$54,IF(COUNTIF(D580,"*IND ALL ASS VIE*"),MATRICES!$A$8,IF(COUNTIF(D580,"*FIDUCIE DESJARDINS*"),MATRICES!$A$55,IF(COUNTIF(D580,"*2919*"),MATRICES!$A$12,IF(COUNTIF(D580,"*Retrait au GA*"),MATRICES!$A$56,IF(COUNTIF(D580,"*Frais*d'utilisation*"),MATRICES!$A$53,IF(COUNTIF(D580,"*IntÈrÍt sur*"),MATRICES!$A$5,""))))))))))))))))))))))))))</f>
        <v/>
      </c>
    </row>
    <row r="581" spans="5:5" ht="16" x14ac:dyDescent="0.2">
      <c r="E581" t="str">
        <f>IF(COUNTIF(D581,"*STATION W*"),MATRICES!$A$22,IF(COUNTIF(D581,"*PROVIGO*"),MATRICES!$A$20,IF(COUNTIF(D581,"*METRO*"),MATRICES!$A$20,IF(COUNTIF(D581,"*MCDONALD*"),MATRICES!$A$22,IF(COUNTIF(D581,"*JEAN COUTU*"),MATRICES!$A$24,IF(COUNTIF(D581,"*PHARMAPRIX*"),MATRICES!$A$24,IF(COUNTIF(D581,"*STARBUCKS*"),MATRICES!$A$22,IF(COUNTIF(D581,"*AUBAINERIE*"),MATRICES!$A$38,IF(COUNTIF(D581,"*PETROCAN*"),MATRICES!$A$27,IF(COUNTIF(D581,"*ULTRAMAR*"),MATRICES!$A$27,IF(COUNTIF(D581,"*Intact*"),MATRICES!$A$28,IF(COUNTIF(D581,"*La Capitale*"),MATRICES!$A$11,IF(COUNTIF(D581,"*Alda*"),MATRICES!$A$18,IF(COUNTIF(D581,"*Sheila*"),MATRICES!$A$36,IF(COUNTIF(D581,"*Shirley*"),MATRICES!$A$36,IF(COUNTIF(D581,"*Service de garde*"),MATRICES!$A$35,IF(COUNTIF(D581,"*CPE Coeur Atout*"),MATRICES!$A$35,IF(COUNTIF(D581,"*RBC PYT*"),MATRICES!$A$7,IF(COUNTIF(D581,"*CDLSI*"),MATRICES!$A$26,IF(COUNTIF(D581,"*SUN LIFE*"),MATRICES!$A$54,IF(COUNTIF(D581,"*IND ALL ASS VIE*"),MATRICES!$A$8,IF(COUNTIF(D581,"*FIDUCIE DESJARDINS*"),MATRICES!$A$55,IF(COUNTIF(D581,"*2919*"),MATRICES!$A$12,IF(COUNTIF(D581,"*Retrait au GA*"),MATRICES!$A$56,IF(COUNTIF(D581,"*Frais*d'utilisation*"),MATRICES!$A$53,IF(COUNTIF(D581,"*IntÈrÍt sur*"),MATRICES!$A$5,""))))))))))))))))))))))))))</f>
        <v/>
      </c>
    </row>
    <row r="582" spans="5:5" ht="16" x14ac:dyDescent="0.2">
      <c r="E582" t="str">
        <f>IF(COUNTIF(D582,"*STATION W*"),MATRICES!$A$22,IF(COUNTIF(D582,"*PROVIGO*"),MATRICES!$A$20,IF(COUNTIF(D582,"*METRO*"),MATRICES!$A$20,IF(COUNTIF(D582,"*MCDONALD*"),MATRICES!$A$22,IF(COUNTIF(D582,"*JEAN COUTU*"),MATRICES!$A$24,IF(COUNTIF(D582,"*PHARMAPRIX*"),MATRICES!$A$24,IF(COUNTIF(D582,"*STARBUCKS*"),MATRICES!$A$22,IF(COUNTIF(D582,"*AUBAINERIE*"),MATRICES!$A$38,IF(COUNTIF(D582,"*PETROCAN*"),MATRICES!$A$27,IF(COUNTIF(D582,"*ULTRAMAR*"),MATRICES!$A$27,IF(COUNTIF(D582,"*Intact*"),MATRICES!$A$28,IF(COUNTIF(D582,"*La Capitale*"),MATRICES!$A$11,IF(COUNTIF(D582,"*Alda*"),MATRICES!$A$18,IF(COUNTIF(D582,"*Sheila*"),MATRICES!$A$36,IF(COUNTIF(D582,"*Shirley*"),MATRICES!$A$36,IF(COUNTIF(D582,"*Service de garde*"),MATRICES!$A$35,IF(COUNTIF(D582,"*CPE Coeur Atout*"),MATRICES!$A$35,IF(COUNTIF(D582,"*RBC PYT*"),MATRICES!$A$7,IF(COUNTIF(D582,"*CDLSI*"),MATRICES!$A$26,IF(COUNTIF(D582,"*SUN LIFE*"),MATRICES!$A$54,IF(COUNTIF(D582,"*IND ALL ASS VIE*"),MATRICES!$A$8,IF(COUNTIF(D582,"*FIDUCIE DESJARDINS*"),MATRICES!$A$55,IF(COUNTIF(D582,"*2919*"),MATRICES!$A$12,IF(COUNTIF(D582,"*Retrait au GA*"),MATRICES!$A$56,IF(COUNTIF(D582,"*Frais*d'utilisation*"),MATRICES!$A$53,IF(COUNTIF(D582,"*IntÈrÍt sur*"),MATRICES!$A$5,""))))))))))))))))))))))))))</f>
        <v/>
      </c>
    </row>
    <row r="583" spans="5:5" ht="16" x14ac:dyDescent="0.2">
      <c r="E583" t="str">
        <f>IF(COUNTIF(D583,"*STATION W*"),MATRICES!$A$22,IF(COUNTIF(D583,"*PROVIGO*"),MATRICES!$A$20,IF(COUNTIF(D583,"*METRO*"),MATRICES!$A$20,IF(COUNTIF(D583,"*MCDONALD*"),MATRICES!$A$22,IF(COUNTIF(D583,"*JEAN COUTU*"),MATRICES!$A$24,IF(COUNTIF(D583,"*PHARMAPRIX*"),MATRICES!$A$24,IF(COUNTIF(D583,"*STARBUCKS*"),MATRICES!$A$22,IF(COUNTIF(D583,"*AUBAINERIE*"),MATRICES!$A$38,IF(COUNTIF(D583,"*PETROCAN*"),MATRICES!$A$27,IF(COUNTIF(D583,"*ULTRAMAR*"),MATRICES!$A$27,IF(COUNTIF(D583,"*Intact*"),MATRICES!$A$28,IF(COUNTIF(D583,"*La Capitale*"),MATRICES!$A$11,IF(COUNTIF(D583,"*Alda*"),MATRICES!$A$18,IF(COUNTIF(D583,"*Sheila*"),MATRICES!$A$36,IF(COUNTIF(D583,"*Shirley*"),MATRICES!$A$36,IF(COUNTIF(D583,"*Service de garde*"),MATRICES!$A$35,IF(COUNTIF(D583,"*CPE Coeur Atout*"),MATRICES!$A$35,IF(COUNTIF(D583,"*RBC PYT*"),MATRICES!$A$7,IF(COUNTIF(D583,"*CDLSI*"),MATRICES!$A$26,IF(COUNTIF(D583,"*SUN LIFE*"),MATRICES!$A$54,IF(COUNTIF(D583,"*IND ALL ASS VIE*"),MATRICES!$A$8,IF(COUNTIF(D583,"*FIDUCIE DESJARDINS*"),MATRICES!$A$55,IF(COUNTIF(D583,"*2919*"),MATRICES!$A$12,IF(COUNTIF(D583,"*Retrait au GA*"),MATRICES!$A$56,IF(COUNTIF(D583,"*Frais*d'utilisation*"),MATRICES!$A$53,IF(COUNTIF(D583,"*IntÈrÍt sur*"),MATRICES!$A$5,""))))))))))))))))))))))))))</f>
        <v/>
      </c>
    </row>
    <row r="584" spans="5:5" ht="16" x14ac:dyDescent="0.2">
      <c r="E584" t="str">
        <f>IF(COUNTIF(D584,"*STATION W*"),MATRICES!$A$22,IF(COUNTIF(D584,"*PROVIGO*"),MATRICES!$A$20,IF(COUNTIF(D584,"*METRO*"),MATRICES!$A$20,IF(COUNTIF(D584,"*MCDONALD*"),MATRICES!$A$22,IF(COUNTIF(D584,"*JEAN COUTU*"),MATRICES!$A$24,IF(COUNTIF(D584,"*PHARMAPRIX*"),MATRICES!$A$24,IF(COUNTIF(D584,"*STARBUCKS*"),MATRICES!$A$22,IF(COUNTIF(D584,"*AUBAINERIE*"),MATRICES!$A$38,IF(COUNTIF(D584,"*PETROCAN*"),MATRICES!$A$27,IF(COUNTIF(D584,"*ULTRAMAR*"),MATRICES!$A$27,IF(COUNTIF(D584,"*Intact*"),MATRICES!$A$28,IF(COUNTIF(D584,"*La Capitale*"),MATRICES!$A$11,IF(COUNTIF(D584,"*Alda*"),MATRICES!$A$18,IF(COUNTIF(D584,"*Sheila*"),MATRICES!$A$36,IF(COUNTIF(D584,"*Shirley*"),MATRICES!$A$36,IF(COUNTIF(D584,"*Service de garde*"),MATRICES!$A$35,IF(COUNTIF(D584,"*CPE Coeur Atout*"),MATRICES!$A$35,IF(COUNTIF(D584,"*RBC PYT*"),MATRICES!$A$7,IF(COUNTIF(D584,"*CDLSI*"),MATRICES!$A$26,IF(COUNTIF(D584,"*SUN LIFE*"),MATRICES!$A$54,IF(COUNTIF(D584,"*IND ALL ASS VIE*"),MATRICES!$A$8,IF(COUNTIF(D584,"*FIDUCIE DESJARDINS*"),MATRICES!$A$55,IF(COUNTIF(D584,"*2919*"),MATRICES!$A$12,IF(COUNTIF(D584,"*Retrait au GA*"),MATRICES!$A$56,IF(COUNTIF(D584,"*Frais*d'utilisation*"),MATRICES!$A$53,IF(COUNTIF(D584,"*IntÈrÍt sur*"),MATRICES!$A$5,""))))))))))))))))))))))))))</f>
        <v/>
      </c>
    </row>
    <row r="585" spans="5:5" ht="16" x14ac:dyDescent="0.2">
      <c r="E585" t="str">
        <f>IF(COUNTIF(D585,"*STATION W*"),MATRICES!$A$22,IF(COUNTIF(D585,"*PROVIGO*"),MATRICES!$A$20,IF(COUNTIF(D585,"*METRO*"),MATRICES!$A$20,IF(COUNTIF(D585,"*MCDONALD*"),MATRICES!$A$22,IF(COUNTIF(D585,"*JEAN COUTU*"),MATRICES!$A$24,IF(COUNTIF(D585,"*PHARMAPRIX*"),MATRICES!$A$24,IF(COUNTIF(D585,"*STARBUCKS*"),MATRICES!$A$22,IF(COUNTIF(D585,"*AUBAINERIE*"),MATRICES!$A$38,IF(COUNTIF(D585,"*PETROCAN*"),MATRICES!$A$27,IF(COUNTIF(D585,"*ULTRAMAR*"),MATRICES!$A$27,IF(COUNTIF(D585,"*Intact*"),MATRICES!$A$28,IF(COUNTIF(D585,"*La Capitale*"),MATRICES!$A$11,IF(COUNTIF(D585,"*Alda*"),MATRICES!$A$18,IF(COUNTIF(D585,"*Sheila*"),MATRICES!$A$36,IF(COUNTIF(D585,"*Shirley*"),MATRICES!$A$36,IF(COUNTIF(D585,"*Service de garde*"),MATRICES!$A$35,IF(COUNTIF(D585,"*CPE Coeur Atout*"),MATRICES!$A$35,IF(COUNTIF(D585,"*RBC PYT*"),MATRICES!$A$7,IF(COUNTIF(D585,"*CDLSI*"),MATRICES!$A$26,IF(COUNTIF(D585,"*SUN LIFE*"),MATRICES!$A$54,IF(COUNTIF(D585,"*IND ALL ASS VIE*"),MATRICES!$A$8,IF(COUNTIF(D585,"*FIDUCIE DESJARDINS*"),MATRICES!$A$55,IF(COUNTIF(D585,"*2919*"),MATRICES!$A$12,IF(COUNTIF(D585,"*Retrait au GA*"),MATRICES!$A$56,IF(COUNTIF(D585,"*Frais*d'utilisation*"),MATRICES!$A$53,IF(COUNTIF(D585,"*IntÈrÍt sur*"),MATRICES!$A$5,""))))))))))))))))))))))))))</f>
        <v/>
      </c>
    </row>
    <row r="586" spans="5:5" ht="16" x14ac:dyDescent="0.2">
      <c r="E586" t="str">
        <f>IF(COUNTIF(D586,"*STATION W*"),MATRICES!$A$22,IF(COUNTIF(D586,"*PROVIGO*"),MATRICES!$A$20,IF(COUNTIF(D586,"*METRO*"),MATRICES!$A$20,IF(COUNTIF(D586,"*MCDONALD*"),MATRICES!$A$22,IF(COUNTIF(D586,"*JEAN COUTU*"),MATRICES!$A$24,IF(COUNTIF(D586,"*PHARMAPRIX*"),MATRICES!$A$24,IF(COUNTIF(D586,"*STARBUCKS*"),MATRICES!$A$22,IF(COUNTIF(D586,"*AUBAINERIE*"),MATRICES!$A$38,IF(COUNTIF(D586,"*PETROCAN*"),MATRICES!$A$27,IF(COUNTIF(D586,"*ULTRAMAR*"),MATRICES!$A$27,IF(COUNTIF(D586,"*Intact*"),MATRICES!$A$28,IF(COUNTIF(D586,"*La Capitale*"),MATRICES!$A$11,IF(COUNTIF(D586,"*Alda*"),MATRICES!$A$18,IF(COUNTIF(D586,"*Sheila*"),MATRICES!$A$36,IF(COUNTIF(D586,"*Shirley*"),MATRICES!$A$36,IF(COUNTIF(D586,"*Service de garde*"),MATRICES!$A$35,IF(COUNTIF(D586,"*CPE Coeur Atout*"),MATRICES!$A$35,IF(COUNTIF(D586,"*RBC PYT*"),MATRICES!$A$7,IF(COUNTIF(D586,"*CDLSI*"),MATRICES!$A$26,IF(COUNTIF(D586,"*SUN LIFE*"),MATRICES!$A$54,IF(COUNTIF(D586,"*IND ALL ASS VIE*"),MATRICES!$A$8,IF(COUNTIF(D586,"*FIDUCIE DESJARDINS*"),MATRICES!$A$55,IF(COUNTIF(D586,"*2919*"),MATRICES!$A$12,IF(COUNTIF(D586,"*Retrait au GA*"),MATRICES!$A$56,IF(COUNTIF(D586,"*Frais*d'utilisation*"),MATRICES!$A$53,IF(COUNTIF(D586,"*IntÈrÍt sur*"),MATRICES!$A$5,""))))))))))))))))))))))))))</f>
        <v/>
      </c>
    </row>
    <row r="587" spans="5:5" ht="16" x14ac:dyDescent="0.2">
      <c r="E587" t="str">
        <f>IF(COUNTIF(D587,"*STATION W*"),MATRICES!$A$22,IF(COUNTIF(D587,"*PROVIGO*"),MATRICES!$A$20,IF(COUNTIF(D587,"*METRO*"),MATRICES!$A$20,IF(COUNTIF(D587,"*MCDONALD*"),MATRICES!$A$22,IF(COUNTIF(D587,"*JEAN COUTU*"),MATRICES!$A$24,IF(COUNTIF(D587,"*PHARMAPRIX*"),MATRICES!$A$24,IF(COUNTIF(D587,"*STARBUCKS*"),MATRICES!$A$22,IF(COUNTIF(D587,"*AUBAINERIE*"),MATRICES!$A$38,IF(COUNTIF(D587,"*PETROCAN*"),MATRICES!$A$27,IF(COUNTIF(D587,"*ULTRAMAR*"),MATRICES!$A$27,IF(COUNTIF(D587,"*Intact*"),MATRICES!$A$28,IF(COUNTIF(D587,"*La Capitale*"),MATRICES!$A$11,IF(COUNTIF(D587,"*Alda*"),MATRICES!$A$18,IF(COUNTIF(D587,"*Sheila*"),MATRICES!$A$36,IF(COUNTIF(D587,"*Shirley*"),MATRICES!$A$36,IF(COUNTIF(D587,"*Service de garde*"),MATRICES!$A$35,IF(COUNTIF(D587,"*CPE Coeur Atout*"),MATRICES!$A$35,IF(COUNTIF(D587,"*RBC PYT*"),MATRICES!$A$7,IF(COUNTIF(D587,"*CDLSI*"),MATRICES!$A$26,IF(COUNTIF(D587,"*SUN LIFE*"),MATRICES!$A$54,IF(COUNTIF(D587,"*IND ALL ASS VIE*"),MATRICES!$A$8,IF(COUNTIF(D587,"*FIDUCIE DESJARDINS*"),MATRICES!$A$55,IF(COUNTIF(D587,"*2919*"),MATRICES!$A$12,IF(COUNTIF(D587,"*Retrait au GA*"),MATRICES!$A$56,IF(COUNTIF(D587,"*Frais*d'utilisation*"),MATRICES!$A$53,IF(COUNTIF(D587,"*IntÈrÍt sur*"),MATRICES!$A$5,""))))))))))))))))))))))))))</f>
        <v/>
      </c>
    </row>
    <row r="588" spans="5:5" ht="16" x14ac:dyDescent="0.2">
      <c r="E588" t="str">
        <f>IF(COUNTIF(D588,"*STATION W*"),MATRICES!$A$22,IF(COUNTIF(D588,"*PROVIGO*"),MATRICES!$A$20,IF(COUNTIF(D588,"*METRO*"),MATRICES!$A$20,IF(COUNTIF(D588,"*MCDONALD*"),MATRICES!$A$22,IF(COUNTIF(D588,"*JEAN COUTU*"),MATRICES!$A$24,IF(COUNTIF(D588,"*PHARMAPRIX*"),MATRICES!$A$24,IF(COUNTIF(D588,"*STARBUCKS*"),MATRICES!$A$22,IF(COUNTIF(D588,"*AUBAINERIE*"),MATRICES!$A$38,IF(COUNTIF(D588,"*PETROCAN*"),MATRICES!$A$27,IF(COUNTIF(D588,"*ULTRAMAR*"),MATRICES!$A$27,IF(COUNTIF(D588,"*Intact*"),MATRICES!$A$28,IF(COUNTIF(D588,"*La Capitale*"),MATRICES!$A$11,IF(COUNTIF(D588,"*Alda*"),MATRICES!$A$18,IF(COUNTIF(D588,"*Sheila*"),MATRICES!$A$36,IF(COUNTIF(D588,"*Shirley*"),MATRICES!$A$36,IF(COUNTIF(D588,"*Service de garde*"),MATRICES!$A$35,IF(COUNTIF(D588,"*CPE Coeur Atout*"),MATRICES!$A$35,IF(COUNTIF(D588,"*RBC PYT*"),MATRICES!$A$7,IF(COUNTIF(D588,"*CDLSI*"),MATRICES!$A$26,IF(COUNTIF(D588,"*SUN LIFE*"),MATRICES!$A$54,IF(COUNTIF(D588,"*IND ALL ASS VIE*"),MATRICES!$A$8,IF(COUNTIF(D588,"*FIDUCIE DESJARDINS*"),MATRICES!$A$55,IF(COUNTIF(D588,"*2919*"),MATRICES!$A$12,IF(COUNTIF(D588,"*Retrait au GA*"),MATRICES!$A$56,IF(COUNTIF(D588,"*Frais*d'utilisation*"),MATRICES!$A$53,IF(COUNTIF(D588,"*IntÈrÍt sur*"),MATRICES!$A$5,""))))))))))))))))))))))))))</f>
        <v/>
      </c>
    </row>
    <row r="589" spans="5:5" ht="16" x14ac:dyDescent="0.2">
      <c r="E589" t="str">
        <f>IF(COUNTIF(D589,"*STATION W*"),MATRICES!$A$22,IF(COUNTIF(D589,"*PROVIGO*"),MATRICES!$A$20,IF(COUNTIF(D589,"*METRO*"),MATRICES!$A$20,IF(COUNTIF(D589,"*MCDONALD*"),MATRICES!$A$22,IF(COUNTIF(D589,"*JEAN COUTU*"),MATRICES!$A$24,IF(COUNTIF(D589,"*PHARMAPRIX*"),MATRICES!$A$24,IF(COUNTIF(D589,"*STARBUCKS*"),MATRICES!$A$22,IF(COUNTIF(D589,"*AUBAINERIE*"),MATRICES!$A$38,IF(COUNTIF(D589,"*PETROCAN*"),MATRICES!$A$27,IF(COUNTIF(D589,"*ULTRAMAR*"),MATRICES!$A$27,IF(COUNTIF(D589,"*Intact*"),MATRICES!$A$28,IF(COUNTIF(D589,"*La Capitale*"),MATRICES!$A$11,IF(COUNTIF(D589,"*Alda*"),MATRICES!$A$18,IF(COUNTIF(D589,"*Sheila*"),MATRICES!$A$36,IF(COUNTIF(D589,"*Shirley*"),MATRICES!$A$36,IF(COUNTIF(D589,"*Service de garde*"),MATRICES!$A$35,IF(COUNTIF(D589,"*CPE Coeur Atout*"),MATRICES!$A$35,IF(COUNTIF(D589,"*RBC PYT*"),MATRICES!$A$7,IF(COUNTIF(D589,"*CDLSI*"),MATRICES!$A$26,IF(COUNTIF(D589,"*SUN LIFE*"),MATRICES!$A$54,IF(COUNTIF(D589,"*IND ALL ASS VIE*"),MATRICES!$A$8,IF(COUNTIF(D589,"*FIDUCIE DESJARDINS*"),MATRICES!$A$55,IF(COUNTIF(D589,"*2919*"),MATRICES!$A$12,IF(COUNTIF(D589,"*Retrait au GA*"),MATRICES!$A$56,IF(COUNTIF(D589,"*Frais*d'utilisation*"),MATRICES!$A$53,IF(COUNTIF(D589,"*IntÈrÍt sur*"),MATRICES!$A$5,""))))))))))))))))))))))))))</f>
        <v/>
      </c>
    </row>
    <row r="590" spans="5:5" ht="16" x14ac:dyDescent="0.2">
      <c r="E590" t="str">
        <f>IF(COUNTIF(D590,"*STATION W*"),MATRICES!$A$22,IF(COUNTIF(D590,"*PROVIGO*"),MATRICES!$A$20,IF(COUNTIF(D590,"*METRO*"),MATRICES!$A$20,IF(COUNTIF(D590,"*MCDONALD*"),MATRICES!$A$22,IF(COUNTIF(D590,"*JEAN COUTU*"),MATRICES!$A$24,IF(COUNTIF(D590,"*PHARMAPRIX*"),MATRICES!$A$24,IF(COUNTIF(D590,"*STARBUCKS*"),MATRICES!$A$22,IF(COUNTIF(D590,"*AUBAINERIE*"),MATRICES!$A$38,IF(COUNTIF(D590,"*PETROCAN*"),MATRICES!$A$27,IF(COUNTIF(D590,"*ULTRAMAR*"),MATRICES!$A$27,IF(COUNTIF(D590,"*Intact*"),MATRICES!$A$28,IF(COUNTIF(D590,"*La Capitale*"),MATRICES!$A$11,IF(COUNTIF(D590,"*Alda*"),MATRICES!$A$18,IF(COUNTIF(D590,"*Sheila*"),MATRICES!$A$36,IF(COUNTIF(D590,"*Shirley*"),MATRICES!$A$36,IF(COUNTIF(D590,"*Service de garde*"),MATRICES!$A$35,IF(COUNTIF(D590,"*CPE Coeur Atout*"),MATRICES!$A$35,IF(COUNTIF(D590,"*RBC PYT*"),MATRICES!$A$7,IF(COUNTIF(D590,"*CDLSI*"),MATRICES!$A$26,IF(COUNTIF(D590,"*SUN LIFE*"),MATRICES!$A$54,IF(COUNTIF(D590,"*IND ALL ASS VIE*"),MATRICES!$A$8,IF(COUNTIF(D590,"*FIDUCIE DESJARDINS*"),MATRICES!$A$55,IF(COUNTIF(D590,"*2919*"),MATRICES!$A$12,IF(COUNTIF(D590,"*Retrait au GA*"),MATRICES!$A$56,IF(COUNTIF(D590,"*Frais*d'utilisation*"),MATRICES!$A$53,IF(COUNTIF(D590,"*IntÈrÍt sur*"),MATRICES!$A$5,""))))))))))))))))))))))))))</f>
        <v/>
      </c>
    </row>
    <row r="591" spans="5:5" ht="16" x14ac:dyDescent="0.2">
      <c r="E591" t="str">
        <f>IF(COUNTIF(D591,"*STATION W*"),MATRICES!$A$22,IF(COUNTIF(D591,"*PROVIGO*"),MATRICES!$A$20,IF(COUNTIF(D591,"*METRO*"),MATRICES!$A$20,IF(COUNTIF(D591,"*MCDONALD*"),MATRICES!$A$22,IF(COUNTIF(D591,"*JEAN COUTU*"),MATRICES!$A$24,IF(COUNTIF(D591,"*PHARMAPRIX*"),MATRICES!$A$24,IF(COUNTIF(D591,"*STARBUCKS*"),MATRICES!$A$22,IF(COUNTIF(D591,"*AUBAINERIE*"),MATRICES!$A$38,IF(COUNTIF(D591,"*PETROCAN*"),MATRICES!$A$27,IF(COUNTIF(D591,"*ULTRAMAR*"),MATRICES!$A$27,IF(COUNTIF(D591,"*Intact*"),MATRICES!$A$28,IF(COUNTIF(D591,"*La Capitale*"),MATRICES!$A$11,IF(COUNTIF(D591,"*Alda*"),MATRICES!$A$18,IF(COUNTIF(D591,"*Sheila*"),MATRICES!$A$36,IF(COUNTIF(D591,"*Shirley*"),MATRICES!$A$36,IF(COUNTIF(D591,"*Service de garde*"),MATRICES!$A$35,IF(COUNTIF(D591,"*CPE Coeur Atout*"),MATRICES!$A$35,IF(COUNTIF(D591,"*RBC PYT*"),MATRICES!$A$7,IF(COUNTIF(D591,"*CDLSI*"),MATRICES!$A$26,IF(COUNTIF(D591,"*SUN LIFE*"),MATRICES!$A$54,IF(COUNTIF(D591,"*IND ALL ASS VIE*"),MATRICES!$A$8,IF(COUNTIF(D591,"*FIDUCIE DESJARDINS*"),MATRICES!$A$55,IF(COUNTIF(D591,"*2919*"),MATRICES!$A$12,IF(COUNTIF(D591,"*Retrait au GA*"),MATRICES!$A$56,IF(COUNTIF(D591,"*Frais*d'utilisation*"),MATRICES!$A$53,IF(COUNTIF(D591,"*IntÈrÍt sur*"),MATRICES!$A$5,""))))))))))))))))))))))))))</f>
        <v/>
      </c>
    </row>
    <row r="592" spans="5:5" ht="16" x14ac:dyDescent="0.2">
      <c r="E592" t="str">
        <f>IF(COUNTIF(D592,"*STATION W*"),MATRICES!$A$22,IF(COUNTIF(D592,"*PROVIGO*"),MATRICES!$A$20,IF(COUNTIF(D592,"*METRO*"),MATRICES!$A$20,IF(COUNTIF(D592,"*MCDONALD*"),MATRICES!$A$22,IF(COUNTIF(D592,"*JEAN COUTU*"),MATRICES!$A$24,IF(COUNTIF(D592,"*PHARMAPRIX*"),MATRICES!$A$24,IF(COUNTIF(D592,"*STARBUCKS*"),MATRICES!$A$22,IF(COUNTIF(D592,"*AUBAINERIE*"),MATRICES!$A$38,IF(COUNTIF(D592,"*PETROCAN*"),MATRICES!$A$27,IF(COUNTIF(D592,"*ULTRAMAR*"),MATRICES!$A$27,IF(COUNTIF(D592,"*Intact*"),MATRICES!$A$28,IF(COUNTIF(D592,"*La Capitale*"),MATRICES!$A$11,IF(COUNTIF(D592,"*Alda*"),MATRICES!$A$18,IF(COUNTIF(D592,"*Sheila*"),MATRICES!$A$36,IF(COUNTIF(D592,"*Shirley*"),MATRICES!$A$36,IF(COUNTIF(D592,"*Service de garde*"),MATRICES!$A$35,IF(COUNTIF(D592,"*CPE Coeur Atout*"),MATRICES!$A$35,IF(COUNTIF(D592,"*RBC PYT*"),MATRICES!$A$7,IF(COUNTIF(D592,"*CDLSI*"),MATRICES!$A$26,IF(COUNTIF(D592,"*SUN LIFE*"),MATRICES!$A$54,IF(COUNTIF(D592,"*IND ALL ASS VIE*"),MATRICES!$A$8,IF(COUNTIF(D592,"*FIDUCIE DESJARDINS*"),MATRICES!$A$55,IF(COUNTIF(D592,"*2919*"),MATRICES!$A$12,IF(COUNTIF(D592,"*Retrait au GA*"),MATRICES!$A$56,IF(COUNTIF(D592,"*Frais*d'utilisation*"),MATRICES!$A$53,IF(COUNTIF(D592,"*IntÈrÍt sur*"),MATRICES!$A$5,""))))))))))))))))))))))))))</f>
        <v/>
      </c>
    </row>
    <row r="593" spans="5:5" ht="16" x14ac:dyDescent="0.2">
      <c r="E593" t="str">
        <f>IF(COUNTIF(D593,"*STATION W*"),MATRICES!$A$22,IF(COUNTIF(D593,"*PROVIGO*"),MATRICES!$A$20,IF(COUNTIF(D593,"*METRO*"),MATRICES!$A$20,IF(COUNTIF(D593,"*MCDONALD*"),MATRICES!$A$22,IF(COUNTIF(D593,"*JEAN COUTU*"),MATRICES!$A$24,IF(COUNTIF(D593,"*PHARMAPRIX*"),MATRICES!$A$24,IF(COUNTIF(D593,"*STARBUCKS*"),MATRICES!$A$22,IF(COUNTIF(D593,"*AUBAINERIE*"),MATRICES!$A$38,IF(COUNTIF(D593,"*PETROCAN*"),MATRICES!$A$27,IF(COUNTIF(D593,"*ULTRAMAR*"),MATRICES!$A$27,IF(COUNTIF(D593,"*Intact*"),MATRICES!$A$28,IF(COUNTIF(D593,"*La Capitale*"),MATRICES!$A$11,IF(COUNTIF(D593,"*Alda*"),MATRICES!$A$18,IF(COUNTIF(D593,"*Sheila*"),MATRICES!$A$36,IF(COUNTIF(D593,"*Shirley*"),MATRICES!$A$36,IF(COUNTIF(D593,"*Service de garde*"),MATRICES!$A$35,IF(COUNTIF(D593,"*CPE Coeur Atout*"),MATRICES!$A$35,IF(COUNTIF(D593,"*RBC PYT*"),MATRICES!$A$7,IF(COUNTIF(D593,"*CDLSI*"),MATRICES!$A$26,IF(COUNTIF(D593,"*SUN LIFE*"),MATRICES!$A$54,IF(COUNTIF(D593,"*IND ALL ASS VIE*"),MATRICES!$A$8,IF(COUNTIF(D593,"*FIDUCIE DESJARDINS*"),MATRICES!$A$55,IF(COUNTIF(D593,"*2919*"),MATRICES!$A$12,IF(COUNTIF(D593,"*Retrait au GA*"),MATRICES!$A$56,IF(COUNTIF(D593,"*Frais*d'utilisation*"),MATRICES!$A$53,IF(COUNTIF(D593,"*IntÈrÍt sur*"),MATRICES!$A$5,""))))))))))))))))))))))))))</f>
        <v/>
      </c>
    </row>
    <row r="594" spans="5:5" ht="16" x14ac:dyDescent="0.2">
      <c r="E594" t="str">
        <f>IF(COUNTIF(D594,"*STATION W*"),MATRICES!$A$22,IF(COUNTIF(D594,"*PROVIGO*"),MATRICES!$A$20,IF(COUNTIF(D594,"*METRO*"),MATRICES!$A$20,IF(COUNTIF(D594,"*MCDONALD*"),MATRICES!$A$22,IF(COUNTIF(D594,"*JEAN COUTU*"),MATRICES!$A$24,IF(COUNTIF(D594,"*PHARMAPRIX*"),MATRICES!$A$24,IF(COUNTIF(D594,"*STARBUCKS*"),MATRICES!$A$22,IF(COUNTIF(D594,"*AUBAINERIE*"),MATRICES!$A$38,IF(COUNTIF(D594,"*PETROCAN*"),MATRICES!$A$27,IF(COUNTIF(D594,"*ULTRAMAR*"),MATRICES!$A$27,IF(COUNTIF(D594,"*Intact*"),MATRICES!$A$28,IF(COUNTIF(D594,"*La Capitale*"),MATRICES!$A$11,IF(COUNTIF(D594,"*Alda*"),MATRICES!$A$18,IF(COUNTIF(D594,"*Sheila*"),MATRICES!$A$36,IF(COUNTIF(D594,"*Shirley*"),MATRICES!$A$36,IF(COUNTIF(D594,"*Service de garde*"),MATRICES!$A$35,IF(COUNTIF(D594,"*CPE Coeur Atout*"),MATRICES!$A$35,IF(COUNTIF(D594,"*RBC PYT*"),MATRICES!$A$7,IF(COUNTIF(D594,"*CDLSI*"),MATRICES!$A$26,IF(COUNTIF(D594,"*SUN LIFE*"),MATRICES!$A$54,IF(COUNTIF(D594,"*IND ALL ASS VIE*"),MATRICES!$A$8,IF(COUNTIF(D594,"*FIDUCIE DESJARDINS*"),MATRICES!$A$55,IF(COUNTIF(D594,"*2919*"),MATRICES!$A$12,IF(COUNTIF(D594,"*Retrait au GA*"),MATRICES!$A$56,IF(COUNTIF(D594,"*Frais*d'utilisation*"),MATRICES!$A$53,IF(COUNTIF(D594,"*IntÈrÍt sur*"),MATRICES!$A$5,""))))))))))))))))))))))))))</f>
        <v/>
      </c>
    </row>
    <row r="595" spans="5:5" ht="16" x14ac:dyDescent="0.2">
      <c r="E595" t="str">
        <f>IF(COUNTIF(D595,"*STATION W*"),MATRICES!$A$22,IF(COUNTIF(D595,"*PROVIGO*"),MATRICES!$A$20,IF(COUNTIF(D595,"*METRO*"),MATRICES!$A$20,IF(COUNTIF(D595,"*MCDONALD*"),MATRICES!$A$22,IF(COUNTIF(D595,"*JEAN COUTU*"),MATRICES!$A$24,IF(COUNTIF(D595,"*PHARMAPRIX*"),MATRICES!$A$24,IF(COUNTIF(D595,"*STARBUCKS*"),MATRICES!$A$22,IF(COUNTIF(D595,"*AUBAINERIE*"),MATRICES!$A$38,IF(COUNTIF(D595,"*PETROCAN*"),MATRICES!$A$27,IF(COUNTIF(D595,"*ULTRAMAR*"),MATRICES!$A$27,IF(COUNTIF(D595,"*Intact*"),MATRICES!$A$28,IF(COUNTIF(D595,"*La Capitale*"),MATRICES!$A$11,IF(COUNTIF(D595,"*Alda*"),MATRICES!$A$18,IF(COUNTIF(D595,"*Sheila*"),MATRICES!$A$36,IF(COUNTIF(D595,"*Shirley*"),MATRICES!$A$36,IF(COUNTIF(D595,"*Service de garde*"),MATRICES!$A$35,IF(COUNTIF(D595,"*CPE Coeur Atout*"),MATRICES!$A$35,IF(COUNTIF(D595,"*RBC PYT*"),MATRICES!$A$7,IF(COUNTIF(D595,"*CDLSI*"),MATRICES!$A$26,IF(COUNTIF(D595,"*SUN LIFE*"),MATRICES!$A$54,IF(COUNTIF(D595,"*IND ALL ASS VIE*"),MATRICES!$A$8,IF(COUNTIF(D595,"*FIDUCIE DESJARDINS*"),MATRICES!$A$55,IF(COUNTIF(D595,"*2919*"),MATRICES!$A$12,IF(COUNTIF(D595,"*Retrait au GA*"),MATRICES!$A$56,IF(COUNTIF(D595,"*Frais*d'utilisation*"),MATRICES!$A$53,IF(COUNTIF(D595,"*IntÈrÍt sur*"),MATRICES!$A$5,""))))))))))))))))))))))))))</f>
        <v/>
      </c>
    </row>
    <row r="596" spans="5:5" ht="16" x14ac:dyDescent="0.2">
      <c r="E596" t="str">
        <f>IF(COUNTIF(D596,"*STATION W*"),MATRICES!$A$22,IF(COUNTIF(D596,"*PROVIGO*"),MATRICES!$A$20,IF(COUNTIF(D596,"*METRO*"),MATRICES!$A$20,IF(COUNTIF(D596,"*MCDONALD*"),MATRICES!$A$22,IF(COUNTIF(D596,"*JEAN COUTU*"),MATRICES!$A$24,IF(COUNTIF(D596,"*PHARMAPRIX*"),MATRICES!$A$24,IF(COUNTIF(D596,"*STARBUCKS*"),MATRICES!$A$22,IF(COUNTIF(D596,"*AUBAINERIE*"),MATRICES!$A$38,IF(COUNTIF(D596,"*PETROCAN*"),MATRICES!$A$27,IF(COUNTIF(D596,"*ULTRAMAR*"),MATRICES!$A$27,IF(COUNTIF(D596,"*Intact*"),MATRICES!$A$28,IF(COUNTIF(D596,"*La Capitale*"),MATRICES!$A$11,IF(COUNTIF(D596,"*Alda*"),MATRICES!$A$18,IF(COUNTIF(D596,"*Sheila*"),MATRICES!$A$36,IF(COUNTIF(D596,"*Shirley*"),MATRICES!$A$36,IF(COUNTIF(D596,"*Service de garde*"),MATRICES!$A$35,IF(COUNTIF(D596,"*CPE Coeur Atout*"),MATRICES!$A$35,IF(COUNTIF(D596,"*RBC PYT*"),MATRICES!$A$7,IF(COUNTIF(D596,"*CDLSI*"),MATRICES!$A$26,IF(COUNTIF(D596,"*SUN LIFE*"),MATRICES!$A$54,IF(COUNTIF(D596,"*IND ALL ASS VIE*"),MATRICES!$A$8,IF(COUNTIF(D596,"*FIDUCIE DESJARDINS*"),MATRICES!$A$55,IF(COUNTIF(D596,"*2919*"),MATRICES!$A$12,IF(COUNTIF(D596,"*Retrait au GA*"),MATRICES!$A$56,IF(COUNTIF(D596,"*Frais*d'utilisation*"),MATRICES!$A$53,IF(COUNTIF(D596,"*IntÈrÍt sur*"),MATRICES!$A$5,""))))))))))))))))))))))))))</f>
        <v/>
      </c>
    </row>
    <row r="597" spans="5:5" ht="16" x14ac:dyDescent="0.2">
      <c r="E597" t="str">
        <f>IF(COUNTIF(D597,"*STATION W*"),MATRICES!$A$22,IF(COUNTIF(D597,"*PROVIGO*"),MATRICES!$A$20,IF(COUNTIF(D597,"*METRO*"),MATRICES!$A$20,IF(COUNTIF(D597,"*MCDONALD*"),MATRICES!$A$22,IF(COUNTIF(D597,"*JEAN COUTU*"),MATRICES!$A$24,IF(COUNTIF(D597,"*PHARMAPRIX*"),MATRICES!$A$24,IF(COUNTIF(D597,"*STARBUCKS*"),MATRICES!$A$22,IF(COUNTIF(D597,"*AUBAINERIE*"),MATRICES!$A$38,IF(COUNTIF(D597,"*PETROCAN*"),MATRICES!$A$27,IF(COUNTIF(D597,"*ULTRAMAR*"),MATRICES!$A$27,IF(COUNTIF(D597,"*Intact*"),MATRICES!$A$28,IF(COUNTIF(D597,"*La Capitale*"),MATRICES!$A$11,IF(COUNTIF(D597,"*Alda*"),MATRICES!$A$18,IF(COUNTIF(D597,"*Sheila*"),MATRICES!$A$36,IF(COUNTIF(D597,"*Shirley*"),MATRICES!$A$36,IF(COUNTIF(D597,"*Service de garde*"),MATRICES!$A$35,IF(COUNTIF(D597,"*CPE Coeur Atout*"),MATRICES!$A$35,IF(COUNTIF(D597,"*RBC PYT*"),MATRICES!$A$7,IF(COUNTIF(D597,"*CDLSI*"),MATRICES!$A$26,IF(COUNTIF(D597,"*SUN LIFE*"),MATRICES!$A$54,IF(COUNTIF(D597,"*IND ALL ASS VIE*"),MATRICES!$A$8,IF(COUNTIF(D597,"*FIDUCIE DESJARDINS*"),MATRICES!$A$55,IF(COUNTIF(D597,"*2919*"),MATRICES!$A$12,IF(COUNTIF(D597,"*Retrait au GA*"),MATRICES!$A$56,IF(COUNTIF(D597,"*Frais*d'utilisation*"),MATRICES!$A$53,IF(COUNTIF(D597,"*IntÈrÍt sur*"),MATRICES!$A$5,""))))))))))))))))))))))))))</f>
        <v/>
      </c>
    </row>
    <row r="598" spans="5:5" ht="16" x14ac:dyDescent="0.2">
      <c r="E598" t="str">
        <f>IF(COUNTIF(D598,"*STATION W*"),MATRICES!$A$22,IF(COUNTIF(D598,"*PROVIGO*"),MATRICES!$A$20,IF(COUNTIF(D598,"*METRO*"),MATRICES!$A$20,IF(COUNTIF(D598,"*MCDONALD*"),MATRICES!$A$22,IF(COUNTIF(D598,"*JEAN COUTU*"),MATRICES!$A$24,IF(COUNTIF(D598,"*PHARMAPRIX*"),MATRICES!$A$24,IF(COUNTIF(D598,"*STARBUCKS*"),MATRICES!$A$22,IF(COUNTIF(D598,"*AUBAINERIE*"),MATRICES!$A$38,IF(COUNTIF(D598,"*PETROCAN*"),MATRICES!$A$27,IF(COUNTIF(D598,"*ULTRAMAR*"),MATRICES!$A$27,IF(COUNTIF(D598,"*Intact*"),MATRICES!$A$28,IF(COUNTIF(D598,"*La Capitale*"),MATRICES!$A$11,IF(COUNTIF(D598,"*Alda*"),MATRICES!$A$18,IF(COUNTIF(D598,"*Sheila*"),MATRICES!$A$36,IF(COUNTIF(D598,"*Shirley*"),MATRICES!$A$36,IF(COUNTIF(D598,"*Service de garde*"),MATRICES!$A$35,IF(COUNTIF(D598,"*CPE Coeur Atout*"),MATRICES!$A$35,IF(COUNTIF(D598,"*RBC PYT*"),MATRICES!$A$7,IF(COUNTIF(D598,"*CDLSI*"),MATRICES!$A$26,IF(COUNTIF(D598,"*SUN LIFE*"),MATRICES!$A$54,IF(COUNTIF(D598,"*IND ALL ASS VIE*"),MATRICES!$A$8,IF(COUNTIF(D598,"*FIDUCIE DESJARDINS*"),MATRICES!$A$55,IF(COUNTIF(D598,"*2919*"),MATRICES!$A$12,IF(COUNTIF(D598,"*Retrait au GA*"),MATRICES!$A$56,IF(COUNTIF(D598,"*Frais*d'utilisation*"),MATRICES!$A$53,IF(COUNTIF(D598,"*IntÈrÍt sur*"),MATRICES!$A$5,""))))))))))))))))))))))))))</f>
        <v/>
      </c>
    </row>
    <row r="599" spans="5:5" ht="16" x14ac:dyDescent="0.2">
      <c r="E599" t="str">
        <f>IF(COUNTIF(D599,"*STATION W*"),MATRICES!$A$22,IF(COUNTIF(D599,"*PROVIGO*"),MATRICES!$A$20,IF(COUNTIF(D599,"*METRO*"),MATRICES!$A$20,IF(COUNTIF(D599,"*MCDONALD*"),MATRICES!$A$22,IF(COUNTIF(D599,"*JEAN COUTU*"),MATRICES!$A$24,IF(COUNTIF(D599,"*PHARMAPRIX*"),MATRICES!$A$24,IF(COUNTIF(D599,"*STARBUCKS*"),MATRICES!$A$22,IF(COUNTIF(D599,"*AUBAINERIE*"),MATRICES!$A$38,IF(COUNTIF(D599,"*PETROCAN*"),MATRICES!$A$27,IF(COUNTIF(D599,"*ULTRAMAR*"),MATRICES!$A$27,IF(COUNTIF(D599,"*Intact*"),MATRICES!$A$28,IF(COUNTIF(D599,"*La Capitale*"),MATRICES!$A$11,IF(COUNTIF(D599,"*Alda*"),MATRICES!$A$18,IF(COUNTIF(D599,"*Sheila*"),MATRICES!$A$36,IF(COUNTIF(D599,"*Shirley*"),MATRICES!$A$36,IF(COUNTIF(D599,"*Service de garde*"),MATRICES!$A$35,IF(COUNTIF(D599,"*CPE Coeur Atout*"),MATRICES!$A$35,IF(COUNTIF(D599,"*RBC PYT*"),MATRICES!$A$7,IF(COUNTIF(D599,"*CDLSI*"),MATRICES!$A$26,IF(COUNTIF(D599,"*SUN LIFE*"),MATRICES!$A$54,IF(COUNTIF(D599,"*IND ALL ASS VIE*"),MATRICES!$A$8,IF(COUNTIF(D599,"*FIDUCIE DESJARDINS*"),MATRICES!$A$55,IF(COUNTIF(D599,"*2919*"),MATRICES!$A$12,IF(COUNTIF(D599,"*Retrait au GA*"),MATRICES!$A$56,IF(COUNTIF(D599,"*Frais*d'utilisation*"),MATRICES!$A$53,IF(COUNTIF(D599,"*IntÈrÍt sur*"),MATRICES!$A$5,""))))))))))))))))))))))))))</f>
        <v/>
      </c>
    </row>
    <row r="600" spans="5:5" ht="16" x14ac:dyDescent="0.2">
      <c r="E600" t="str">
        <f>IF(COUNTIF(D600,"*STATION W*"),MATRICES!$A$22,IF(COUNTIF(D600,"*PROVIGO*"),MATRICES!$A$20,IF(COUNTIF(D600,"*METRO*"),MATRICES!$A$20,IF(COUNTIF(D600,"*MCDONALD*"),MATRICES!$A$22,IF(COUNTIF(D600,"*JEAN COUTU*"),MATRICES!$A$24,IF(COUNTIF(D600,"*PHARMAPRIX*"),MATRICES!$A$24,IF(COUNTIF(D600,"*STARBUCKS*"),MATRICES!$A$22,IF(COUNTIF(D600,"*AUBAINERIE*"),MATRICES!$A$38,IF(COUNTIF(D600,"*PETROCAN*"),MATRICES!$A$27,IF(COUNTIF(D600,"*ULTRAMAR*"),MATRICES!$A$27,IF(COUNTIF(D600,"*Intact*"),MATRICES!$A$28,IF(COUNTIF(D600,"*La Capitale*"),MATRICES!$A$11,IF(COUNTIF(D600,"*Alda*"),MATRICES!$A$18,IF(COUNTIF(D600,"*Sheila*"),MATRICES!$A$36,IF(COUNTIF(D600,"*Shirley*"),MATRICES!$A$36,IF(COUNTIF(D600,"*Service de garde*"),MATRICES!$A$35,IF(COUNTIF(D600,"*CPE Coeur Atout*"),MATRICES!$A$35,IF(COUNTIF(D600,"*RBC PYT*"),MATRICES!$A$7,IF(COUNTIF(D600,"*CDLSI*"),MATRICES!$A$26,IF(COUNTIF(D600,"*SUN LIFE*"),MATRICES!$A$54,IF(COUNTIF(D600,"*IND ALL ASS VIE*"),MATRICES!$A$8,IF(COUNTIF(D600,"*FIDUCIE DESJARDINS*"),MATRICES!$A$55,IF(COUNTIF(D600,"*2919*"),MATRICES!$A$12,IF(COUNTIF(D600,"*Retrait au GA*"),MATRICES!$A$56,IF(COUNTIF(D600,"*Frais*d'utilisation*"),MATRICES!$A$53,IF(COUNTIF(D600,"*IntÈrÍt sur*"),MATRICES!$A$5,""))))))))))))))))))))))))))</f>
        <v/>
      </c>
    </row>
    <row r="601" spans="5:5" ht="16" x14ac:dyDescent="0.2">
      <c r="E601" t="str">
        <f>IF(COUNTIF(D601,"*STATION W*"),MATRICES!$A$22,IF(COUNTIF(D601,"*PROVIGO*"),MATRICES!$A$20,IF(COUNTIF(D601,"*METRO*"),MATRICES!$A$20,IF(COUNTIF(D601,"*MCDONALD*"),MATRICES!$A$22,IF(COUNTIF(D601,"*JEAN COUTU*"),MATRICES!$A$24,IF(COUNTIF(D601,"*PHARMAPRIX*"),MATRICES!$A$24,IF(COUNTIF(D601,"*STARBUCKS*"),MATRICES!$A$22,IF(COUNTIF(D601,"*AUBAINERIE*"),MATRICES!$A$38,IF(COUNTIF(D601,"*PETROCAN*"),MATRICES!$A$27,IF(COUNTIF(D601,"*ULTRAMAR*"),MATRICES!$A$27,IF(COUNTIF(D601,"*Intact*"),MATRICES!$A$28,IF(COUNTIF(D601,"*La Capitale*"),MATRICES!$A$11,IF(COUNTIF(D601,"*Alda*"),MATRICES!$A$18,IF(COUNTIF(D601,"*Sheila*"),MATRICES!$A$36,IF(COUNTIF(D601,"*Shirley*"),MATRICES!$A$36,IF(COUNTIF(D601,"*Service de garde*"),MATRICES!$A$35,IF(COUNTIF(D601,"*CPE Coeur Atout*"),MATRICES!$A$35,IF(COUNTIF(D601,"*RBC PYT*"),MATRICES!$A$7,IF(COUNTIF(D601,"*CDLSI*"),MATRICES!$A$26,IF(COUNTIF(D601,"*SUN LIFE*"),MATRICES!$A$54,IF(COUNTIF(D601,"*IND ALL ASS VIE*"),MATRICES!$A$8,IF(COUNTIF(D601,"*FIDUCIE DESJARDINS*"),MATRICES!$A$55,IF(COUNTIF(D601,"*2919*"),MATRICES!$A$12,IF(COUNTIF(D601,"*Retrait au GA*"),MATRICES!$A$56,IF(COUNTIF(D601,"*Frais*d'utilisation*"),MATRICES!$A$53,IF(COUNTIF(D601,"*IntÈrÍt sur*"),MATRICES!$A$5,""))))))))))))))))))))))))))</f>
        <v/>
      </c>
    </row>
    <row r="602" spans="5:5" ht="16" x14ac:dyDescent="0.2">
      <c r="E602" t="str">
        <f>IF(COUNTIF(D602,"*STATION W*"),MATRICES!$A$22,IF(COUNTIF(D602,"*PROVIGO*"),MATRICES!$A$20,IF(COUNTIF(D602,"*METRO*"),MATRICES!$A$20,IF(COUNTIF(D602,"*MCDONALD*"),MATRICES!$A$22,IF(COUNTIF(D602,"*JEAN COUTU*"),MATRICES!$A$24,IF(COUNTIF(D602,"*PHARMAPRIX*"),MATRICES!$A$24,IF(COUNTIF(D602,"*STARBUCKS*"),MATRICES!$A$22,IF(COUNTIF(D602,"*AUBAINERIE*"),MATRICES!$A$38,IF(COUNTIF(D602,"*PETROCAN*"),MATRICES!$A$27,IF(COUNTIF(D602,"*ULTRAMAR*"),MATRICES!$A$27,IF(COUNTIF(D602,"*Intact*"),MATRICES!$A$28,IF(COUNTIF(D602,"*La Capitale*"),MATRICES!$A$11,IF(COUNTIF(D602,"*Alda*"),MATRICES!$A$18,IF(COUNTIF(D602,"*Sheila*"),MATRICES!$A$36,IF(COUNTIF(D602,"*Shirley*"),MATRICES!$A$36,IF(COUNTIF(D602,"*Service de garde*"),MATRICES!$A$35,IF(COUNTIF(D602,"*CPE Coeur Atout*"),MATRICES!$A$35,IF(COUNTIF(D602,"*RBC PYT*"),MATRICES!$A$7,IF(COUNTIF(D602,"*CDLSI*"),MATRICES!$A$26,IF(COUNTIF(D602,"*SUN LIFE*"),MATRICES!$A$54,IF(COUNTIF(D602,"*IND ALL ASS VIE*"),MATRICES!$A$8,IF(COUNTIF(D602,"*FIDUCIE DESJARDINS*"),MATRICES!$A$55,IF(COUNTIF(D602,"*2919*"),MATRICES!$A$12,IF(COUNTIF(D602,"*Retrait au GA*"),MATRICES!$A$56,IF(COUNTIF(D602,"*Frais*d'utilisation*"),MATRICES!$A$53,IF(COUNTIF(D602,"*IntÈrÍt sur*"),MATRICES!$A$5,""))))))))))))))))))))))))))</f>
        <v/>
      </c>
    </row>
    <row r="603" spans="5:5" ht="16" x14ac:dyDescent="0.2">
      <c r="E603" t="str">
        <f>IF(COUNTIF(D603,"*STATION W*"),MATRICES!$A$22,IF(COUNTIF(D603,"*PROVIGO*"),MATRICES!$A$20,IF(COUNTIF(D603,"*METRO*"),MATRICES!$A$20,IF(COUNTIF(D603,"*MCDONALD*"),MATRICES!$A$22,IF(COUNTIF(D603,"*JEAN COUTU*"),MATRICES!$A$24,IF(COUNTIF(D603,"*PHARMAPRIX*"),MATRICES!$A$24,IF(COUNTIF(D603,"*STARBUCKS*"),MATRICES!$A$22,IF(COUNTIF(D603,"*AUBAINERIE*"),MATRICES!$A$38,IF(COUNTIF(D603,"*PETROCAN*"),MATRICES!$A$27,IF(COUNTIF(D603,"*ULTRAMAR*"),MATRICES!$A$27,IF(COUNTIF(D603,"*Intact*"),MATRICES!$A$28,IF(COUNTIF(D603,"*La Capitale*"),MATRICES!$A$11,IF(COUNTIF(D603,"*Alda*"),MATRICES!$A$18,IF(COUNTIF(D603,"*Sheila*"),MATRICES!$A$36,IF(COUNTIF(D603,"*Shirley*"),MATRICES!$A$36,IF(COUNTIF(D603,"*Service de garde*"),MATRICES!$A$35,IF(COUNTIF(D603,"*CPE Coeur Atout*"),MATRICES!$A$35,IF(COUNTIF(D603,"*RBC PYT*"),MATRICES!$A$7,IF(COUNTIF(D603,"*CDLSI*"),MATRICES!$A$26,IF(COUNTIF(D603,"*SUN LIFE*"),MATRICES!$A$54,IF(COUNTIF(D603,"*IND ALL ASS VIE*"),MATRICES!$A$8,IF(COUNTIF(D603,"*FIDUCIE DESJARDINS*"),MATRICES!$A$55,IF(COUNTIF(D603,"*2919*"),MATRICES!$A$12,IF(COUNTIF(D603,"*Retrait au GA*"),MATRICES!$A$56,IF(COUNTIF(D603,"*Frais*d'utilisation*"),MATRICES!$A$53,IF(COUNTIF(D603,"*IntÈrÍt sur*"),MATRICES!$A$5,""))))))))))))))))))))))))))</f>
        <v/>
      </c>
    </row>
    <row r="604" spans="5:5" ht="16" x14ac:dyDescent="0.2">
      <c r="E604" t="str">
        <f>IF(COUNTIF(D604,"*STATION W*"),MATRICES!$A$22,IF(COUNTIF(D604,"*PROVIGO*"),MATRICES!$A$20,IF(COUNTIF(D604,"*METRO*"),MATRICES!$A$20,IF(COUNTIF(D604,"*MCDONALD*"),MATRICES!$A$22,IF(COUNTIF(D604,"*JEAN COUTU*"),MATRICES!$A$24,IF(COUNTIF(D604,"*PHARMAPRIX*"),MATRICES!$A$24,IF(COUNTIF(D604,"*STARBUCKS*"),MATRICES!$A$22,IF(COUNTIF(D604,"*AUBAINERIE*"),MATRICES!$A$38,IF(COUNTIF(D604,"*PETROCAN*"),MATRICES!$A$27,IF(COUNTIF(D604,"*ULTRAMAR*"),MATRICES!$A$27,IF(COUNTIF(D604,"*Intact*"),MATRICES!$A$28,IF(COUNTIF(D604,"*La Capitale*"),MATRICES!$A$11,IF(COUNTIF(D604,"*Alda*"),MATRICES!$A$18,IF(COUNTIF(D604,"*Sheila*"),MATRICES!$A$36,IF(COUNTIF(D604,"*Shirley*"),MATRICES!$A$36,IF(COUNTIF(D604,"*Service de garde*"),MATRICES!$A$35,IF(COUNTIF(D604,"*CPE Coeur Atout*"),MATRICES!$A$35,IF(COUNTIF(D604,"*RBC PYT*"),MATRICES!$A$7,IF(COUNTIF(D604,"*CDLSI*"),MATRICES!$A$26,IF(COUNTIF(D604,"*SUN LIFE*"),MATRICES!$A$54,IF(COUNTIF(D604,"*IND ALL ASS VIE*"),MATRICES!$A$8,IF(COUNTIF(D604,"*FIDUCIE DESJARDINS*"),MATRICES!$A$55,IF(COUNTIF(D604,"*2919*"),MATRICES!$A$12,IF(COUNTIF(D604,"*Retrait au GA*"),MATRICES!$A$56,IF(COUNTIF(D604,"*Frais*d'utilisation*"),MATRICES!$A$53,IF(COUNTIF(D604,"*IntÈrÍt sur*"),MATRICES!$A$5,""))))))))))))))))))))))))))</f>
        <v/>
      </c>
    </row>
    <row r="605" spans="5:5" ht="16" x14ac:dyDescent="0.2">
      <c r="E605" t="str">
        <f>IF(COUNTIF(D605,"*STATION W*"),MATRICES!$A$22,IF(COUNTIF(D605,"*PROVIGO*"),MATRICES!$A$20,IF(COUNTIF(D605,"*METRO*"),MATRICES!$A$20,IF(COUNTIF(D605,"*MCDONALD*"),MATRICES!$A$22,IF(COUNTIF(D605,"*JEAN COUTU*"),MATRICES!$A$24,IF(COUNTIF(D605,"*PHARMAPRIX*"),MATRICES!$A$24,IF(COUNTIF(D605,"*STARBUCKS*"),MATRICES!$A$22,IF(COUNTIF(D605,"*AUBAINERIE*"),MATRICES!$A$38,IF(COUNTIF(D605,"*PETROCAN*"),MATRICES!$A$27,IF(COUNTIF(D605,"*ULTRAMAR*"),MATRICES!$A$27,IF(COUNTIF(D605,"*Intact*"),MATRICES!$A$28,IF(COUNTIF(D605,"*La Capitale*"),MATRICES!$A$11,IF(COUNTIF(D605,"*Alda*"),MATRICES!$A$18,IF(COUNTIF(D605,"*Sheila*"),MATRICES!$A$36,IF(COUNTIF(D605,"*Shirley*"),MATRICES!$A$36,IF(COUNTIF(D605,"*Service de garde*"),MATRICES!$A$35,IF(COUNTIF(D605,"*CPE Coeur Atout*"),MATRICES!$A$35,IF(COUNTIF(D605,"*RBC PYT*"),MATRICES!$A$7,IF(COUNTIF(D605,"*CDLSI*"),MATRICES!$A$26,IF(COUNTIF(D605,"*SUN LIFE*"),MATRICES!$A$54,IF(COUNTIF(D605,"*IND ALL ASS VIE*"),MATRICES!$A$8,IF(COUNTIF(D605,"*FIDUCIE DESJARDINS*"),MATRICES!$A$55,IF(COUNTIF(D605,"*2919*"),MATRICES!$A$12,IF(COUNTIF(D605,"*Retrait au GA*"),MATRICES!$A$56,IF(COUNTIF(D605,"*Frais*d'utilisation*"),MATRICES!$A$53,IF(COUNTIF(D605,"*IntÈrÍt sur*"),MATRICES!$A$5,""))))))))))))))))))))))))))</f>
        <v/>
      </c>
    </row>
    <row r="606" spans="5:5" ht="16" x14ac:dyDescent="0.2">
      <c r="E606" t="str">
        <f>IF(COUNTIF(D606,"*STATION W*"),MATRICES!$A$22,IF(COUNTIF(D606,"*PROVIGO*"),MATRICES!$A$20,IF(COUNTIF(D606,"*METRO*"),MATRICES!$A$20,IF(COUNTIF(D606,"*MCDONALD*"),MATRICES!$A$22,IF(COUNTIF(D606,"*JEAN COUTU*"),MATRICES!$A$24,IF(COUNTIF(D606,"*PHARMAPRIX*"),MATRICES!$A$24,IF(COUNTIF(D606,"*STARBUCKS*"),MATRICES!$A$22,IF(COUNTIF(D606,"*AUBAINERIE*"),MATRICES!$A$38,IF(COUNTIF(D606,"*PETROCAN*"),MATRICES!$A$27,IF(COUNTIF(D606,"*ULTRAMAR*"),MATRICES!$A$27,IF(COUNTIF(D606,"*Intact*"),MATRICES!$A$28,IF(COUNTIF(D606,"*La Capitale*"),MATRICES!$A$11,IF(COUNTIF(D606,"*Alda*"),MATRICES!$A$18,IF(COUNTIF(D606,"*Sheila*"),MATRICES!$A$36,IF(COUNTIF(D606,"*Shirley*"),MATRICES!$A$36,IF(COUNTIF(D606,"*Service de garde*"),MATRICES!$A$35,IF(COUNTIF(D606,"*CPE Coeur Atout*"),MATRICES!$A$35,IF(COUNTIF(D606,"*RBC PYT*"),MATRICES!$A$7,IF(COUNTIF(D606,"*CDLSI*"),MATRICES!$A$26,IF(COUNTIF(D606,"*SUN LIFE*"),MATRICES!$A$54,IF(COUNTIF(D606,"*IND ALL ASS VIE*"),MATRICES!$A$8,IF(COUNTIF(D606,"*FIDUCIE DESJARDINS*"),MATRICES!$A$55,IF(COUNTIF(D606,"*2919*"),MATRICES!$A$12,IF(COUNTIF(D606,"*Retrait au GA*"),MATRICES!$A$56,IF(COUNTIF(D606,"*Frais*d'utilisation*"),MATRICES!$A$53,IF(COUNTIF(D606,"*IntÈrÍt sur*"),MATRICES!$A$5,""))))))))))))))))))))))))))</f>
        <v/>
      </c>
    </row>
    <row r="607" spans="5:5" ht="16" x14ac:dyDescent="0.2">
      <c r="E607" t="str">
        <f>IF(COUNTIF(D607,"*STATION W*"),MATRICES!$A$22,IF(COUNTIF(D607,"*PROVIGO*"),MATRICES!$A$20,IF(COUNTIF(D607,"*METRO*"),MATRICES!$A$20,IF(COUNTIF(D607,"*MCDONALD*"),MATRICES!$A$22,IF(COUNTIF(D607,"*JEAN COUTU*"),MATRICES!$A$24,IF(COUNTIF(D607,"*PHARMAPRIX*"),MATRICES!$A$24,IF(COUNTIF(D607,"*STARBUCKS*"),MATRICES!$A$22,IF(COUNTIF(D607,"*AUBAINERIE*"),MATRICES!$A$38,IF(COUNTIF(D607,"*PETROCAN*"),MATRICES!$A$27,IF(COUNTIF(D607,"*ULTRAMAR*"),MATRICES!$A$27,IF(COUNTIF(D607,"*Intact*"),MATRICES!$A$28,IF(COUNTIF(D607,"*La Capitale*"),MATRICES!$A$11,IF(COUNTIF(D607,"*Alda*"),MATRICES!$A$18,IF(COUNTIF(D607,"*Sheila*"),MATRICES!$A$36,IF(COUNTIF(D607,"*Shirley*"),MATRICES!$A$36,IF(COUNTIF(D607,"*Service de garde*"),MATRICES!$A$35,IF(COUNTIF(D607,"*CPE Coeur Atout*"),MATRICES!$A$35,IF(COUNTIF(D607,"*RBC PYT*"),MATRICES!$A$7,IF(COUNTIF(D607,"*CDLSI*"),MATRICES!$A$26,IF(COUNTIF(D607,"*SUN LIFE*"),MATRICES!$A$54,IF(COUNTIF(D607,"*IND ALL ASS VIE*"),MATRICES!$A$8,IF(COUNTIF(D607,"*FIDUCIE DESJARDINS*"),MATRICES!$A$55,IF(COUNTIF(D607,"*2919*"),MATRICES!$A$12,IF(COUNTIF(D607,"*Retrait au GA*"),MATRICES!$A$56,IF(COUNTIF(D607,"*Frais*d'utilisation*"),MATRICES!$A$53,IF(COUNTIF(D607,"*IntÈrÍt sur*"),MATRICES!$A$5,""))))))))))))))))))))))))))</f>
        <v/>
      </c>
    </row>
    <row r="608" spans="5:5" ht="16" x14ac:dyDescent="0.2">
      <c r="E608" t="str">
        <f>IF(COUNTIF(D608,"*STATION W*"),MATRICES!$A$22,IF(COUNTIF(D608,"*PROVIGO*"),MATRICES!$A$20,IF(COUNTIF(D608,"*METRO*"),MATRICES!$A$20,IF(COUNTIF(D608,"*MCDONALD*"),MATRICES!$A$22,IF(COUNTIF(D608,"*JEAN COUTU*"),MATRICES!$A$24,IF(COUNTIF(D608,"*PHARMAPRIX*"),MATRICES!$A$24,IF(COUNTIF(D608,"*STARBUCKS*"),MATRICES!$A$22,IF(COUNTIF(D608,"*AUBAINERIE*"),MATRICES!$A$38,IF(COUNTIF(D608,"*PETROCAN*"),MATRICES!$A$27,IF(COUNTIF(D608,"*ULTRAMAR*"),MATRICES!$A$27,IF(COUNTIF(D608,"*Intact*"),MATRICES!$A$28,IF(COUNTIF(D608,"*La Capitale*"),MATRICES!$A$11,IF(COUNTIF(D608,"*Alda*"),MATRICES!$A$18,IF(COUNTIF(D608,"*Sheila*"),MATRICES!$A$36,IF(COUNTIF(D608,"*Shirley*"),MATRICES!$A$36,IF(COUNTIF(D608,"*Service de garde*"),MATRICES!$A$35,IF(COUNTIF(D608,"*CPE Coeur Atout*"),MATRICES!$A$35,IF(COUNTIF(D608,"*RBC PYT*"),MATRICES!$A$7,IF(COUNTIF(D608,"*CDLSI*"),MATRICES!$A$26,IF(COUNTIF(D608,"*SUN LIFE*"),MATRICES!$A$54,IF(COUNTIF(D608,"*IND ALL ASS VIE*"),MATRICES!$A$8,IF(COUNTIF(D608,"*FIDUCIE DESJARDINS*"),MATRICES!$A$55,IF(COUNTIF(D608,"*2919*"),MATRICES!$A$12,IF(COUNTIF(D608,"*Retrait au GA*"),MATRICES!$A$56,IF(COUNTIF(D608,"*Frais*d'utilisation*"),MATRICES!$A$53,IF(COUNTIF(D608,"*IntÈrÍt sur*"),MATRICES!$A$5,""))))))))))))))))))))))))))</f>
        <v/>
      </c>
    </row>
    <row r="609" spans="5:5" ht="16" x14ac:dyDescent="0.2">
      <c r="E609" t="str">
        <f>IF(COUNTIF(D609,"*STATION W*"),MATRICES!$A$22,IF(COUNTIF(D609,"*PROVIGO*"),MATRICES!$A$20,IF(COUNTIF(D609,"*METRO*"),MATRICES!$A$20,IF(COUNTIF(D609,"*MCDONALD*"),MATRICES!$A$22,IF(COUNTIF(D609,"*JEAN COUTU*"),MATRICES!$A$24,IF(COUNTIF(D609,"*PHARMAPRIX*"),MATRICES!$A$24,IF(COUNTIF(D609,"*STARBUCKS*"),MATRICES!$A$22,IF(COUNTIF(D609,"*AUBAINERIE*"),MATRICES!$A$38,IF(COUNTIF(D609,"*PETROCAN*"),MATRICES!$A$27,IF(COUNTIF(D609,"*ULTRAMAR*"),MATRICES!$A$27,IF(COUNTIF(D609,"*Intact*"),MATRICES!$A$28,IF(COUNTIF(D609,"*La Capitale*"),MATRICES!$A$11,IF(COUNTIF(D609,"*Alda*"),MATRICES!$A$18,IF(COUNTIF(D609,"*Sheila*"),MATRICES!$A$36,IF(COUNTIF(D609,"*Shirley*"),MATRICES!$A$36,IF(COUNTIF(D609,"*Service de garde*"),MATRICES!$A$35,IF(COUNTIF(D609,"*CPE Coeur Atout*"),MATRICES!$A$35,IF(COUNTIF(D609,"*RBC PYT*"),MATRICES!$A$7,IF(COUNTIF(D609,"*CDLSI*"),MATRICES!$A$26,IF(COUNTIF(D609,"*SUN LIFE*"),MATRICES!$A$54,IF(COUNTIF(D609,"*IND ALL ASS VIE*"),MATRICES!$A$8,IF(COUNTIF(D609,"*FIDUCIE DESJARDINS*"),MATRICES!$A$55,IF(COUNTIF(D609,"*2919*"),MATRICES!$A$12,IF(COUNTIF(D609,"*Retrait au GA*"),MATRICES!$A$56,IF(COUNTIF(D609,"*Frais*d'utilisation*"),MATRICES!$A$53,IF(COUNTIF(D609,"*IntÈrÍt sur*"),MATRICES!$A$5,""))))))))))))))))))))))))))</f>
        <v/>
      </c>
    </row>
    <row r="610" spans="5:5" ht="16" x14ac:dyDescent="0.2">
      <c r="E610" t="str">
        <f>IF(COUNTIF(D610,"*STATION W*"),MATRICES!$A$22,IF(COUNTIF(D610,"*PROVIGO*"),MATRICES!$A$20,IF(COUNTIF(D610,"*METRO*"),MATRICES!$A$20,IF(COUNTIF(D610,"*MCDONALD*"),MATRICES!$A$22,IF(COUNTIF(D610,"*JEAN COUTU*"),MATRICES!$A$24,IF(COUNTIF(D610,"*PHARMAPRIX*"),MATRICES!$A$24,IF(COUNTIF(D610,"*STARBUCKS*"),MATRICES!$A$22,IF(COUNTIF(D610,"*AUBAINERIE*"),MATRICES!$A$38,IF(COUNTIF(D610,"*PETROCAN*"),MATRICES!$A$27,IF(COUNTIF(D610,"*ULTRAMAR*"),MATRICES!$A$27,IF(COUNTIF(D610,"*Intact*"),MATRICES!$A$28,IF(COUNTIF(D610,"*La Capitale*"),MATRICES!$A$11,IF(COUNTIF(D610,"*Alda*"),MATRICES!$A$18,IF(COUNTIF(D610,"*Sheila*"),MATRICES!$A$36,IF(COUNTIF(D610,"*Shirley*"),MATRICES!$A$36,IF(COUNTIF(D610,"*Service de garde*"),MATRICES!$A$35,IF(COUNTIF(D610,"*CPE Coeur Atout*"),MATRICES!$A$35,IF(COUNTIF(D610,"*RBC PYT*"),MATRICES!$A$7,IF(COUNTIF(D610,"*CDLSI*"),MATRICES!$A$26,IF(COUNTIF(D610,"*SUN LIFE*"),MATRICES!$A$54,IF(COUNTIF(D610,"*IND ALL ASS VIE*"),MATRICES!$A$8,IF(COUNTIF(D610,"*FIDUCIE DESJARDINS*"),MATRICES!$A$55,IF(COUNTIF(D610,"*2919*"),MATRICES!$A$12,IF(COUNTIF(D610,"*Retrait au GA*"),MATRICES!$A$56,IF(COUNTIF(D610,"*Frais*d'utilisation*"),MATRICES!$A$53,IF(COUNTIF(D610,"*IntÈrÍt sur*"),MATRICES!$A$5,""))))))))))))))))))))))))))</f>
        <v/>
      </c>
    </row>
    <row r="611" spans="5:5" ht="16" x14ac:dyDescent="0.2">
      <c r="E611" t="str">
        <f>IF(COUNTIF(D611,"*STATION W*"),MATRICES!$A$22,IF(COUNTIF(D611,"*PROVIGO*"),MATRICES!$A$20,IF(COUNTIF(D611,"*METRO*"),MATRICES!$A$20,IF(COUNTIF(D611,"*MCDONALD*"),MATRICES!$A$22,IF(COUNTIF(D611,"*JEAN COUTU*"),MATRICES!$A$24,IF(COUNTIF(D611,"*PHARMAPRIX*"),MATRICES!$A$24,IF(COUNTIF(D611,"*STARBUCKS*"),MATRICES!$A$22,IF(COUNTIF(D611,"*AUBAINERIE*"),MATRICES!$A$38,IF(COUNTIF(D611,"*PETROCAN*"),MATRICES!$A$27,IF(COUNTIF(D611,"*ULTRAMAR*"),MATRICES!$A$27,IF(COUNTIF(D611,"*Intact*"),MATRICES!$A$28,IF(COUNTIF(D611,"*La Capitale*"),MATRICES!$A$11,IF(COUNTIF(D611,"*Alda*"),MATRICES!$A$18,IF(COUNTIF(D611,"*Sheila*"),MATRICES!$A$36,IF(COUNTIF(D611,"*Shirley*"),MATRICES!$A$36,IF(COUNTIF(D611,"*Service de garde*"),MATRICES!$A$35,IF(COUNTIF(D611,"*CPE Coeur Atout*"),MATRICES!$A$35,IF(COUNTIF(D611,"*RBC PYT*"),MATRICES!$A$7,IF(COUNTIF(D611,"*CDLSI*"),MATRICES!$A$26,IF(COUNTIF(D611,"*SUN LIFE*"),MATRICES!$A$54,IF(COUNTIF(D611,"*IND ALL ASS VIE*"),MATRICES!$A$8,IF(COUNTIF(D611,"*FIDUCIE DESJARDINS*"),MATRICES!$A$55,IF(COUNTIF(D611,"*2919*"),MATRICES!$A$12,IF(COUNTIF(D611,"*Retrait au GA*"),MATRICES!$A$56,IF(COUNTIF(D611,"*Frais*d'utilisation*"),MATRICES!$A$53,IF(COUNTIF(D611,"*IntÈrÍt sur*"),MATRICES!$A$5,""))))))))))))))))))))))))))</f>
        <v/>
      </c>
    </row>
    <row r="612" spans="5:5" ht="16" x14ac:dyDescent="0.2">
      <c r="E612" t="str">
        <f>IF(COUNTIF(D612,"*STATION W*"),MATRICES!$A$22,IF(COUNTIF(D612,"*PROVIGO*"),MATRICES!$A$20,IF(COUNTIF(D612,"*METRO*"),MATRICES!$A$20,IF(COUNTIF(D612,"*MCDONALD*"),MATRICES!$A$22,IF(COUNTIF(D612,"*JEAN COUTU*"),MATRICES!$A$24,IF(COUNTIF(D612,"*PHARMAPRIX*"),MATRICES!$A$24,IF(COUNTIF(D612,"*STARBUCKS*"),MATRICES!$A$22,IF(COUNTIF(D612,"*AUBAINERIE*"),MATRICES!$A$38,IF(COUNTIF(D612,"*PETROCAN*"),MATRICES!$A$27,IF(COUNTIF(D612,"*ULTRAMAR*"),MATRICES!$A$27,IF(COUNTIF(D612,"*Intact*"),MATRICES!$A$28,IF(COUNTIF(D612,"*La Capitale*"),MATRICES!$A$11,IF(COUNTIF(D612,"*Alda*"),MATRICES!$A$18,IF(COUNTIF(D612,"*Sheila*"),MATRICES!$A$36,IF(COUNTIF(D612,"*Shirley*"),MATRICES!$A$36,IF(COUNTIF(D612,"*Service de garde*"),MATRICES!$A$35,IF(COUNTIF(D612,"*CPE Coeur Atout*"),MATRICES!$A$35,IF(COUNTIF(D612,"*RBC PYT*"),MATRICES!$A$7,IF(COUNTIF(D612,"*CDLSI*"),MATRICES!$A$26,IF(COUNTIF(D612,"*SUN LIFE*"),MATRICES!$A$54,IF(COUNTIF(D612,"*IND ALL ASS VIE*"),MATRICES!$A$8,IF(COUNTIF(D612,"*FIDUCIE DESJARDINS*"),MATRICES!$A$55,IF(COUNTIF(D612,"*2919*"),MATRICES!$A$12,IF(COUNTIF(D612,"*Retrait au GA*"),MATRICES!$A$56,IF(COUNTIF(D612,"*Frais*d'utilisation*"),MATRICES!$A$53,IF(COUNTIF(D612,"*IntÈrÍt sur*"),MATRICES!$A$5,""))))))))))))))))))))))))))</f>
        <v/>
      </c>
    </row>
    <row r="613" spans="5:5" ht="16" x14ac:dyDescent="0.2">
      <c r="E613" t="str">
        <f>IF(COUNTIF(D613,"*STATION W*"),MATRICES!$A$22,IF(COUNTIF(D613,"*PROVIGO*"),MATRICES!$A$20,IF(COUNTIF(D613,"*METRO*"),MATRICES!$A$20,IF(COUNTIF(D613,"*MCDONALD*"),MATRICES!$A$22,IF(COUNTIF(D613,"*JEAN COUTU*"),MATRICES!$A$24,IF(COUNTIF(D613,"*PHARMAPRIX*"),MATRICES!$A$24,IF(COUNTIF(D613,"*STARBUCKS*"),MATRICES!$A$22,IF(COUNTIF(D613,"*AUBAINERIE*"),MATRICES!$A$38,IF(COUNTIF(D613,"*PETROCAN*"),MATRICES!$A$27,IF(COUNTIF(D613,"*ULTRAMAR*"),MATRICES!$A$27,IF(COUNTIF(D613,"*Intact*"),MATRICES!$A$28,IF(COUNTIF(D613,"*La Capitale*"),MATRICES!$A$11,IF(COUNTIF(D613,"*Alda*"),MATRICES!$A$18,IF(COUNTIF(D613,"*Sheila*"),MATRICES!$A$36,IF(COUNTIF(D613,"*Shirley*"),MATRICES!$A$36,IF(COUNTIF(D613,"*Service de garde*"),MATRICES!$A$35,IF(COUNTIF(D613,"*CPE Coeur Atout*"),MATRICES!$A$35,IF(COUNTIF(D613,"*RBC PYT*"),MATRICES!$A$7,IF(COUNTIF(D613,"*CDLSI*"),MATRICES!$A$26,IF(COUNTIF(D613,"*SUN LIFE*"),MATRICES!$A$54,IF(COUNTIF(D613,"*IND ALL ASS VIE*"),MATRICES!$A$8,IF(COUNTIF(D613,"*FIDUCIE DESJARDINS*"),MATRICES!$A$55,IF(COUNTIF(D613,"*2919*"),MATRICES!$A$12,IF(COUNTIF(D613,"*Retrait au GA*"),MATRICES!$A$56,IF(COUNTIF(D613,"*Frais*d'utilisation*"),MATRICES!$A$53,IF(COUNTIF(D613,"*IntÈrÍt sur*"),MATRICES!$A$5,""))))))))))))))))))))))))))</f>
        <v/>
      </c>
    </row>
    <row r="614" spans="5:5" ht="16" x14ac:dyDescent="0.2">
      <c r="E614" t="str">
        <f>IF(COUNTIF(D614,"*STATION W*"),MATRICES!$A$22,IF(COUNTIF(D614,"*PROVIGO*"),MATRICES!$A$20,IF(COUNTIF(D614,"*METRO*"),MATRICES!$A$20,IF(COUNTIF(D614,"*MCDONALD*"),MATRICES!$A$22,IF(COUNTIF(D614,"*JEAN COUTU*"),MATRICES!$A$24,IF(COUNTIF(D614,"*PHARMAPRIX*"),MATRICES!$A$24,IF(COUNTIF(D614,"*STARBUCKS*"),MATRICES!$A$22,IF(COUNTIF(D614,"*AUBAINERIE*"),MATRICES!$A$38,IF(COUNTIF(D614,"*PETROCAN*"),MATRICES!$A$27,IF(COUNTIF(D614,"*ULTRAMAR*"),MATRICES!$A$27,IF(COUNTIF(D614,"*Intact*"),MATRICES!$A$28,IF(COUNTIF(D614,"*La Capitale*"),MATRICES!$A$11,IF(COUNTIF(D614,"*Alda*"),MATRICES!$A$18,IF(COUNTIF(D614,"*Sheila*"),MATRICES!$A$36,IF(COUNTIF(D614,"*Shirley*"),MATRICES!$A$36,IF(COUNTIF(D614,"*Service de garde*"),MATRICES!$A$35,IF(COUNTIF(D614,"*CPE Coeur Atout*"),MATRICES!$A$35,IF(COUNTIF(D614,"*RBC PYT*"),MATRICES!$A$7,IF(COUNTIF(D614,"*CDLSI*"),MATRICES!$A$26,IF(COUNTIF(D614,"*SUN LIFE*"),MATRICES!$A$54,IF(COUNTIF(D614,"*IND ALL ASS VIE*"),MATRICES!$A$8,IF(COUNTIF(D614,"*FIDUCIE DESJARDINS*"),MATRICES!$A$55,IF(COUNTIF(D614,"*2919*"),MATRICES!$A$12,IF(COUNTIF(D614,"*Retrait au GA*"),MATRICES!$A$56,IF(COUNTIF(D614,"*Frais*d'utilisation*"),MATRICES!$A$53,IF(COUNTIF(D614,"*IntÈrÍt sur*"),MATRICES!$A$5,""))))))))))))))))))))))))))</f>
        <v/>
      </c>
    </row>
    <row r="615" spans="5:5" ht="16" x14ac:dyDescent="0.2">
      <c r="E615" t="str">
        <f>IF(COUNTIF(D615,"*STATION W*"),MATRICES!$A$22,IF(COUNTIF(D615,"*PROVIGO*"),MATRICES!$A$20,IF(COUNTIF(D615,"*METRO*"),MATRICES!$A$20,IF(COUNTIF(D615,"*MCDONALD*"),MATRICES!$A$22,IF(COUNTIF(D615,"*JEAN COUTU*"),MATRICES!$A$24,IF(COUNTIF(D615,"*PHARMAPRIX*"),MATRICES!$A$24,IF(COUNTIF(D615,"*STARBUCKS*"),MATRICES!$A$22,IF(COUNTIF(D615,"*AUBAINERIE*"),MATRICES!$A$38,IF(COUNTIF(D615,"*PETROCAN*"),MATRICES!$A$27,IF(COUNTIF(D615,"*ULTRAMAR*"),MATRICES!$A$27,IF(COUNTIF(D615,"*Intact*"),MATRICES!$A$28,IF(COUNTIF(D615,"*La Capitale*"),MATRICES!$A$11,IF(COUNTIF(D615,"*Alda*"),MATRICES!$A$18,IF(COUNTIF(D615,"*Sheila*"),MATRICES!$A$36,IF(COUNTIF(D615,"*Shirley*"),MATRICES!$A$36,IF(COUNTIF(D615,"*Service de garde*"),MATRICES!$A$35,IF(COUNTIF(D615,"*CPE Coeur Atout*"),MATRICES!$A$35,IF(COUNTIF(D615,"*RBC PYT*"),MATRICES!$A$7,IF(COUNTIF(D615,"*CDLSI*"),MATRICES!$A$26,IF(COUNTIF(D615,"*SUN LIFE*"),MATRICES!$A$54,IF(COUNTIF(D615,"*IND ALL ASS VIE*"),MATRICES!$A$8,IF(COUNTIF(D615,"*FIDUCIE DESJARDINS*"),MATRICES!$A$55,IF(COUNTIF(D615,"*2919*"),MATRICES!$A$12,IF(COUNTIF(D615,"*Retrait au GA*"),MATRICES!$A$56,IF(COUNTIF(D615,"*Frais*d'utilisation*"),MATRICES!$A$53,IF(COUNTIF(D615,"*IntÈrÍt sur*"),MATRICES!$A$5,""))))))))))))))))))))))))))</f>
        <v/>
      </c>
    </row>
    <row r="616" spans="5:5" ht="16" x14ac:dyDescent="0.2">
      <c r="E616" t="str">
        <f>IF(COUNTIF(D616,"*STATION W*"),MATRICES!$A$22,IF(COUNTIF(D616,"*PROVIGO*"),MATRICES!$A$20,IF(COUNTIF(D616,"*METRO*"),MATRICES!$A$20,IF(COUNTIF(D616,"*MCDONALD*"),MATRICES!$A$22,IF(COUNTIF(D616,"*JEAN COUTU*"),MATRICES!$A$24,IF(COUNTIF(D616,"*PHARMAPRIX*"),MATRICES!$A$24,IF(COUNTIF(D616,"*STARBUCKS*"),MATRICES!$A$22,IF(COUNTIF(D616,"*AUBAINERIE*"),MATRICES!$A$38,IF(COUNTIF(D616,"*PETROCAN*"),MATRICES!$A$27,IF(COUNTIF(D616,"*ULTRAMAR*"),MATRICES!$A$27,IF(COUNTIF(D616,"*Intact*"),MATRICES!$A$28,IF(COUNTIF(D616,"*La Capitale*"),MATRICES!$A$11,IF(COUNTIF(D616,"*Alda*"),MATRICES!$A$18,IF(COUNTIF(D616,"*Sheila*"),MATRICES!$A$36,IF(COUNTIF(D616,"*Shirley*"),MATRICES!$A$36,IF(COUNTIF(D616,"*Service de garde*"),MATRICES!$A$35,IF(COUNTIF(D616,"*CPE Coeur Atout*"),MATRICES!$A$35,IF(COUNTIF(D616,"*RBC PYT*"),MATRICES!$A$7,IF(COUNTIF(D616,"*CDLSI*"),MATRICES!$A$26,IF(COUNTIF(D616,"*SUN LIFE*"),MATRICES!$A$54,IF(COUNTIF(D616,"*IND ALL ASS VIE*"),MATRICES!$A$8,IF(COUNTIF(D616,"*FIDUCIE DESJARDINS*"),MATRICES!$A$55,IF(COUNTIF(D616,"*2919*"),MATRICES!$A$12,IF(COUNTIF(D616,"*Retrait au GA*"),MATRICES!$A$56,IF(COUNTIF(D616,"*Frais*d'utilisation*"),MATRICES!$A$53,IF(COUNTIF(D616,"*IntÈrÍt sur*"),MATRICES!$A$5,""))))))))))))))))))))))))))</f>
        <v/>
      </c>
    </row>
    <row r="617" spans="5:5" ht="16" x14ac:dyDescent="0.2">
      <c r="E617" t="str">
        <f>IF(COUNTIF(D617,"*STATION W*"),MATRICES!$A$22,IF(COUNTIF(D617,"*PROVIGO*"),MATRICES!$A$20,IF(COUNTIF(D617,"*METRO*"),MATRICES!$A$20,IF(COUNTIF(D617,"*MCDONALD*"),MATRICES!$A$22,IF(COUNTIF(D617,"*JEAN COUTU*"),MATRICES!$A$24,IF(COUNTIF(D617,"*PHARMAPRIX*"),MATRICES!$A$24,IF(COUNTIF(D617,"*STARBUCKS*"),MATRICES!$A$22,IF(COUNTIF(D617,"*AUBAINERIE*"),MATRICES!$A$38,IF(COUNTIF(D617,"*PETROCAN*"),MATRICES!$A$27,IF(COUNTIF(D617,"*ULTRAMAR*"),MATRICES!$A$27,IF(COUNTIF(D617,"*Intact*"),MATRICES!$A$28,IF(COUNTIF(D617,"*La Capitale*"),MATRICES!$A$11,IF(COUNTIF(D617,"*Alda*"),MATRICES!$A$18,IF(COUNTIF(D617,"*Sheila*"),MATRICES!$A$36,IF(COUNTIF(D617,"*Shirley*"),MATRICES!$A$36,IF(COUNTIF(D617,"*Service de garde*"),MATRICES!$A$35,IF(COUNTIF(D617,"*CPE Coeur Atout*"),MATRICES!$A$35,IF(COUNTIF(D617,"*RBC PYT*"),MATRICES!$A$7,IF(COUNTIF(D617,"*CDLSI*"),MATRICES!$A$26,IF(COUNTIF(D617,"*SUN LIFE*"),MATRICES!$A$54,IF(COUNTIF(D617,"*IND ALL ASS VIE*"),MATRICES!$A$8,IF(COUNTIF(D617,"*FIDUCIE DESJARDINS*"),MATRICES!$A$55,IF(COUNTIF(D617,"*2919*"),MATRICES!$A$12,IF(COUNTIF(D617,"*Retrait au GA*"),MATRICES!$A$56,IF(COUNTIF(D617,"*Frais*d'utilisation*"),MATRICES!$A$53,IF(COUNTIF(D617,"*IntÈrÍt sur*"),MATRICES!$A$5,""))))))))))))))))))))))))))</f>
        <v/>
      </c>
    </row>
    <row r="618" spans="5:5" ht="16" x14ac:dyDescent="0.2">
      <c r="E618" t="str">
        <f>IF(COUNTIF(D618,"*STATION W*"),MATRICES!$A$22,IF(COUNTIF(D618,"*PROVIGO*"),MATRICES!$A$20,IF(COUNTIF(D618,"*METRO*"),MATRICES!$A$20,IF(COUNTIF(D618,"*MCDONALD*"),MATRICES!$A$22,IF(COUNTIF(D618,"*JEAN COUTU*"),MATRICES!$A$24,IF(COUNTIF(D618,"*PHARMAPRIX*"),MATRICES!$A$24,IF(COUNTIF(D618,"*STARBUCKS*"),MATRICES!$A$22,IF(COUNTIF(D618,"*AUBAINERIE*"),MATRICES!$A$38,IF(COUNTIF(D618,"*PETROCAN*"),MATRICES!$A$27,IF(COUNTIF(D618,"*ULTRAMAR*"),MATRICES!$A$27,IF(COUNTIF(D618,"*Intact*"),MATRICES!$A$28,IF(COUNTIF(D618,"*La Capitale*"),MATRICES!$A$11,IF(COUNTIF(D618,"*Alda*"),MATRICES!$A$18,IF(COUNTIF(D618,"*Sheila*"),MATRICES!$A$36,IF(COUNTIF(D618,"*Shirley*"),MATRICES!$A$36,IF(COUNTIF(D618,"*Service de garde*"),MATRICES!$A$35,IF(COUNTIF(D618,"*CPE Coeur Atout*"),MATRICES!$A$35,IF(COUNTIF(D618,"*RBC PYT*"),MATRICES!$A$7,IF(COUNTIF(D618,"*CDLSI*"),MATRICES!$A$26,IF(COUNTIF(D618,"*SUN LIFE*"),MATRICES!$A$54,IF(COUNTIF(D618,"*IND ALL ASS VIE*"),MATRICES!$A$8,IF(COUNTIF(D618,"*FIDUCIE DESJARDINS*"),MATRICES!$A$55,IF(COUNTIF(D618,"*2919*"),MATRICES!$A$12,IF(COUNTIF(D618,"*Retrait au GA*"),MATRICES!$A$56,IF(COUNTIF(D618,"*Frais*d'utilisation*"),MATRICES!$A$53,IF(COUNTIF(D618,"*IntÈrÍt sur*"),MATRICES!$A$5,""))))))))))))))))))))))))))</f>
        <v/>
      </c>
    </row>
    <row r="619" spans="5:5" ht="16" x14ac:dyDescent="0.2">
      <c r="E619" t="str">
        <f>IF(COUNTIF(D619,"*STATION W*"),MATRICES!$A$22,IF(COUNTIF(D619,"*PROVIGO*"),MATRICES!$A$20,IF(COUNTIF(D619,"*METRO*"),MATRICES!$A$20,IF(COUNTIF(D619,"*MCDONALD*"),MATRICES!$A$22,IF(COUNTIF(D619,"*JEAN COUTU*"),MATRICES!$A$24,IF(COUNTIF(D619,"*PHARMAPRIX*"),MATRICES!$A$24,IF(COUNTIF(D619,"*STARBUCKS*"),MATRICES!$A$22,IF(COUNTIF(D619,"*AUBAINERIE*"),MATRICES!$A$38,IF(COUNTIF(D619,"*PETROCAN*"),MATRICES!$A$27,IF(COUNTIF(D619,"*ULTRAMAR*"),MATRICES!$A$27,IF(COUNTIF(D619,"*Intact*"),MATRICES!$A$28,IF(COUNTIF(D619,"*La Capitale*"),MATRICES!$A$11,IF(COUNTIF(D619,"*Alda*"),MATRICES!$A$18,IF(COUNTIF(D619,"*Sheila*"),MATRICES!$A$36,IF(COUNTIF(D619,"*Shirley*"),MATRICES!$A$36,IF(COUNTIF(D619,"*Service de garde*"),MATRICES!$A$35,IF(COUNTIF(D619,"*CPE Coeur Atout*"),MATRICES!$A$35,IF(COUNTIF(D619,"*RBC PYT*"),MATRICES!$A$7,IF(COUNTIF(D619,"*CDLSI*"),MATRICES!$A$26,IF(COUNTIF(D619,"*SUN LIFE*"),MATRICES!$A$54,IF(COUNTIF(D619,"*IND ALL ASS VIE*"),MATRICES!$A$8,IF(COUNTIF(D619,"*FIDUCIE DESJARDINS*"),MATRICES!$A$55,IF(COUNTIF(D619,"*2919*"),MATRICES!$A$12,IF(COUNTIF(D619,"*Retrait au GA*"),MATRICES!$A$56,IF(COUNTIF(D619,"*Frais*d'utilisation*"),MATRICES!$A$53,IF(COUNTIF(D619,"*IntÈrÍt sur*"),MATRICES!$A$5,""))))))))))))))))))))))))))</f>
        <v/>
      </c>
    </row>
    <row r="620" spans="5:5" ht="16" x14ac:dyDescent="0.2">
      <c r="E620" t="str">
        <f>IF(COUNTIF(D620,"*STATION W*"),MATRICES!$A$22,IF(COUNTIF(D620,"*PROVIGO*"),MATRICES!$A$20,IF(COUNTIF(D620,"*METRO*"),MATRICES!$A$20,IF(COUNTIF(D620,"*MCDONALD*"),MATRICES!$A$22,IF(COUNTIF(D620,"*JEAN COUTU*"),MATRICES!$A$24,IF(COUNTIF(D620,"*PHARMAPRIX*"),MATRICES!$A$24,IF(COUNTIF(D620,"*STARBUCKS*"),MATRICES!$A$22,IF(COUNTIF(D620,"*AUBAINERIE*"),MATRICES!$A$38,IF(COUNTIF(D620,"*PETROCAN*"),MATRICES!$A$27,IF(COUNTIF(D620,"*ULTRAMAR*"),MATRICES!$A$27,IF(COUNTIF(D620,"*Intact*"),MATRICES!$A$28,IF(COUNTIF(D620,"*La Capitale*"),MATRICES!$A$11,IF(COUNTIF(D620,"*Alda*"),MATRICES!$A$18,IF(COUNTIF(D620,"*Sheila*"),MATRICES!$A$36,IF(COUNTIF(D620,"*Shirley*"),MATRICES!$A$36,IF(COUNTIF(D620,"*Service de garde*"),MATRICES!$A$35,IF(COUNTIF(D620,"*CPE Coeur Atout*"),MATRICES!$A$35,IF(COUNTIF(D620,"*RBC PYT*"),MATRICES!$A$7,IF(COUNTIF(D620,"*CDLSI*"),MATRICES!$A$26,IF(COUNTIF(D620,"*SUN LIFE*"),MATRICES!$A$54,IF(COUNTIF(D620,"*IND ALL ASS VIE*"),MATRICES!$A$8,IF(COUNTIF(D620,"*FIDUCIE DESJARDINS*"),MATRICES!$A$55,IF(COUNTIF(D620,"*2919*"),MATRICES!$A$12,IF(COUNTIF(D620,"*Retrait au GA*"),MATRICES!$A$56,IF(COUNTIF(D620,"*Frais*d'utilisation*"),MATRICES!$A$53,IF(COUNTIF(D620,"*IntÈrÍt sur*"),MATRICES!$A$5,""))))))))))))))))))))))))))</f>
        <v/>
      </c>
    </row>
    <row r="621" spans="5:5" ht="16" x14ac:dyDescent="0.2">
      <c r="E621" t="str">
        <f>IF(COUNTIF(D621,"*STATION W*"),MATRICES!$A$22,IF(COUNTIF(D621,"*PROVIGO*"),MATRICES!$A$20,IF(COUNTIF(D621,"*METRO*"),MATRICES!$A$20,IF(COUNTIF(D621,"*MCDONALD*"),MATRICES!$A$22,IF(COUNTIF(D621,"*JEAN COUTU*"),MATRICES!$A$24,IF(COUNTIF(D621,"*PHARMAPRIX*"),MATRICES!$A$24,IF(COUNTIF(D621,"*STARBUCKS*"),MATRICES!$A$22,IF(COUNTIF(D621,"*AUBAINERIE*"),MATRICES!$A$38,IF(COUNTIF(D621,"*PETROCAN*"),MATRICES!$A$27,IF(COUNTIF(D621,"*ULTRAMAR*"),MATRICES!$A$27,IF(COUNTIF(D621,"*Intact*"),MATRICES!$A$28,IF(COUNTIF(D621,"*La Capitale*"),MATRICES!$A$11,IF(COUNTIF(D621,"*Alda*"),MATRICES!$A$18,IF(COUNTIF(D621,"*Sheila*"),MATRICES!$A$36,IF(COUNTIF(D621,"*Shirley*"),MATRICES!$A$36,IF(COUNTIF(D621,"*Service de garde*"),MATRICES!$A$35,IF(COUNTIF(D621,"*CPE Coeur Atout*"),MATRICES!$A$35,IF(COUNTIF(D621,"*RBC PYT*"),MATRICES!$A$7,IF(COUNTIF(D621,"*CDLSI*"),MATRICES!$A$26,IF(COUNTIF(D621,"*SUN LIFE*"),MATRICES!$A$54,IF(COUNTIF(D621,"*IND ALL ASS VIE*"),MATRICES!$A$8,IF(COUNTIF(D621,"*FIDUCIE DESJARDINS*"),MATRICES!$A$55,IF(COUNTIF(D621,"*2919*"),MATRICES!$A$12,IF(COUNTIF(D621,"*Retrait au GA*"),MATRICES!$A$56,IF(COUNTIF(D621,"*Frais*d'utilisation*"),MATRICES!$A$53,IF(COUNTIF(D621,"*IntÈrÍt sur*"),MATRICES!$A$5,""))))))))))))))))))))))))))</f>
        <v/>
      </c>
    </row>
    <row r="622" spans="5:5" ht="16" x14ac:dyDescent="0.2">
      <c r="E622" t="str">
        <f>IF(COUNTIF(D622,"*STATION W*"),MATRICES!$A$22,IF(COUNTIF(D622,"*PROVIGO*"),MATRICES!$A$20,IF(COUNTIF(D622,"*METRO*"),MATRICES!$A$20,IF(COUNTIF(D622,"*MCDONALD*"),MATRICES!$A$22,IF(COUNTIF(D622,"*JEAN COUTU*"),MATRICES!$A$24,IF(COUNTIF(D622,"*PHARMAPRIX*"),MATRICES!$A$24,IF(COUNTIF(D622,"*STARBUCKS*"),MATRICES!$A$22,IF(COUNTIF(D622,"*AUBAINERIE*"),MATRICES!$A$38,IF(COUNTIF(D622,"*PETROCAN*"),MATRICES!$A$27,IF(COUNTIF(D622,"*ULTRAMAR*"),MATRICES!$A$27,IF(COUNTIF(D622,"*Intact*"),MATRICES!$A$28,IF(COUNTIF(D622,"*La Capitale*"),MATRICES!$A$11,IF(COUNTIF(D622,"*Alda*"),MATRICES!$A$18,IF(COUNTIF(D622,"*Sheila*"),MATRICES!$A$36,IF(COUNTIF(D622,"*Shirley*"),MATRICES!$A$36,IF(COUNTIF(D622,"*Service de garde*"),MATRICES!$A$35,IF(COUNTIF(D622,"*CPE Coeur Atout*"),MATRICES!$A$35,IF(COUNTIF(D622,"*RBC PYT*"),MATRICES!$A$7,IF(COUNTIF(D622,"*CDLSI*"),MATRICES!$A$26,IF(COUNTIF(D622,"*SUN LIFE*"),MATRICES!$A$54,IF(COUNTIF(D622,"*IND ALL ASS VIE*"),MATRICES!$A$8,IF(COUNTIF(D622,"*FIDUCIE DESJARDINS*"),MATRICES!$A$55,IF(COUNTIF(D622,"*2919*"),MATRICES!$A$12,IF(COUNTIF(D622,"*Retrait au GA*"),MATRICES!$A$56,IF(COUNTIF(D622,"*Frais*d'utilisation*"),MATRICES!$A$53,IF(COUNTIF(D622,"*IntÈrÍt sur*"),MATRICES!$A$5,""))))))))))))))))))))))))))</f>
        <v/>
      </c>
    </row>
    <row r="623" spans="5:5" ht="16" x14ac:dyDescent="0.2">
      <c r="E623" t="str">
        <f>IF(COUNTIF(D623,"*STATION W*"),MATRICES!$A$22,IF(COUNTIF(D623,"*PROVIGO*"),MATRICES!$A$20,IF(COUNTIF(D623,"*METRO*"),MATRICES!$A$20,IF(COUNTIF(D623,"*MCDONALD*"),MATRICES!$A$22,IF(COUNTIF(D623,"*JEAN COUTU*"),MATRICES!$A$24,IF(COUNTIF(D623,"*PHARMAPRIX*"),MATRICES!$A$24,IF(COUNTIF(D623,"*STARBUCKS*"),MATRICES!$A$22,IF(COUNTIF(D623,"*AUBAINERIE*"),MATRICES!$A$38,IF(COUNTIF(D623,"*PETROCAN*"),MATRICES!$A$27,IF(COUNTIF(D623,"*ULTRAMAR*"),MATRICES!$A$27,IF(COUNTIF(D623,"*Intact*"),MATRICES!$A$28,IF(COUNTIF(D623,"*La Capitale*"),MATRICES!$A$11,IF(COUNTIF(D623,"*Alda*"),MATRICES!$A$18,IF(COUNTIF(D623,"*Sheila*"),MATRICES!$A$36,IF(COUNTIF(D623,"*Shirley*"),MATRICES!$A$36,IF(COUNTIF(D623,"*Service de garde*"),MATRICES!$A$35,IF(COUNTIF(D623,"*CPE Coeur Atout*"),MATRICES!$A$35,IF(COUNTIF(D623,"*RBC PYT*"),MATRICES!$A$7,IF(COUNTIF(D623,"*CDLSI*"),MATRICES!$A$26,IF(COUNTIF(D623,"*SUN LIFE*"),MATRICES!$A$54,IF(COUNTIF(D623,"*IND ALL ASS VIE*"),MATRICES!$A$8,IF(COUNTIF(D623,"*FIDUCIE DESJARDINS*"),MATRICES!$A$55,IF(COUNTIF(D623,"*2919*"),MATRICES!$A$12,IF(COUNTIF(D623,"*Retrait au GA*"),MATRICES!$A$56,IF(COUNTIF(D623,"*Frais*d'utilisation*"),MATRICES!$A$53,IF(COUNTIF(D623,"*IntÈrÍt sur*"),MATRICES!$A$5,""))))))))))))))))))))))))))</f>
        <v/>
      </c>
    </row>
    <row r="624" spans="5:5" ht="16" x14ac:dyDescent="0.2">
      <c r="E624" t="str">
        <f>IF(COUNTIF(D624,"*STATION W*"),MATRICES!$A$22,IF(COUNTIF(D624,"*PROVIGO*"),MATRICES!$A$20,IF(COUNTIF(D624,"*METRO*"),MATRICES!$A$20,IF(COUNTIF(D624,"*MCDONALD*"),MATRICES!$A$22,IF(COUNTIF(D624,"*JEAN COUTU*"),MATRICES!$A$24,IF(COUNTIF(D624,"*PHARMAPRIX*"),MATRICES!$A$24,IF(COUNTIF(D624,"*STARBUCKS*"),MATRICES!$A$22,IF(COUNTIF(D624,"*AUBAINERIE*"),MATRICES!$A$38,IF(COUNTIF(D624,"*PETROCAN*"),MATRICES!$A$27,IF(COUNTIF(D624,"*ULTRAMAR*"),MATRICES!$A$27,IF(COUNTIF(D624,"*Intact*"),MATRICES!$A$28,IF(COUNTIF(D624,"*La Capitale*"),MATRICES!$A$11,IF(COUNTIF(D624,"*Alda*"),MATRICES!$A$18,IF(COUNTIF(D624,"*Sheila*"),MATRICES!$A$36,IF(COUNTIF(D624,"*Shirley*"),MATRICES!$A$36,IF(COUNTIF(D624,"*Service de garde*"),MATRICES!$A$35,IF(COUNTIF(D624,"*CPE Coeur Atout*"),MATRICES!$A$35,IF(COUNTIF(D624,"*RBC PYT*"),MATRICES!$A$7,IF(COUNTIF(D624,"*CDLSI*"),MATRICES!$A$26,IF(COUNTIF(D624,"*SUN LIFE*"),MATRICES!$A$54,IF(COUNTIF(D624,"*IND ALL ASS VIE*"),MATRICES!$A$8,IF(COUNTIF(D624,"*FIDUCIE DESJARDINS*"),MATRICES!$A$55,IF(COUNTIF(D624,"*2919*"),MATRICES!$A$12,IF(COUNTIF(D624,"*Retrait au GA*"),MATRICES!$A$56,IF(COUNTIF(D624,"*Frais*d'utilisation*"),MATRICES!$A$53,IF(COUNTIF(D624,"*IntÈrÍt sur*"),MATRICES!$A$5,""))))))))))))))))))))))))))</f>
        <v/>
      </c>
    </row>
    <row r="625" spans="5:5" ht="16" x14ac:dyDescent="0.2">
      <c r="E625" t="str">
        <f>IF(COUNTIF(D625,"*STATION W*"),MATRICES!$A$22,IF(COUNTIF(D625,"*PROVIGO*"),MATRICES!$A$20,IF(COUNTIF(D625,"*METRO*"),MATRICES!$A$20,IF(COUNTIF(D625,"*MCDONALD*"),MATRICES!$A$22,IF(COUNTIF(D625,"*JEAN COUTU*"),MATRICES!$A$24,IF(COUNTIF(D625,"*PHARMAPRIX*"),MATRICES!$A$24,IF(COUNTIF(D625,"*STARBUCKS*"),MATRICES!$A$22,IF(COUNTIF(D625,"*AUBAINERIE*"),MATRICES!$A$38,IF(COUNTIF(D625,"*PETROCAN*"),MATRICES!$A$27,IF(COUNTIF(D625,"*ULTRAMAR*"),MATRICES!$A$27,IF(COUNTIF(D625,"*Intact*"),MATRICES!$A$28,IF(COUNTIF(D625,"*La Capitale*"),MATRICES!$A$11,IF(COUNTIF(D625,"*Alda*"),MATRICES!$A$18,IF(COUNTIF(D625,"*Sheila*"),MATRICES!$A$36,IF(COUNTIF(D625,"*Shirley*"),MATRICES!$A$36,IF(COUNTIF(D625,"*Service de garde*"),MATRICES!$A$35,IF(COUNTIF(D625,"*CPE Coeur Atout*"),MATRICES!$A$35,IF(COUNTIF(D625,"*RBC PYT*"),MATRICES!$A$7,IF(COUNTIF(D625,"*CDLSI*"),MATRICES!$A$26,IF(COUNTIF(D625,"*SUN LIFE*"),MATRICES!$A$54,IF(COUNTIF(D625,"*IND ALL ASS VIE*"),MATRICES!$A$8,IF(COUNTIF(D625,"*FIDUCIE DESJARDINS*"),MATRICES!$A$55,IF(COUNTIF(D625,"*2919*"),MATRICES!$A$12,IF(COUNTIF(D625,"*Retrait au GA*"),MATRICES!$A$56,IF(COUNTIF(D625,"*Frais*d'utilisation*"),MATRICES!$A$53,IF(COUNTIF(D625,"*IntÈrÍt sur*"),MATRICES!$A$5,""))))))))))))))))))))))))))</f>
        <v/>
      </c>
    </row>
    <row r="626" spans="5:5" ht="16" x14ac:dyDescent="0.2">
      <c r="E626" t="str">
        <f>IF(COUNTIF(D626,"*STATION W*"),MATRICES!$A$22,IF(COUNTIF(D626,"*PROVIGO*"),MATRICES!$A$20,IF(COUNTIF(D626,"*METRO*"),MATRICES!$A$20,IF(COUNTIF(D626,"*MCDONALD*"),MATRICES!$A$22,IF(COUNTIF(D626,"*JEAN COUTU*"),MATRICES!$A$24,IF(COUNTIF(D626,"*PHARMAPRIX*"),MATRICES!$A$24,IF(COUNTIF(D626,"*STARBUCKS*"),MATRICES!$A$22,IF(COUNTIF(D626,"*AUBAINERIE*"),MATRICES!$A$38,IF(COUNTIF(D626,"*PETROCAN*"),MATRICES!$A$27,IF(COUNTIF(D626,"*ULTRAMAR*"),MATRICES!$A$27,IF(COUNTIF(D626,"*Intact*"),MATRICES!$A$28,IF(COUNTIF(D626,"*La Capitale*"),MATRICES!$A$11,IF(COUNTIF(D626,"*Alda*"),MATRICES!$A$18,IF(COUNTIF(D626,"*Sheila*"),MATRICES!$A$36,IF(COUNTIF(D626,"*Shirley*"),MATRICES!$A$36,IF(COUNTIF(D626,"*Service de garde*"),MATRICES!$A$35,IF(COUNTIF(D626,"*CPE Coeur Atout*"),MATRICES!$A$35,IF(COUNTIF(D626,"*RBC PYT*"),MATRICES!$A$7,IF(COUNTIF(D626,"*CDLSI*"),MATRICES!$A$26,IF(COUNTIF(D626,"*SUN LIFE*"),MATRICES!$A$54,IF(COUNTIF(D626,"*IND ALL ASS VIE*"),MATRICES!$A$8,IF(COUNTIF(D626,"*FIDUCIE DESJARDINS*"),MATRICES!$A$55,IF(COUNTIF(D626,"*2919*"),MATRICES!$A$12,IF(COUNTIF(D626,"*Retrait au GA*"),MATRICES!$A$56,IF(COUNTIF(D626,"*Frais*d'utilisation*"),MATRICES!$A$53,IF(COUNTIF(D626,"*IntÈrÍt sur*"),MATRICES!$A$5,""))))))))))))))))))))))))))</f>
        <v/>
      </c>
    </row>
    <row r="627" spans="5:5" ht="16" x14ac:dyDescent="0.2">
      <c r="E627" t="str">
        <f>IF(COUNTIF(D627,"*STATION W*"),MATRICES!$A$22,IF(COUNTIF(D627,"*PROVIGO*"),MATRICES!$A$20,IF(COUNTIF(D627,"*METRO*"),MATRICES!$A$20,IF(COUNTIF(D627,"*MCDONALD*"),MATRICES!$A$22,IF(COUNTIF(D627,"*JEAN COUTU*"),MATRICES!$A$24,IF(COUNTIF(D627,"*PHARMAPRIX*"),MATRICES!$A$24,IF(COUNTIF(D627,"*STARBUCKS*"),MATRICES!$A$22,IF(COUNTIF(D627,"*AUBAINERIE*"),MATRICES!$A$38,IF(COUNTIF(D627,"*PETROCAN*"),MATRICES!$A$27,IF(COUNTIF(D627,"*ULTRAMAR*"),MATRICES!$A$27,IF(COUNTIF(D627,"*Intact*"),MATRICES!$A$28,IF(COUNTIF(D627,"*La Capitale*"),MATRICES!$A$11,IF(COUNTIF(D627,"*Alda*"),MATRICES!$A$18,IF(COUNTIF(D627,"*Sheila*"),MATRICES!$A$36,IF(COUNTIF(D627,"*Shirley*"),MATRICES!$A$36,IF(COUNTIF(D627,"*Service de garde*"),MATRICES!$A$35,IF(COUNTIF(D627,"*CPE Coeur Atout*"),MATRICES!$A$35,IF(COUNTIF(D627,"*RBC PYT*"),MATRICES!$A$7,IF(COUNTIF(D627,"*CDLSI*"),MATRICES!$A$26,IF(COUNTIF(D627,"*SUN LIFE*"),MATRICES!$A$54,IF(COUNTIF(D627,"*IND ALL ASS VIE*"),MATRICES!$A$8,IF(COUNTIF(D627,"*FIDUCIE DESJARDINS*"),MATRICES!$A$55,IF(COUNTIF(D627,"*2919*"),MATRICES!$A$12,IF(COUNTIF(D627,"*Retrait au GA*"),MATRICES!$A$56,IF(COUNTIF(D627,"*Frais*d'utilisation*"),MATRICES!$A$53,IF(COUNTIF(D627,"*IntÈrÍt sur*"),MATRICES!$A$5,""))))))))))))))))))))))))))</f>
        <v/>
      </c>
    </row>
    <row r="628" spans="5:5" ht="16" x14ac:dyDescent="0.2">
      <c r="E628" t="str">
        <f>IF(COUNTIF(D628,"*STATION W*"),MATRICES!$A$22,IF(COUNTIF(D628,"*PROVIGO*"),MATRICES!$A$20,IF(COUNTIF(D628,"*METRO*"),MATRICES!$A$20,IF(COUNTIF(D628,"*MCDONALD*"),MATRICES!$A$22,IF(COUNTIF(D628,"*JEAN COUTU*"),MATRICES!$A$24,IF(COUNTIF(D628,"*PHARMAPRIX*"),MATRICES!$A$24,IF(COUNTIF(D628,"*STARBUCKS*"),MATRICES!$A$22,IF(COUNTIF(D628,"*AUBAINERIE*"),MATRICES!$A$38,IF(COUNTIF(D628,"*PETROCAN*"),MATRICES!$A$27,IF(COUNTIF(D628,"*ULTRAMAR*"),MATRICES!$A$27,IF(COUNTIF(D628,"*Intact*"),MATRICES!$A$28,IF(COUNTIF(D628,"*La Capitale*"),MATRICES!$A$11,IF(COUNTIF(D628,"*Alda*"),MATRICES!$A$18,IF(COUNTIF(D628,"*Sheila*"),MATRICES!$A$36,IF(COUNTIF(D628,"*Shirley*"),MATRICES!$A$36,IF(COUNTIF(D628,"*Service de garde*"),MATRICES!$A$35,IF(COUNTIF(D628,"*CPE Coeur Atout*"),MATRICES!$A$35,IF(COUNTIF(D628,"*RBC PYT*"),MATRICES!$A$7,IF(COUNTIF(D628,"*CDLSI*"),MATRICES!$A$26,IF(COUNTIF(D628,"*SUN LIFE*"),MATRICES!$A$54,IF(COUNTIF(D628,"*IND ALL ASS VIE*"),MATRICES!$A$8,IF(COUNTIF(D628,"*FIDUCIE DESJARDINS*"),MATRICES!$A$55,IF(COUNTIF(D628,"*2919*"),MATRICES!$A$12,IF(COUNTIF(D628,"*Retrait au GA*"),MATRICES!$A$56,IF(COUNTIF(D628,"*Frais*d'utilisation*"),MATRICES!$A$53,IF(COUNTIF(D628,"*IntÈrÍt sur*"),MATRICES!$A$5,""))))))))))))))))))))))))))</f>
        <v/>
      </c>
    </row>
    <row r="629" spans="5:5" ht="16" x14ac:dyDescent="0.2">
      <c r="E629" t="str">
        <f>IF(COUNTIF(D629,"*STATION W*"),MATRICES!$A$22,IF(COUNTIF(D629,"*PROVIGO*"),MATRICES!$A$20,IF(COUNTIF(D629,"*METRO*"),MATRICES!$A$20,IF(COUNTIF(D629,"*MCDONALD*"),MATRICES!$A$22,IF(COUNTIF(D629,"*JEAN COUTU*"),MATRICES!$A$24,IF(COUNTIF(D629,"*PHARMAPRIX*"),MATRICES!$A$24,IF(COUNTIF(D629,"*STARBUCKS*"),MATRICES!$A$22,IF(COUNTIF(D629,"*AUBAINERIE*"),MATRICES!$A$38,IF(COUNTIF(D629,"*PETROCAN*"),MATRICES!$A$27,IF(COUNTIF(D629,"*ULTRAMAR*"),MATRICES!$A$27,IF(COUNTIF(D629,"*Intact*"),MATRICES!$A$28,IF(COUNTIF(D629,"*La Capitale*"),MATRICES!$A$11,IF(COUNTIF(D629,"*Alda*"),MATRICES!$A$18,IF(COUNTIF(D629,"*Sheila*"),MATRICES!$A$36,IF(COUNTIF(D629,"*Shirley*"),MATRICES!$A$36,IF(COUNTIF(D629,"*Service de garde*"),MATRICES!$A$35,IF(COUNTIF(D629,"*CPE Coeur Atout*"),MATRICES!$A$35,IF(COUNTIF(D629,"*RBC PYT*"),MATRICES!$A$7,IF(COUNTIF(D629,"*CDLSI*"),MATRICES!$A$26,IF(COUNTIF(D629,"*SUN LIFE*"),MATRICES!$A$54,IF(COUNTIF(D629,"*IND ALL ASS VIE*"),MATRICES!$A$8,IF(COUNTIF(D629,"*FIDUCIE DESJARDINS*"),MATRICES!$A$55,IF(COUNTIF(D629,"*2919*"),MATRICES!$A$12,IF(COUNTIF(D629,"*Retrait au GA*"),MATRICES!$A$56,IF(COUNTIF(D629,"*Frais*d'utilisation*"),MATRICES!$A$53,IF(COUNTIF(D629,"*IntÈrÍt sur*"),MATRICES!$A$5,""))))))))))))))))))))))))))</f>
        <v/>
      </c>
    </row>
    <row r="630" spans="5:5" ht="16" x14ac:dyDescent="0.2">
      <c r="E630" t="str">
        <f>IF(COUNTIF(D630,"*STATION W*"),MATRICES!$A$22,IF(COUNTIF(D630,"*PROVIGO*"),MATRICES!$A$20,IF(COUNTIF(D630,"*METRO*"),MATRICES!$A$20,IF(COUNTIF(D630,"*MCDONALD*"),MATRICES!$A$22,IF(COUNTIF(D630,"*JEAN COUTU*"),MATRICES!$A$24,IF(COUNTIF(D630,"*PHARMAPRIX*"),MATRICES!$A$24,IF(COUNTIF(D630,"*STARBUCKS*"),MATRICES!$A$22,IF(COUNTIF(D630,"*AUBAINERIE*"),MATRICES!$A$38,IF(COUNTIF(D630,"*PETROCAN*"),MATRICES!$A$27,IF(COUNTIF(D630,"*ULTRAMAR*"),MATRICES!$A$27,IF(COUNTIF(D630,"*Intact*"),MATRICES!$A$28,IF(COUNTIF(D630,"*La Capitale*"),MATRICES!$A$11,IF(COUNTIF(D630,"*Alda*"),MATRICES!$A$18,IF(COUNTIF(D630,"*Sheila*"),MATRICES!$A$36,IF(COUNTIF(D630,"*Shirley*"),MATRICES!$A$36,IF(COUNTIF(D630,"*Service de garde*"),MATRICES!$A$35,IF(COUNTIF(D630,"*CPE Coeur Atout*"),MATRICES!$A$35,IF(COUNTIF(D630,"*RBC PYT*"),MATRICES!$A$7,IF(COUNTIF(D630,"*CDLSI*"),MATRICES!$A$26,IF(COUNTIF(D630,"*SUN LIFE*"),MATRICES!$A$54,IF(COUNTIF(D630,"*IND ALL ASS VIE*"),MATRICES!$A$8,IF(COUNTIF(D630,"*FIDUCIE DESJARDINS*"),MATRICES!$A$55,IF(COUNTIF(D630,"*2919*"),MATRICES!$A$12,IF(COUNTIF(D630,"*Retrait au GA*"),MATRICES!$A$56,IF(COUNTIF(D630,"*Frais*d'utilisation*"),MATRICES!$A$53,IF(COUNTIF(D630,"*IntÈrÍt sur*"),MATRICES!$A$5,""))))))))))))))))))))))))))</f>
        <v/>
      </c>
    </row>
    <row r="631" spans="5:5" ht="16" x14ac:dyDescent="0.2">
      <c r="E631" t="str">
        <f>IF(COUNTIF(D631,"*STATION W*"),MATRICES!$A$22,IF(COUNTIF(D631,"*PROVIGO*"),MATRICES!$A$20,IF(COUNTIF(D631,"*METRO*"),MATRICES!$A$20,IF(COUNTIF(D631,"*MCDONALD*"),MATRICES!$A$22,IF(COUNTIF(D631,"*JEAN COUTU*"),MATRICES!$A$24,IF(COUNTIF(D631,"*PHARMAPRIX*"),MATRICES!$A$24,IF(COUNTIF(D631,"*STARBUCKS*"),MATRICES!$A$22,IF(COUNTIF(D631,"*AUBAINERIE*"),MATRICES!$A$38,IF(COUNTIF(D631,"*PETROCAN*"),MATRICES!$A$27,IF(COUNTIF(D631,"*ULTRAMAR*"),MATRICES!$A$27,IF(COUNTIF(D631,"*Intact*"),MATRICES!$A$28,IF(COUNTIF(D631,"*La Capitale*"),MATRICES!$A$11,IF(COUNTIF(D631,"*Alda*"),MATRICES!$A$18,IF(COUNTIF(D631,"*Sheila*"),MATRICES!$A$36,IF(COUNTIF(D631,"*Shirley*"),MATRICES!$A$36,IF(COUNTIF(D631,"*Service de garde*"),MATRICES!$A$35,IF(COUNTIF(D631,"*CPE Coeur Atout*"),MATRICES!$A$35,IF(COUNTIF(D631,"*RBC PYT*"),MATRICES!$A$7,IF(COUNTIF(D631,"*CDLSI*"),MATRICES!$A$26,IF(COUNTIF(D631,"*SUN LIFE*"),MATRICES!$A$54,IF(COUNTIF(D631,"*IND ALL ASS VIE*"),MATRICES!$A$8,IF(COUNTIF(D631,"*FIDUCIE DESJARDINS*"),MATRICES!$A$55,IF(COUNTIF(D631,"*2919*"),MATRICES!$A$12,IF(COUNTIF(D631,"*Retrait au GA*"),MATRICES!$A$56,IF(COUNTIF(D631,"*Frais*d'utilisation*"),MATRICES!$A$53,IF(COUNTIF(D631,"*IntÈrÍt sur*"),MATRICES!$A$5,""))))))))))))))))))))))))))</f>
        <v/>
      </c>
    </row>
    <row r="632" spans="5:5" ht="16" x14ac:dyDescent="0.2">
      <c r="E632" t="str">
        <f>IF(COUNTIF(D632,"*STATION W*"),MATRICES!$A$22,IF(COUNTIF(D632,"*PROVIGO*"),MATRICES!$A$20,IF(COUNTIF(D632,"*METRO*"),MATRICES!$A$20,IF(COUNTIF(D632,"*MCDONALD*"),MATRICES!$A$22,IF(COUNTIF(D632,"*JEAN COUTU*"),MATRICES!$A$24,IF(COUNTIF(D632,"*PHARMAPRIX*"),MATRICES!$A$24,IF(COUNTIF(D632,"*STARBUCKS*"),MATRICES!$A$22,IF(COUNTIF(D632,"*AUBAINERIE*"),MATRICES!$A$38,IF(COUNTIF(D632,"*PETROCAN*"),MATRICES!$A$27,IF(COUNTIF(D632,"*ULTRAMAR*"),MATRICES!$A$27,IF(COUNTIF(D632,"*Intact*"),MATRICES!$A$28,IF(COUNTIF(D632,"*La Capitale*"),MATRICES!$A$11,IF(COUNTIF(D632,"*Alda*"),MATRICES!$A$18,IF(COUNTIF(D632,"*Sheila*"),MATRICES!$A$36,IF(COUNTIF(D632,"*Shirley*"),MATRICES!$A$36,IF(COUNTIF(D632,"*Service de garde*"),MATRICES!$A$35,IF(COUNTIF(D632,"*CPE Coeur Atout*"),MATRICES!$A$35,IF(COUNTIF(D632,"*RBC PYT*"),MATRICES!$A$7,IF(COUNTIF(D632,"*CDLSI*"),MATRICES!$A$26,IF(COUNTIF(D632,"*SUN LIFE*"),MATRICES!$A$54,IF(COUNTIF(D632,"*IND ALL ASS VIE*"),MATRICES!$A$8,IF(COUNTIF(D632,"*FIDUCIE DESJARDINS*"),MATRICES!$A$55,IF(COUNTIF(D632,"*2919*"),MATRICES!$A$12,IF(COUNTIF(D632,"*Retrait au GA*"),MATRICES!$A$56,IF(COUNTIF(D632,"*Frais*d'utilisation*"),MATRICES!$A$53,IF(COUNTIF(D632,"*IntÈrÍt sur*"),MATRICES!$A$5,""))))))))))))))))))))))))))</f>
        <v/>
      </c>
    </row>
    <row r="633" spans="5:5" ht="16" x14ac:dyDescent="0.2">
      <c r="E633" t="str">
        <f>IF(COUNTIF(D633,"*STATION W*"),MATRICES!$A$22,IF(COUNTIF(D633,"*PROVIGO*"),MATRICES!$A$20,IF(COUNTIF(D633,"*METRO*"),MATRICES!$A$20,IF(COUNTIF(D633,"*MCDONALD*"),MATRICES!$A$22,IF(COUNTIF(D633,"*JEAN COUTU*"),MATRICES!$A$24,IF(COUNTIF(D633,"*PHARMAPRIX*"),MATRICES!$A$24,IF(COUNTIF(D633,"*STARBUCKS*"),MATRICES!$A$22,IF(COUNTIF(D633,"*AUBAINERIE*"),MATRICES!$A$38,IF(COUNTIF(D633,"*PETROCAN*"),MATRICES!$A$27,IF(COUNTIF(D633,"*ULTRAMAR*"),MATRICES!$A$27,IF(COUNTIF(D633,"*Intact*"),MATRICES!$A$28,IF(COUNTIF(D633,"*La Capitale*"),MATRICES!$A$11,IF(COUNTIF(D633,"*Alda*"),MATRICES!$A$18,IF(COUNTIF(D633,"*Sheila*"),MATRICES!$A$36,IF(COUNTIF(D633,"*Shirley*"),MATRICES!$A$36,IF(COUNTIF(D633,"*Service de garde*"),MATRICES!$A$35,IF(COUNTIF(D633,"*CPE Coeur Atout*"),MATRICES!$A$35,IF(COUNTIF(D633,"*RBC PYT*"),MATRICES!$A$7,IF(COUNTIF(D633,"*CDLSI*"),MATRICES!$A$26,IF(COUNTIF(D633,"*SUN LIFE*"),MATRICES!$A$54,IF(COUNTIF(D633,"*IND ALL ASS VIE*"),MATRICES!$A$8,IF(COUNTIF(D633,"*FIDUCIE DESJARDINS*"),MATRICES!$A$55,IF(COUNTIF(D633,"*2919*"),MATRICES!$A$12,IF(COUNTIF(D633,"*Retrait au GA*"),MATRICES!$A$56,IF(COUNTIF(D633,"*Frais*d'utilisation*"),MATRICES!$A$53,IF(COUNTIF(D633,"*IntÈrÍt sur*"),MATRICES!$A$5,""))))))))))))))))))))))))))</f>
        <v/>
      </c>
    </row>
    <row r="634" spans="5:5" ht="16" x14ac:dyDescent="0.2">
      <c r="E634" t="str">
        <f>IF(COUNTIF(D634,"*STATION W*"),MATRICES!$A$22,IF(COUNTIF(D634,"*PROVIGO*"),MATRICES!$A$20,IF(COUNTIF(D634,"*METRO*"),MATRICES!$A$20,IF(COUNTIF(D634,"*MCDONALD*"),MATRICES!$A$22,IF(COUNTIF(D634,"*JEAN COUTU*"),MATRICES!$A$24,IF(COUNTIF(D634,"*PHARMAPRIX*"),MATRICES!$A$24,IF(COUNTIF(D634,"*STARBUCKS*"),MATRICES!$A$22,IF(COUNTIF(D634,"*AUBAINERIE*"),MATRICES!$A$38,IF(COUNTIF(D634,"*PETROCAN*"),MATRICES!$A$27,IF(COUNTIF(D634,"*ULTRAMAR*"),MATRICES!$A$27,IF(COUNTIF(D634,"*Intact*"),MATRICES!$A$28,IF(COUNTIF(D634,"*La Capitale*"),MATRICES!$A$11,IF(COUNTIF(D634,"*Alda*"),MATRICES!$A$18,IF(COUNTIF(D634,"*Sheila*"),MATRICES!$A$36,IF(COUNTIF(D634,"*Shirley*"),MATRICES!$A$36,IF(COUNTIF(D634,"*Service de garde*"),MATRICES!$A$35,IF(COUNTIF(D634,"*CPE Coeur Atout*"),MATRICES!$A$35,IF(COUNTIF(D634,"*RBC PYT*"),MATRICES!$A$7,IF(COUNTIF(D634,"*CDLSI*"),MATRICES!$A$26,IF(COUNTIF(D634,"*SUN LIFE*"),MATRICES!$A$54,IF(COUNTIF(D634,"*IND ALL ASS VIE*"),MATRICES!$A$8,IF(COUNTIF(D634,"*FIDUCIE DESJARDINS*"),MATRICES!$A$55,IF(COUNTIF(D634,"*2919*"),MATRICES!$A$12,IF(COUNTIF(D634,"*Retrait au GA*"),MATRICES!$A$56,IF(COUNTIF(D634,"*Frais*d'utilisation*"),MATRICES!$A$53,IF(COUNTIF(D634,"*IntÈrÍt sur*"),MATRICES!$A$5,""))))))))))))))))))))))))))</f>
        <v/>
      </c>
    </row>
    <row r="635" spans="5:5" ht="16" x14ac:dyDescent="0.2">
      <c r="E635" t="str">
        <f>IF(COUNTIF(D635,"*STATION W*"),MATRICES!$A$22,IF(COUNTIF(D635,"*PROVIGO*"),MATRICES!$A$20,IF(COUNTIF(D635,"*METRO*"),MATRICES!$A$20,IF(COUNTIF(D635,"*MCDONALD*"),MATRICES!$A$22,IF(COUNTIF(D635,"*JEAN COUTU*"),MATRICES!$A$24,IF(COUNTIF(D635,"*PHARMAPRIX*"),MATRICES!$A$24,IF(COUNTIF(D635,"*STARBUCKS*"),MATRICES!$A$22,IF(COUNTIF(D635,"*AUBAINERIE*"),MATRICES!$A$38,IF(COUNTIF(D635,"*PETROCAN*"),MATRICES!$A$27,IF(COUNTIF(D635,"*ULTRAMAR*"),MATRICES!$A$27,IF(COUNTIF(D635,"*Intact*"),MATRICES!$A$28,IF(COUNTIF(D635,"*La Capitale*"),MATRICES!$A$11,IF(COUNTIF(D635,"*Alda*"),MATRICES!$A$18,IF(COUNTIF(D635,"*Sheila*"),MATRICES!$A$36,IF(COUNTIF(D635,"*Shirley*"),MATRICES!$A$36,IF(COUNTIF(D635,"*Service de garde*"),MATRICES!$A$35,IF(COUNTIF(D635,"*CPE Coeur Atout*"),MATRICES!$A$35,IF(COUNTIF(D635,"*RBC PYT*"),MATRICES!$A$7,IF(COUNTIF(D635,"*CDLSI*"),MATRICES!$A$26,IF(COUNTIF(D635,"*SUN LIFE*"),MATRICES!$A$54,IF(COUNTIF(D635,"*IND ALL ASS VIE*"),MATRICES!$A$8,IF(COUNTIF(D635,"*FIDUCIE DESJARDINS*"),MATRICES!$A$55,IF(COUNTIF(D635,"*2919*"),MATRICES!$A$12,IF(COUNTIF(D635,"*Retrait au GA*"),MATRICES!$A$56,IF(COUNTIF(D635,"*Frais*d'utilisation*"),MATRICES!$A$53,IF(COUNTIF(D635,"*IntÈrÍt sur*"),MATRICES!$A$5,""))))))))))))))))))))))))))</f>
        <v/>
      </c>
    </row>
    <row r="636" spans="5:5" ht="16" x14ac:dyDescent="0.2">
      <c r="E636" t="str">
        <f>IF(COUNTIF(D636,"*STATION W*"),MATRICES!$A$22,IF(COUNTIF(D636,"*PROVIGO*"),MATRICES!$A$20,IF(COUNTIF(D636,"*METRO*"),MATRICES!$A$20,IF(COUNTIF(D636,"*MCDONALD*"),MATRICES!$A$22,IF(COUNTIF(D636,"*JEAN COUTU*"),MATRICES!$A$24,IF(COUNTIF(D636,"*PHARMAPRIX*"),MATRICES!$A$24,IF(COUNTIF(D636,"*STARBUCKS*"),MATRICES!$A$22,IF(COUNTIF(D636,"*AUBAINERIE*"),MATRICES!$A$38,IF(COUNTIF(D636,"*PETROCAN*"),MATRICES!$A$27,IF(COUNTIF(D636,"*ULTRAMAR*"),MATRICES!$A$27,IF(COUNTIF(D636,"*Intact*"),MATRICES!$A$28,IF(COUNTIF(D636,"*La Capitale*"),MATRICES!$A$11,IF(COUNTIF(D636,"*Alda*"),MATRICES!$A$18,IF(COUNTIF(D636,"*Sheila*"),MATRICES!$A$36,IF(COUNTIF(D636,"*Shirley*"),MATRICES!$A$36,IF(COUNTIF(D636,"*Service de garde*"),MATRICES!$A$35,IF(COUNTIF(D636,"*CPE Coeur Atout*"),MATRICES!$A$35,IF(COUNTIF(D636,"*RBC PYT*"),MATRICES!$A$7,IF(COUNTIF(D636,"*CDLSI*"),MATRICES!$A$26,IF(COUNTIF(D636,"*SUN LIFE*"),MATRICES!$A$54,IF(COUNTIF(D636,"*IND ALL ASS VIE*"),MATRICES!$A$8,IF(COUNTIF(D636,"*FIDUCIE DESJARDINS*"),MATRICES!$A$55,IF(COUNTIF(D636,"*2919*"),MATRICES!$A$12,IF(COUNTIF(D636,"*Retrait au GA*"),MATRICES!$A$56,IF(COUNTIF(D636,"*Frais*d'utilisation*"),MATRICES!$A$53,IF(COUNTIF(D636,"*IntÈrÍt sur*"),MATRICES!$A$5,""))))))))))))))))))))))))))</f>
        <v/>
      </c>
    </row>
    <row r="637" spans="5:5" ht="16" x14ac:dyDescent="0.2">
      <c r="E637" t="str">
        <f>IF(COUNTIF(D637,"*STATION W*"),MATRICES!$A$22,IF(COUNTIF(D637,"*PROVIGO*"),MATRICES!$A$20,IF(COUNTIF(D637,"*METRO*"),MATRICES!$A$20,IF(COUNTIF(D637,"*MCDONALD*"),MATRICES!$A$22,IF(COUNTIF(D637,"*JEAN COUTU*"),MATRICES!$A$24,IF(COUNTIF(D637,"*PHARMAPRIX*"),MATRICES!$A$24,IF(COUNTIF(D637,"*STARBUCKS*"),MATRICES!$A$22,IF(COUNTIF(D637,"*AUBAINERIE*"),MATRICES!$A$38,IF(COUNTIF(D637,"*PETROCAN*"),MATRICES!$A$27,IF(COUNTIF(D637,"*ULTRAMAR*"),MATRICES!$A$27,IF(COUNTIF(D637,"*Intact*"),MATRICES!$A$28,IF(COUNTIF(D637,"*La Capitale*"),MATRICES!$A$11,IF(COUNTIF(D637,"*Alda*"),MATRICES!$A$18,IF(COUNTIF(D637,"*Sheila*"),MATRICES!$A$36,IF(COUNTIF(D637,"*Shirley*"),MATRICES!$A$36,IF(COUNTIF(D637,"*Service de garde*"),MATRICES!$A$35,IF(COUNTIF(D637,"*CPE Coeur Atout*"),MATRICES!$A$35,IF(COUNTIF(D637,"*RBC PYT*"),MATRICES!$A$7,IF(COUNTIF(D637,"*CDLSI*"),MATRICES!$A$26,IF(COUNTIF(D637,"*SUN LIFE*"),MATRICES!$A$54,IF(COUNTIF(D637,"*IND ALL ASS VIE*"),MATRICES!$A$8,IF(COUNTIF(D637,"*FIDUCIE DESJARDINS*"),MATRICES!$A$55,IF(COUNTIF(D637,"*2919*"),MATRICES!$A$12,IF(COUNTIF(D637,"*Retrait au GA*"),MATRICES!$A$56,IF(COUNTIF(D637,"*Frais*d'utilisation*"),MATRICES!$A$53,IF(COUNTIF(D637,"*IntÈrÍt sur*"),MATRICES!$A$5,""))))))))))))))))))))))))))</f>
        <v/>
      </c>
    </row>
    <row r="638" spans="5:5" ht="16" x14ac:dyDescent="0.2">
      <c r="E638" t="str">
        <f>IF(COUNTIF(D638,"*STATION W*"),MATRICES!$A$22,IF(COUNTIF(D638,"*PROVIGO*"),MATRICES!$A$20,IF(COUNTIF(D638,"*METRO*"),MATRICES!$A$20,IF(COUNTIF(D638,"*MCDONALD*"),MATRICES!$A$22,IF(COUNTIF(D638,"*JEAN COUTU*"),MATRICES!$A$24,IF(COUNTIF(D638,"*PHARMAPRIX*"),MATRICES!$A$24,IF(COUNTIF(D638,"*STARBUCKS*"),MATRICES!$A$22,IF(COUNTIF(D638,"*AUBAINERIE*"),MATRICES!$A$38,IF(COUNTIF(D638,"*PETROCAN*"),MATRICES!$A$27,IF(COUNTIF(D638,"*ULTRAMAR*"),MATRICES!$A$27,IF(COUNTIF(D638,"*Intact*"),MATRICES!$A$28,IF(COUNTIF(D638,"*La Capitale*"),MATRICES!$A$11,IF(COUNTIF(D638,"*Alda*"),MATRICES!$A$18,IF(COUNTIF(D638,"*Sheila*"),MATRICES!$A$36,IF(COUNTIF(D638,"*Shirley*"),MATRICES!$A$36,IF(COUNTIF(D638,"*Service de garde*"),MATRICES!$A$35,IF(COUNTIF(D638,"*CPE Coeur Atout*"),MATRICES!$A$35,IF(COUNTIF(D638,"*RBC PYT*"),MATRICES!$A$7,IF(COUNTIF(D638,"*CDLSI*"),MATRICES!$A$26,IF(COUNTIF(D638,"*SUN LIFE*"),MATRICES!$A$54,IF(COUNTIF(D638,"*IND ALL ASS VIE*"),MATRICES!$A$8,IF(COUNTIF(D638,"*FIDUCIE DESJARDINS*"),MATRICES!$A$55,IF(COUNTIF(D638,"*2919*"),MATRICES!$A$12,IF(COUNTIF(D638,"*Retrait au GA*"),MATRICES!$A$56,IF(COUNTIF(D638,"*Frais*d'utilisation*"),MATRICES!$A$53,IF(COUNTIF(D638,"*IntÈrÍt sur*"),MATRICES!$A$5,""))))))))))))))))))))))))))</f>
        <v/>
      </c>
    </row>
    <row r="639" spans="5:5" ht="16" x14ac:dyDescent="0.2">
      <c r="E639" t="str">
        <f>IF(COUNTIF(D639,"*STATION W*"),MATRICES!$A$22,IF(COUNTIF(D639,"*PROVIGO*"),MATRICES!$A$20,IF(COUNTIF(D639,"*METRO*"),MATRICES!$A$20,IF(COUNTIF(D639,"*MCDONALD*"),MATRICES!$A$22,IF(COUNTIF(D639,"*JEAN COUTU*"),MATRICES!$A$24,IF(COUNTIF(D639,"*PHARMAPRIX*"),MATRICES!$A$24,IF(COUNTIF(D639,"*STARBUCKS*"),MATRICES!$A$22,IF(COUNTIF(D639,"*AUBAINERIE*"),MATRICES!$A$38,IF(COUNTIF(D639,"*PETROCAN*"),MATRICES!$A$27,IF(COUNTIF(D639,"*ULTRAMAR*"),MATRICES!$A$27,IF(COUNTIF(D639,"*Intact*"),MATRICES!$A$28,IF(COUNTIF(D639,"*La Capitale*"),MATRICES!$A$11,IF(COUNTIF(D639,"*Alda*"),MATRICES!$A$18,IF(COUNTIF(D639,"*Sheila*"),MATRICES!$A$36,IF(COUNTIF(D639,"*Shirley*"),MATRICES!$A$36,IF(COUNTIF(D639,"*Service de garde*"),MATRICES!$A$35,IF(COUNTIF(D639,"*CPE Coeur Atout*"),MATRICES!$A$35,IF(COUNTIF(D639,"*RBC PYT*"),MATRICES!$A$7,IF(COUNTIF(D639,"*CDLSI*"),MATRICES!$A$26,IF(COUNTIF(D639,"*SUN LIFE*"),MATRICES!$A$54,IF(COUNTIF(D639,"*IND ALL ASS VIE*"),MATRICES!$A$8,IF(COUNTIF(D639,"*FIDUCIE DESJARDINS*"),MATRICES!$A$55,IF(COUNTIF(D639,"*2919*"),MATRICES!$A$12,IF(COUNTIF(D639,"*Retrait au GA*"),MATRICES!$A$56,IF(COUNTIF(D639,"*Frais*d'utilisation*"),MATRICES!$A$53,IF(COUNTIF(D639,"*IntÈrÍt sur*"),MATRICES!$A$5,""))))))))))))))))))))))))))</f>
        <v/>
      </c>
    </row>
    <row r="640" spans="5:5" ht="16" x14ac:dyDescent="0.2">
      <c r="E640" t="str">
        <f>IF(COUNTIF(D640,"*STATION W*"),MATRICES!$A$22,IF(COUNTIF(D640,"*PROVIGO*"),MATRICES!$A$20,IF(COUNTIF(D640,"*METRO*"),MATRICES!$A$20,IF(COUNTIF(D640,"*MCDONALD*"),MATRICES!$A$22,IF(COUNTIF(D640,"*JEAN COUTU*"),MATRICES!$A$24,IF(COUNTIF(D640,"*PHARMAPRIX*"),MATRICES!$A$24,IF(COUNTIF(D640,"*STARBUCKS*"),MATRICES!$A$22,IF(COUNTIF(D640,"*AUBAINERIE*"),MATRICES!$A$38,IF(COUNTIF(D640,"*PETROCAN*"),MATRICES!$A$27,IF(COUNTIF(D640,"*ULTRAMAR*"),MATRICES!$A$27,IF(COUNTIF(D640,"*Intact*"),MATRICES!$A$28,IF(COUNTIF(D640,"*La Capitale*"),MATRICES!$A$11,IF(COUNTIF(D640,"*Alda*"),MATRICES!$A$18,IF(COUNTIF(D640,"*Sheila*"),MATRICES!$A$36,IF(COUNTIF(D640,"*Shirley*"),MATRICES!$A$36,IF(COUNTIF(D640,"*Service de garde*"),MATRICES!$A$35,IF(COUNTIF(D640,"*CPE Coeur Atout*"),MATRICES!$A$35,IF(COUNTIF(D640,"*RBC PYT*"),MATRICES!$A$7,IF(COUNTIF(D640,"*CDLSI*"),MATRICES!$A$26,IF(COUNTIF(D640,"*SUN LIFE*"),MATRICES!$A$54,IF(COUNTIF(D640,"*IND ALL ASS VIE*"),MATRICES!$A$8,IF(COUNTIF(D640,"*FIDUCIE DESJARDINS*"),MATRICES!$A$55,IF(COUNTIF(D640,"*2919*"),MATRICES!$A$12,IF(COUNTIF(D640,"*Retrait au GA*"),MATRICES!$A$56,IF(COUNTIF(D640,"*Frais*d'utilisation*"),MATRICES!$A$53,IF(COUNTIF(D640,"*IntÈrÍt sur*"),MATRICES!$A$5,""))))))))))))))))))))))))))</f>
        <v/>
      </c>
    </row>
    <row r="641" spans="5:5" ht="16" x14ac:dyDescent="0.2">
      <c r="E641" t="str">
        <f>IF(COUNTIF(D641,"*STATION W*"),MATRICES!$A$22,IF(COUNTIF(D641,"*PROVIGO*"),MATRICES!$A$20,IF(COUNTIF(D641,"*METRO*"),MATRICES!$A$20,IF(COUNTIF(D641,"*MCDONALD*"),MATRICES!$A$22,IF(COUNTIF(D641,"*JEAN COUTU*"),MATRICES!$A$24,IF(COUNTIF(D641,"*PHARMAPRIX*"),MATRICES!$A$24,IF(COUNTIF(D641,"*STARBUCKS*"),MATRICES!$A$22,IF(COUNTIF(D641,"*AUBAINERIE*"),MATRICES!$A$38,IF(COUNTIF(D641,"*PETROCAN*"),MATRICES!$A$27,IF(COUNTIF(D641,"*ULTRAMAR*"),MATRICES!$A$27,IF(COUNTIF(D641,"*Intact*"),MATRICES!$A$28,IF(COUNTIF(D641,"*La Capitale*"),MATRICES!$A$11,IF(COUNTIF(D641,"*Alda*"),MATRICES!$A$18,IF(COUNTIF(D641,"*Sheila*"),MATRICES!$A$36,IF(COUNTIF(D641,"*Shirley*"),MATRICES!$A$36,IF(COUNTIF(D641,"*Service de garde*"),MATRICES!$A$35,IF(COUNTIF(D641,"*CPE Coeur Atout*"),MATRICES!$A$35,IF(COUNTIF(D641,"*RBC PYT*"),MATRICES!$A$7,IF(COUNTIF(D641,"*CDLSI*"),MATRICES!$A$26,IF(COUNTIF(D641,"*SUN LIFE*"),MATRICES!$A$54,IF(COUNTIF(D641,"*IND ALL ASS VIE*"),MATRICES!$A$8,IF(COUNTIF(D641,"*FIDUCIE DESJARDINS*"),MATRICES!$A$55,IF(COUNTIF(D641,"*2919*"),MATRICES!$A$12,IF(COUNTIF(D641,"*Retrait au GA*"),MATRICES!$A$56,IF(COUNTIF(D641,"*Frais*d'utilisation*"),MATRICES!$A$53,IF(COUNTIF(D641,"*IntÈrÍt sur*"),MATRICES!$A$5,""))))))))))))))))))))))))))</f>
        <v/>
      </c>
    </row>
    <row r="642" spans="5:5" ht="16" x14ac:dyDescent="0.2">
      <c r="E642" t="str">
        <f>IF(COUNTIF(D642,"*STATION W*"),MATRICES!$A$22,IF(COUNTIF(D642,"*PROVIGO*"),MATRICES!$A$20,IF(COUNTIF(D642,"*METRO*"),MATRICES!$A$20,IF(COUNTIF(D642,"*MCDONALD*"),MATRICES!$A$22,IF(COUNTIF(D642,"*JEAN COUTU*"),MATRICES!$A$24,IF(COUNTIF(D642,"*PHARMAPRIX*"),MATRICES!$A$24,IF(COUNTIF(D642,"*STARBUCKS*"),MATRICES!$A$22,IF(COUNTIF(D642,"*AUBAINERIE*"),MATRICES!$A$38,IF(COUNTIF(D642,"*PETROCAN*"),MATRICES!$A$27,IF(COUNTIF(D642,"*ULTRAMAR*"),MATRICES!$A$27,IF(COUNTIF(D642,"*Intact*"),MATRICES!$A$28,IF(COUNTIF(D642,"*La Capitale*"),MATRICES!$A$11,IF(COUNTIF(D642,"*Alda*"),MATRICES!$A$18,IF(COUNTIF(D642,"*Sheila*"),MATRICES!$A$36,IF(COUNTIF(D642,"*Shirley*"),MATRICES!$A$36,IF(COUNTIF(D642,"*Service de garde*"),MATRICES!$A$35,IF(COUNTIF(D642,"*CPE Coeur Atout*"),MATRICES!$A$35,IF(COUNTIF(D642,"*RBC PYT*"),MATRICES!$A$7,IF(COUNTIF(D642,"*CDLSI*"),MATRICES!$A$26,IF(COUNTIF(D642,"*SUN LIFE*"),MATRICES!$A$54,IF(COUNTIF(D642,"*IND ALL ASS VIE*"),MATRICES!$A$8,IF(COUNTIF(D642,"*FIDUCIE DESJARDINS*"),MATRICES!$A$55,IF(COUNTIF(D642,"*2919*"),MATRICES!$A$12,IF(COUNTIF(D642,"*Retrait au GA*"),MATRICES!$A$56,IF(COUNTIF(D642,"*Frais*d'utilisation*"),MATRICES!$A$53,IF(COUNTIF(D642,"*IntÈrÍt sur*"),MATRICES!$A$5,""))))))))))))))))))))))))))</f>
        <v/>
      </c>
    </row>
    <row r="643" spans="5:5" ht="16" x14ac:dyDescent="0.2">
      <c r="E643" t="str">
        <f>IF(COUNTIF(D643,"*STATION W*"),MATRICES!$A$22,IF(COUNTIF(D643,"*PROVIGO*"),MATRICES!$A$20,IF(COUNTIF(D643,"*METRO*"),MATRICES!$A$20,IF(COUNTIF(D643,"*MCDONALD*"),MATRICES!$A$22,IF(COUNTIF(D643,"*JEAN COUTU*"),MATRICES!$A$24,IF(COUNTIF(D643,"*PHARMAPRIX*"),MATRICES!$A$24,IF(COUNTIF(D643,"*STARBUCKS*"),MATRICES!$A$22,IF(COUNTIF(D643,"*AUBAINERIE*"),MATRICES!$A$38,IF(COUNTIF(D643,"*PETROCAN*"),MATRICES!$A$27,IF(COUNTIF(D643,"*ULTRAMAR*"),MATRICES!$A$27,IF(COUNTIF(D643,"*Intact*"),MATRICES!$A$28,IF(COUNTIF(D643,"*La Capitale*"),MATRICES!$A$11,IF(COUNTIF(D643,"*Alda*"),MATRICES!$A$18,IF(COUNTIF(D643,"*Sheila*"),MATRICES!$A$36,IF(COUNTIF(D643,"*Shirley*"),MATRICES!$A$36,IF(COUNTIF(D643,"*Service de garde*"),MATRICES!$A$35,IF(COUNTIF(D643,"*CPE Coeur Atout*"),MATRICES!$A$35,IF(COUNTIF(D643,"*RBC PYT*"),MATRICES!$A$7,IF(COUNTIF(D643,"*CDLSI*"),MATRICES!$A$26,IF(COUNTIF(D643,"*SUN LIFE*"),MATRICES!$A$54,IF(COUNTIF(D643,"*IND ALL ASS VIE*"),MATRICES!$A$8,IF(COUNTIF(D643,"*FIDUCIE DESJARDINS*"),MATRICES!$A$55,IF(COUNTIF(D643,"*2919*"),MATRICES!$A$12,IF(COUNTIF(D643,"*Retrait au GA*"),MATRICES!$A$56,IF(COUNTIF(D643,"*Frais*d'utilisation*"),MATRICES!$A$53,IF(COUNTIF(D643,"*IntÈrÍt sur*"),MATRICES!$A$5,""))))))))))))))))))))))))))</f>
        <v/>
      </c>
    </row>
    <row r="644" spans="5:5" ht="16" x14ac:dyDescent="0.2">
      <c r="E644" t="str">
        <f>IF(COUNTIF(D644,"*STATION W*"),MATRICES!$A$22,IF(COUNTIF(D644,"*PROVIGO*"),MATRICES!$A$20,IF(COUNTIF(D644,"*METRO*"),MATRICES!$A$20,IF(COUNTIF(D644,"*MCDONALD*"),MATRICES!$A$22,IF(COUNTIF(D644,"*JEAN COUTU*"),MATRICES!$A$24,IF(COUNTIF(D644,"*PHARMAPRIX*"),MATRICES!$A$24,IF(COUNTIF(D644,"*STARBUCKS*"),MATRICES!$A$22,IF(COUNTIF(D644,"*AUBAINERIE*"),MATRICES!$A$38,IF(COUNTIF(D644,"*PETROCAN*"),MATRICES!$A$27,IF(COUNTIF(D644,"*ULTRAMAR*"),MATRICES!$A$27,IF(COUNTIF(D644,"*Intact*"),MATRICES!$A$28,IF(COUNTIF(D644,"*La Capitale*"),MATRICES!$A$11,IF(COUNTIF(D644,"*Alda*"),MATRICES!$A$18,IF(COUNTIF(D644,"*Sheila*"),MATRICES!$A$36,IF(COUNTIF(D644,"*Shirley*"),MATRICES!$A$36,IF(COUNTIF(D644,"*Service de garde*"),MATRICES!$A$35,IF(COUNTIF(D644,"*CPE Coeur Atout*"),MATRICES!$A$35,IF(COUNTIF(D644,"*RBC PYT*"),MATRICES!$A$7,IF(COUNTIF(D644,"*CDLSI*"),MATRICES!$A$26,IF(COUNTIF(D644,"*SUN LIFE*"),MATRICES!$A$54,IF(COUNTIF(D644,"*IND ALL ASS VIE*"),MATRICES!$A$8,IF(COUNTIF(D644,"*FIDUCIE DESJARDINS*"),MATRICES!$A$55,IF(COUNTIF(D644,"*2919*"),MATRICES!$A$12,IF(COUNTIF(D644,"*Retrait au GA*"),MATRICES!$A$56,IF(COUNTIF(D644,"*Frais*d'utilisation*"),MATRICES!$A$53,IF(COUNTIF(D644,"*IntÈrÍt sur*"),MATRICES!$A$5,""))))))))))))))))))))))))))</f>
        <v/>
      </c>
    </row>
    <row r="645" spans="5:5" ht="16" x14ac:dyDescent="0.2">
      <c r="E645" t="str">
        <f>IF(COUNTIF(D645,"*STATION W*"),MATRICES!$A$22,IF(COUNTIF(D645,"*PROVIGO*"),MATRICES!$A$20,IF(COUNTIF(D645,"*METRO*"),MATRICES!$A$20,IF(COUNTIF(D645,"*MCDONALD*"),MATRICES!$A$22,IF(COUNTIF(D645,"*JEAN COUTU*"),MATRICES!$A$24,IF(COUNTIF(D645,"*PHARMAPRIX*"),MATRICES!$A$24,IF(COUNTIF(D645,"*STARBUCKS*"),MATRICES!$A$22,IF(COUNTIF(D645,"*AUBAINERIE*"),MATRICES!$A$38,IF(COUNTIF(D645,"*PETROCAN*"),MATRICES!$A$27,IF(COUNTIF(D645,"*ULTRAMAR*"),MATRICES!$A$27,IF(COUNTIF(D645,"*Intact*"),MATRICES!$A$28,IF(COUNTIF(D645,"*La Capitale*"),MATRICES!$A$11,IF(COUNTIF(D645,"*Alda*"),MATRICES!$A$18,IF(COUNTIF(D645,"*Sheila*"),MATRICES!$A$36,IF(COUNTIF(D645,"*Shirley*"),MATRICES!$A$36,IF(COUNTIF(D645,"*Service de garde*"),MATRICES!$A$35,IF(COUNTIF(D645,"*CPE Coeur Atout*"),MATRICES!$A$35,IF(COUNTIF(D645,"*RBC PYT*"),MATRICES!$A$7,IF(COUNTIF(D645,"*CDLSI*"),MATRICES!$A$26,IF(COUNTIF(D645,"*SUN LIFE*"),MATRICES!$A$54,IF(COUNTIF(D645,"*IND ALL ASS VIE*"),MATRICES!$A$8,IF(COUNTIF(D645,"*FIDUCIE DESJARDINS*"),MATRICES!$A$55,IF(COUNTIF(D645,"*2919*"),MATRICES!$A$12,IF(COUNTIF(D645,"*Retrait au GA*"),MATRICES!$A$56,IF(COUNTIF(D645,"*Frais*d'utilisation*"),MATRICES!$A$53,IF(COUNTIF(D645,"*IntÈrÍt sur*"),MATRICES!$A$5,""))))))))))))))))))))))))))</f>
        <v/>
      </c>
    </row>
    <row r="646" spans="5:5" ht="16" x14ac:dyDescent="0.2">
      <c r="E646" t="str">
        <f>IF(COUNTIF(D646,"*STATION W*"),MATRICES!$A$22,IF(COUNTIF(D646,"*PROVIGO*"),MATRICES!$A$20,IF(COUNTIF(D646,"*METRO*"),MATRICES!$A$20,IF(COUNTIF(D646,"*MCDONALD*"),MATRICES!$A$22,IF(COUNTIF(D646,"*JEAN COUTU*"),MATRICES!$A$24,IF(COUNTIF(D646,"*PHARMAPRIX*"),MATRICES!$A$24,IF(COUNTIF(D646,"*STARBUCKS*"),MATRICES!$A$22,IF(COUNTIF(D646,"*AUBAINERIE*"),MATRICES!$A$38,IF(COUNTIF(D646,"*PETROCAN*"),MATRICES!$A$27,IF(COUNTIF(D646,"*ULTRAMAR*"),MATRICES!$A$27,IF(COUNTIF(D646,"*Intact*"),MATRICES!$A$28,IF(COUNTIF(D646,"*La Capitale*"),MATRICES!$A$11,IF(COUNTIF(D646,"*Alda*"),MATRICES!$A$18,IF(COUNTIF(D646,"*Sheila*"),MATRICES!$A$36,IF(COUNTIF(D646,"*Shirley*"),MATRICES!$A$36,IF(COUNTIF(D646,"*Service de garde*"),MATRICES!$A$35,IF(COUNTIF(D646,"*CPE Coeur Atout*"),MATRICES!$A$35,IF(COUNTIF(D646,"*RBC PYT*"),MATRICES!$A$7,IF(COUNTIF(D646,"*CDLSI*"),MATRICES!$A$26,IF(COUNTIF(D646,"*SUN LIFE*"),MATRICES!$A$54,IF(COUNTIF(D646,"*IND ALL ASS VIE*"),MATRICES!$A$8,IF(COUNTIF(D646,"*FIDUCIE DESJARDINS*"),MATRICES!$A$55,IF(COUNTIF(D646,"*2919*"),MATRICES!$A$12,IF(COUNTIF(D646,"*Retrait au GA*"),MATRICES!$A$56,IF(COUNTIF(D646,"*Frais*d'utilisation*"),MATRICES!$A$53,IF(COUNTIF(D646,"*IntÈrÍt sur*"),MATRICES!$A$5,""))))))))))))))))))))))))))</f>
        <v/>
      </c>
    </row>
    <row r="647" spans="5:5" ht="16" x14ac:dyDescent="0.2">
      <c r="E647" t="str">
        <f>IF(COUNTIF(D647,"*STATION W*"),MATRICES!$A$22,IF(COUNTIF(D647,"*PROVIGO*"),MATRICES!$A$20,IF(COUNTIF(D647,"*METRO*"),MATRICES!$A$20,IF(COUNTIF(D647,"*MCDONALD*"),MATRICES!$A$22,IF(COUNTIF(D647,"*JEAN COUTU*"),MATRICES!$A$24,IF(COUNTIF(D647,"*PHARMAPRIX*"),MATRICES!$A$24,IF(COUNTIF(D647,"*STARBUCKS*"),MATRICES!$A$22,IF(COUNTIF(D647,"*AUBAINERIE*"),MATRICES!$A$38,IF(COUNTIF(D647,"*PETROCAN*"),MATRICES!$A$27,IF(COUNTIF(D647,"*ULTRAMAR*"),MATRICES!$A$27,IF(COUNTIF(D647,"*Intact*"),MATRICES!$A$28,IF(COUNTIF(D647,"*La Capitale*"),MATRICES!$A$11,IF(COUNTIF(D647,"*Alda*"),MATRICES!$A$18,IF(COUNTIF(D647,"*Sheila*"),MATRICES!$A$36,IF(COUNTIF(D647,"*Shirley*"),MATRICES!$A$36,IF(COUNTIF(D647,"*Service de garde*"),MATRICES!$A$35,IF(COUNTIF(D647,"*CPE Coeur Atout*"),MATRICES!$A$35,IF(COUNTIF(D647,"*RBC PYT*"),MATRICES!$A$7,IF(COUNTIF(D647,"*CDLSI*"),MATRICES!$A$26,IF(COUNTIF(D647,"*SUN LIFE*"),MATRICES!$A$54,IF(COUNTIF(D647,"*IND ALL ASS VIE*"),MATRICES!$A$8,IF(COUNTIF(D647,"*FIDUCIE DESJARDINS*"),MATRICES!$A$55,IF(COUNTIF(D647,"*2919*"),MATRICES!$A$12,IF(COUNTIF(D647,"*Retrait au GA*"),MATRICES!$A$56,IF(COUNTIF(D647,"*Frais*d'utilisation*"),MATRICES!$A$53,IF(COUNTIF(D647,"*IntÈrÍt sur*"),MATRICES!$A$5,""))))))))))))))))))))))))))</f>
        <v/>
      </c>
    </row>
    <row r="648" spans="5:5" ht="16" x14ac:dyDescent="0.2">
      <c r="E648" t="str">
        <f>IF(COUNTIF(D648,"*STATION W*"),MATRICES!$A$22,IF(COUNTIF(D648,"*PROVIGO*"),MATRICES!$A$20,IF(COUNTIF(D648,"*METRO*"),MATRICES!$A$20,IF(COUNTIF(D648,"*MCDONALD*"),MATRICES!$A$22,IF(COUNTIF(D648,"*JEAN COUTU*"),MATRICES!$A$24,IF(COUNTIF(D648,"*PHARMAPRIX*"),MATRICES!$A$24,IF(COUNTIF(D648,"*STARBUCKS*"),MATRICES!$A$22,IF(COUNTIF(D648,"*AUBAINERIE*"),MATRICES!$A$38,IF(COUNTIF(D648,"*PETROCAN*"),MATRICES!$A$27,IF(COUNTIF(D648,"*ULTRAMAR*"),MATRICES!$A$27,IF(COUNTIF(D648,"*Intact*"),MATRICES!$A$28,IF(COUNTIF(D648,"*La Capitale*"),MATRICES!$A$11,IF(COUNTIF(D648,"*Alda*"),MATRICES!$A$18,IF(COUNTIF(D648,"*Sheila*"),MATRICES!$A$36,IF(COUNTIF(D648,"*Shirley*"),MATRICES!$A$36,IF(COUNTIF(D648,"*Service de garde*"),MATRICES!$A$35,IF(COUNTIF(D648,"*CPE Coeur Atout*"),MATRICES!$A$35,IF(COUNTIF(D648,"*RBC PYT*"),MATRICES!$A$7,IF(COUNTIF(D648,"*CDLSI*"),MATRICES!$A$26,IF(COUNTIF(D648,"*SUN LIFE*"),MATRICES!$A$54,IF(COUNTIF(D648,"*IND ALL ASS VIE*"),MATRICES!$A$8,IF(COUNTIF(D648,"*FIDUCIE DESJARDINS*"),MATRICES!$A$55,IF(COUNTIF(D648,"*2919*"),MATRICES!$A$12,IF(COUNTIF(D648,"*Retrait au GA*"),MATRICES!$A$56,IF(COUNTIF(D648,"*Frais*d'utilisation*"),MATRICES!$A$53,IF(COUNTIF(D648,"*IntÈrÍt sur*"),MATRICES!$A$5,""))))))))))))))))))))))))))</f>
        <v/>
      </c>
    </row>
    <row r="649" spans="5:5" ht="16" x14ac:dyDescent="0.2">
      <c r="E649" t="str">
        <f>IF(COUNTIF(D649,"*STATION W*"),MATRICES!$A$22,IF(COUNTIF(D649,"*PROVIGO*"),MATRICES!$A$20,IF(COUNTIF(D649,"*METRO*"),MATRICES!$A$20,IF(COUNTIF(D649,"*MCDONALD*"),MATRICES!$A$22,IF(COUNTIF(D649,"*JEAN COUTU*"),MATRICES!$A$24,IF(COUNTIF(D649,"*PHARMAPRIX*"),MATRICES!$A$24,IF(COUNTIF(D649,"*STARBUCKS*"),MATRICES!$A$22,IF(COUNTIF(D649,"*AUBAINERIE*"),MATRICES!$A$38,IF(COUNTIF(D649,"*PETROCAN*"),MATRICES!$A$27,IF(COUNTIF(D649,"*ULTRAMAR*"),MATRICES!$A$27,IF(COUNTIF(D649,"*Intact*"),MATRICES!$A$28,IF(COUNTIF(D649,"*La Capitale*"),MATRICES!$A$11,IF(COUNTIF(D649,"*Alda*"),MATRICES!$A$18,IF(COUNTIF(D649,"*Sheila*"),MATRICES!$A$36,IF(COUNTIF(D649,"*Shirley*"),MATRICES!$A$36,IF(COUNTIF(D649,"*Service de garde*"),MATRICES!$A$35,IF(COUNTIF(D649,"*CPE Coeur Atout*"),MATRICES!$A$35,IF(COUNTIF(D649,"*RBC PYT*"),MATRICES!$A$7,IF(COUNTIF(D649,"*CDLSI*"),MATRICES!$A$26,IF(COUNTIF(D649,"*SUN LIFE*"),MATRICES!$A$54,IF(COUNTIF(D649,"*IND ALL ASS VIE*"),MATRICES!$A$8,IF(COUNTIF(D649,"*FIDUCIE DESJARDINS*"),MATRICES!$A$55,IF(COUNTIF(D649,"*2919*"),MATRICES!$A$12,IF(COUNTIF(D649,"*Retrait au GA*"),MATRICES!$A$56,IF(COUNTIF(D649,"*Frais*d'utilisation*"),MATRICES!$A$53,IF(COUNTIF(D649,"*IntÈrÍt sur*"),MATRICES!$A$5,""))))))))))))))))))))))))))</f>
        <v/>
      </c>
    </row>
    <row r="650" spans="5:5" ht="16" x14ac:dyDescent="0.2">
      <c r="E650" t="str">
        <f>IF(COUNTIF(D650,"*STATION W*"),MATRICES!$A$22,IF(COUNTIF(D650,"*PROVIGO*"),MATRICES!$A$20,IF(COUNTIF(D650,"*METRO*"),MATRICES!$A$20,IF(COUNTIF(D650,"*MCDONALD*"),MATRICES!$A$22,IF(COUNTIF(D650,"*JEAN COUTU*"),MATRICES!$A$24,IF(COUNTIF(D650,"*PHARMAPRIX*"),MATRICES!$A$24,IF(COUNTIF(D650,"*STARBUCKS*"),MATRICES!$A$22,IF(COUNTIF(D650,"*AUBAINERIE*"),MATRICES!$A$38,IF(COUNTIF(D650,"*PETROCAN*"),MATRICES!$A$27,IF(COUNTIF(D650,"*ULTRAMAR*"),MATRICES!$A$27,IF(COUNTIF(D650,"*Intact*"),MATRICES!$A$28,IF(COUNTIF(D650,"*La Capitale*"),MATRICES!$A$11,IF(COUNTIF(D650,"*Alda*"),MATRICES!$A$18,IF(COUNTIF(D650,"*Sheila*"),MATRICES!$A$36,IF(COUNTIF(D650,"*Shirley*"),MATRICES!$A$36,IF(COUNTIF(D650,"*Service de garde*"),MATRICES!$A$35,IF(COUNTIF(D650,"*CPE Coeur Atout*"),MATRICES!$A$35,IF(COUNTIF(D650,"*RBC PYT*"),MATRICES!$A$7,IF(COUNTIF(D650,"*CDLSI*"),MATRICES!$A$26,IF(COUNTIF(D650,"*SUN LIFE*"),MATRICES!$A$54,IF(COUNTIF(D650,"*IND ALL ASS VIE*"),MATRICES!$A$8,IF(COUNTIF(D650,"*FIDUCIE DESJARDINS*"),MATRICES!$A$55,IF(COUNTIF(D650,"*2919*"),MATRICES!$A$12,IF(COUNTIF(D650,"*Retrait au GA*"),MATRICES!$A$56,IF(COUNTIF(D650,"*Frais*d'utilisation*"),MATRICES!$A$53,IF(COUNTIF(D650,"*IntÈrÍt sur*"),MATRICES!$A$5,""))))))))))))))))))))))))))</f>
        <v/>
      </c>
    </row>
    <row r="651" spans="5:5" ht="16" x14ac:dyDescent="0.2">
      <c r="E651" t="str">
        <f>IF(COUNTIF(D651,"*STATION W*"),MATRICES!$A$22,IF(COUNTIF(D651,"*PROVIGO*"),MATRICES!$A$20,IF(COUNTIF(D651,"*METRO*"),MATRICES!$A$20,IF(COUNTIF(D651,"*MCDONALD*"),MATRICES!$A$22,IF(COUNTIF(D651,"*JEAN COUTU*"),MATRICES!$A$24,IF(COUNTIF(D651,"*PHARMAPRIX*"),MATRICES!$A$24,IF(COUNTIF(D651,"*STARBUCKS*"),MATRICES!$A$22,IF(COUNTIF(D651,"*AUBAINERIE*"),MATRICES!$A$38,IF(COUNTIF(D651,"*PETROCAN*"),MATRICES!$A$27,IF(COUNTIF(D651,"*ULTRAMAR*"),MATRICES!$A$27,IF(COUNTIF(D651,"*Intact*"),MATRICES!$A$28,IF(COUNTIF(D651,"*La Capitale*"),MATRICES!$A$11,IF(COUNTIF(D651,"*Alda*"),MATRICES!$A$18,IF(COUNTIF(D651,"*Sheila*"),MATRICES!$A$36,IF(COUNTIF(D651,"*Shirley*"),MATRICES!$A$36,IF(COUNTIF(D651,"*Service de garde*"),MATRICES!$A$35,IF(COUNTIF(D651,"*CPE Coeur Atout*"),MATRICES!$A$35,IF(COUNTIF(D651,"*RBC PYT*"),MATRICES!$A$7,IF(COUNTIF(D651,"*CDLSI*"),MATRICES!$A$26,IF(COUNTIF(D651,"*SUN LIFE*"),MATRICES!$A$54,IF(COUNTIF(D651,"*IND ALL ASS VIE*"),MATRICES!$A$8,IF(COUNTIF(D651,"*FIDUCIE DESJARDINS*"),MATRICES!$A$55,IF(COUNTIF(D651,"*2919*"),MATRICES!$A$12,IF(COUNTIF(D651,"*Retrait au GA*"),MATRICES!$A$56,IF(COUNTIF(D651,"*Frais*d'utilisation*"),MATRICES!$A$53,IF(COUNTIF(D651,"*IntÈrÍt sur*"),MATRICES!$A$5,""))))))))))))))))))))))))))</f>
        <v/>
      </c>
    </row>
    <row r="652" spans="5:5" ht="16" x14ac:dyDescent="0.2">
      <c r="E652" t="str">
        <f>IF(COUNTIF(D652,"*STATION W*"),MATRICES!$A$22,IF(COUNTIF(D652,"*PROVIGO*"),MATRICES!$A$20,IF(COUNTIF(D652,"*METRO*"),MATRICES!$A$20,IF(COUNTIF(D652,"*MCDONALD*"),MATRICES!$A$22,IF(COUNTIF(D652,"*JEAN COUTU*"),MATRICES!$A$24,IF(COUNTIF(D652,"*PHARMAPRIX*"),MATRICES!$A$24,IF(COUNTIF(D652,"*STARBUCKS*"),MATRICES!$A$22,IF(COUNTIF(D652,"*AUBAINERIE*"),MATRICES!$A$38,IF(COUNTIF(D652,"*PETROCAN*"),MATRICES!$A$27,IF(COUNTIF(D652,"*ULTRAMAR*"),MATRICES!$A$27,IF(COUNTIF(D652,"*Intact*"),MATRICES!$A$28,IF(COUNTIF(D652,"*La Capitale*"),MATRICES!$A$11,IF(COUNTIF(D652,"*Alda*"),MATRICES!$A$18,IF(COUNTIF(D652,"*Sheila*"),MATRICES!$A$36,IF(COUNTIF(D652,"*Shirley*"),MATRICES!$A$36,IF(COUNTIF(D652,"*Service de garde*"),MATRICES!$A$35,IF(COUNTIF(D652,"*CPE Coeur Atout*"),MATRICES!$A$35,IF(COUNTIF(D652,"*RBC PYT*"),MATRICES!$A$7,IF(COUNTIF(D652,"*CDLSI*"),MATRICES!$A$26,IF(COUNTIF(D652,"*SUN LIFE*"),MATRICES!$A$54,IF(COUNTIF(D652,"*IND ALL ASS VIE*"),MATRICES!$A$8,IF(COUNTIF(D652,"*FIDUCIE DESJARDINS*"),MATRICES!$A$55,IF(COUNTIF(D652,"*2919*"),MATRICES!$A$12,IF(COUNTIF(D652,"*Retrait au GA*"),MATRICES!$A$56,IF(COUNTIF(D652,"*Frais*d'utilisation*"),MATRICES!$A$53,IF(COUNTIF(D652,"*IntÈrÍt sur*"),MATRICES!$A$5,""))))))))))))))))))))))))))</f>
        <v/>
      </c>
    </row>
    <row r="653" spans="5:5" ht="16" x14ac:dyDescent="0.2">
      <c r="E653" t="str">
        <f>IF(COUNTIF(D653,"*STATION W*"),MATRICES!$A$22,IF(COUNTIF(D653,"*PROVIGO*"),MATRICES!$A$20,IF(COUNTIF(D653,"*METRO*"),MATRICES!$A$20,IF(COUNTIF(D653,"*MCDONALD*"),MATRICES!$A$22,IF(COUNTIF(D653,"*JEAN COUTU*"),MATRICES!$A$24,IF(COUNTIF(D653,"*PHARMAPRIX*"),MATRICES!$A$24,IF(COUNTIF(D653,"*STARBUCKS*"),MATRICES!$A$22,IF(COUNTIF(D653,"*AUBAINERIE*"),MATRICES!$A$38,IF(COUNTIF(D653,"*PETROCAN*"),MATRICES!$A$27,IF(COUNTIF(D653,"*ULTRAMAR*"),MATRICES!$A$27,IF(COUNTIF(D653,"*Intact*"),MATRICES!$A$28,IF(COUNTIF(D653,"*La Capitale*"),MATRICES!$A$11,IF(COUNTIF(D653,"*Alda*"),MATRICES!$A$18,IF(COUNTIF(D653,"*Sheila*"),MATRICES!$A$36,IF(COUNTIF(D653,"*Shirley*"),MATRICES!$A$36,IF(COUNTIF(D653,"*Service de garde*"),MATRICES!$A$35,IF(COUNTIF(D653,"*CPE Coeur Atout*"),MATRICES!$A$35,IF(COUNTIF(D653,"*RBC PYT*"),MATRICES!$A$7,IF(COUNTIF(D653,"*CDLSI*"),MATRICES!$A$26,IF(COUNTIF(D653,"*SUN LIFE*"),MATRICES!$A$54,IF(COUNTIF(D653,"*IND ALL ASS VIE*"),MATRICES!$A$8,IF(COUNTIF(D653,"*FIDUCIE DESJARDINS*"),MATRICES!$A$55,IF(COUNTIF(D653,"*2919*"),MATRICES!$A$12,IF(COUNTIF(D653,"*Retrait au GA*"),MATRICES!$A$56,IF(COUNTIF(D653,"*Frais*d'utilisation*"),MATRICES!$A$53,IF(COUNTIF(D653,"*IntÈrÍt sur*"),MATRICES!$A$5,""))))))))))))))))))))))))))</f>
        <v/>
      </c>
    </row>
    <row r="654" spans="5:5" ht="16" x14ac:dyDescent="0.2">
      <c r="E654" t="str">
        <f>IF(COUNTIF(D654,"*STATION W*"),MATRICES!$A$22,IF(COUNTIF(D654,"*PROVIGO*"),MATRICES!$A$20,IF(COUNTIF(D654,"*METRO*"),MATRICES!$A$20,IF(COUNTIF(D654,"*MCDONALD*"),MATRICES!$A$22,IF(COUNTIF(D654,"*JEAN COUTU*"),MATRICES!$A$24,IF(COUNTIF(D654,"*PHARMAPRIX*"),MATRICES!$A$24,IF(COUNTIF(D654,"*STARBUCKS*"),MATRICES!$A$22,IF(COUNTIF(D654,"*AUBAINERIE*"),MATRICES!$A$38,IF(COUNTIF(D654,"*PETROCAN*"),MATRICES!$A$27,IF(COUNTIF(D654,"*ULTRAMAR*"),MATRICES!$A$27,IF(COUNTIF(D654,"*Intact*"),MATRICES!$A$28,IF(COUNTIF(D654,"*La Capitale*"),MATRICES!$A$11,IF(COUNTIF(D654,"*Alda*"),MATRICES!$A$18,IF(COUNTIF(D654,"*Sheila*"),MATRICES!$A$36,IF(COUNTIF(D654,"*Shirley*"),MATRICES!$A$36,IF(COUNTIF(D654,"*Service de garde*"),MATRICES!$A$35,IF(COUNTIF(D654,"*CPE Coeur Atout*"),MATRICES!$A$35,IF(COUNTIF(D654,"*RBC PYT*"),MATRICES!$A$7,IF(COUNTIF(D654,"*CDLSI*"),MATRICES!$A$26,IF(COUNTIF(D654,"*SUN LIFE*"),MATRICES!$A$54,IF(COUNTIF(D654,"*IND ALL ASS VIE*"),MATRICES!$A$8,IF(COUNTIF(D654,"*FIDUCIE DESJARDINS*"),MATRICES!$A$55,IF(COUNTIF(D654,"*2919*"),MATRICES!$A$12,IF(COUNTIF(D654,"*Retrait au GA*"),MATRICES!$A$56,IF(COUNTIF(D654,"*Frais*d'utilisation*"),MATRICES!$A$53,IF(COUNTIF(D654,"*IntÈrÍt sur*"),MATRICES!$A$5,""))))))))))))))))))))))))))</f>
        <v/>
      </c>
    </row>
    <row r="655" spans="5:5" ht="16" x14ac:dyDescent="0.2">
      <c r="E655" t="str">
        <f>IF(COUNTIF(D655,"*STATION W*"),MATRICES!$A$22,IF(COUNTIF(D655,"*PROVIGO*"),MATRICES!$A$20,IF(COUNTIF(D655,"*METRO*"),MATRICES!$A$20,IF(COUNTIF(D655,"*MCDONALD*"),MATRICES!$A$22,IF(COUNTIF(D655,"*JEAN COUTU*"),MATRICES!$A$24,IF(COUNTIF(D655,"*PHARMAPRIX*"),MATRICES!$A$24,IF(COUNTIF(D655,"*STARBUCKS*"),MATRICES!$A$22,IF(COUNTIF(D655,"*AUBAINERIE*"),MATRICES!$A$38,IF(COUNTIF(D655,"*PETROCAN*"),MATRICES!$A$27,IF(COUNTIF(D655,"*ULTRAMAR*"),MATRICES!$A$27,IF(COUNTIF(D655,"*Intact*"),MATRICES!$A$28,IF(COUNTIF(D655,"*La Capitale*"),MATRICES!$A$11,IF(COUNTIF(D655,"*Alda*"),MATRICES!$A$18,IF(COUNTIF(D655,"*Sheila*"),MATRICES!$A$36,IF(COUNTIF(D655,"*Shirley*"),MATRICES!$A$36,IF(COUNTIF(D655,"*Service de garde*"),MATRICES!$A$35,IF(COUNTIF(D655,"*CPE Coeur Atout*"),MATRICES!$A$35,IF(COUNTIF(D655,"*RBC PYT*"),MATRICES!$A$7,IF(COUNTIF(D655,"*CDLSI*"),MATRICES!$A$26,IF(COUNTIF(D655,"*SUN LIFE*"),MATRICES!$A$54,IF(COUNTIF(D655,"*IND ALL ASS VIE*"),MATRICES!$A$8,IF(COUNTIF(D655,"*FIDUCIE DESJARDINS*"),MATRICES!$A$55,IF(COUNTIF(D655,"*2919*"),MATRICES!$A$12,IF(COUNTIF(D655,"*Retrait au GA*"),MATRICES!$A$56,IF(COUNTIF(D655,"*Frais*d'utilisation*"),MATRICES!$A$53,IF(COUNTIF(D655,"*IntÈrÍt sur*"),MATRICES!$A$5,""))))))))))))))))))))))))))</f>
        <v/>
      </c>
    </row>
    <row r="656" spans="5:5" ht="16" x14ac:dyDescent="0.2">
      <c r="E656" t="str">
        <f>IF(COUNTIF(D656,"*STATION W*"),MATRICES!$A$22,IF(COUNTIF(D656,"*PROVIGO*"),MATRICES!$A$20,IF(COUNTIF(D656,"*METRO*"),MATRICES!$A$20,IF(COUNTIF(D656,"*MCDONALD*"),MATRICES!$A$22,IF(COUNTIF(D656,"*JEAN COUTU*"),MATRICES!$A$24,IF(COUNTIF(D656,"*PHARMAPRIX*"),MATRICES!$A$24,IF(COUNTIF(D656,"*STARBUCKS*"),MATRICES!$A$22,IF(COUNTIF(D656,"*AUBAINERIE*"),MATRICES!$A$38,IF(COUNTIF(D656,"*PETROCAN*"),MATRICES!$A$27,IF(COUNTIF(D656,"*ULTRAMAR*"),MATRICES!$A$27,IF(COUNTIF(D656,"*Intact*"),MATRICES!$A$28,IF(COUNTIF(D656,"*La Capitale*"),MATRICES!$A$11,IF(COUNTIF(D656,"*Alda*"),MATRICES!$A$18,IF(COUNTIF(D656,"*Sheila*"),MATRICES!$A$36,IF(COUNTIF(D656,"*Shirley*"),MATRICES!$A$36,IF(COUNTIF(D656,"*Service de garde*"),MATRICES!$A$35,IF(COUNTIF(D656,"*CPE Coeur Atout*"),MATRICES!$A$35,IF(COUNTIF(D656,"*RBC PYT*"),MATRICES!$A$7,IF(COUNTIF(D656,"*CDLSI*"),MATRICES!$A$26,IF(COUNTIF(D656,"*SUN LIFE*"),MATRICES!$A$54,IF(COUNTIF(D656,"*IND ALL ASS VIE*"),MATRICES!$A$8,IF(COUNTIF(D656,"*FIDUCIE DESJARDINS*"),MATRICES!$A$55,IF(COUNTIF(D656,"*2919*"),MATRICES!$A$12,IF(COUNTIF(D656,"*Retrait au GA*"),MATRICES!$A$56,IF(COUNTIF(D656,"*Frais*d'utilisation*"),MATRICES!$A$53,IF(COUNTIF(D656,"*IntÈrÍt sur*"),MATRICES!$A$5,""))))))))))))))))))))))))))</f>
        <v/>
      </c>
    </row>
    <row r="657" spans="5:5" ht="16" x14ac:dyDescent="0.2">
      <c r="E657" t="str">
        <f>IF(COUNTIF(D657,"*STATION W*"),MATRICES!$A$22,IF(COUNTIF(D657,"*PROVIGO*"),MATRICES!$A$20,IF(COUNTIF(D657,"*METRO*"),MATRICES!$A$20,IF(COUNTIF(D657,"*MCDONALD*"),MATRICES!$A$22,IF(COUNTIF(D657,"*JEAN COUTU*"),MATRICES!$A$24,IF(COUNTIF(D657,"*PHARMAPRIX*"),MATRICES!$A$24,IF(COUNTIF(D657,"*STARBUCKS*"),MATRICES!$A$22,IF(COUNTIF(D657,"*AUBAINERIE*"),MATRICES!$A$38,IF(COUNTIF(D657,"*PETROCAN*"),MATRICES!$A$27,IF(COUNTIF(D657,"*ULTRAMAR*"),MATRICES!$A$27,IF(COUNTIF(D657,"*Intact*"),MATRICES!$A$28,IF(COUNTIF(D657,"*La Capitale*"),MATRICES!$A$11,IF(COUNTIF(D657,"*Alda*"),MATRICES!$A$18,IF(COUNTIF(D657,"*Sheila*"),MATRICES!$A$36,IF(COUNTIF(D657,"*Shirley*"),MATRICES!$A$36,IF(COUNTIF(D657,"*Service de garde*"),MATRICES!$A$35,IF(COUNTIF(D657,"*CPE Coeur Atout*"),MATRICES!$A$35,IF(COUNTIF(D657,"*RBC PYT*"),MATRICES!$A$7,IF(COUNTIF(D657,"*CDLSI*"),MATRICES!$A$26,IF(COUNTIF(D657,"*SUN LIFE*"),MATRICES!$A$54,IF(COUNTIF(D657,"*IND ALL ASS VIE*"),MATRICES!$A$8,IF(COUNTIF(D657,"*FIDUCIE DESJARDINS*"),MATRICES!$A$55,IF(COUNTIF(D657,"*2919*"),MATRICES!$A$12,IF(COUNTIF(D657,"*Retrait au GA*"),MATRICES!$A$56,IF(COUNTIF(D657,"*Frais*d'utilisation*"),MATRICES!$A$53,IF(COUNTIF(D657,"*IntÈrÍt sur*"),MATRICES!$A$5,""))))))))))))))))))))))))))</f>
        <v/>
      </c>
    </row>
    <row r="658" spans="5:5" ht="16" x14ac:dyDescent="0.2">
      <c r="E658" t="str">
        <f>IF(COUNTIF(D658,"*STATION W*"),MATRICES!$A$22,IF(COUNTIF(D658,"*PROVIGO*"),MATRICES!$A$20,IF(COUNTIF(D658,"*METRO*"),MATRICES!$A$20,IF(COUNTIF(D658,"*MCDONALD*"),MATRICES!$A$22,IF(COUNTIF(D658,"*JEAN COUTU*"),MATRICES!$A$24,IF(COUNTIF(D658,"*PHARMAPRIX*"),MATRICES!$A$24,IF(COUNTIF(D658,"*STARBUCKS*"),MATRICES!$A$22,IF(COUNTIF(D658,"*AUBAINERIE*"),MATRICES!$A$38,IF(COUNTIF(D658,"*PETROCAN*"),MATRICES!$A$27,IF(COUNTIF(D658,"*ULTRAMAR*"),MATRICES!$A$27,IF(COUNTIF(D658,"*Intact*"),MATRICES!$A$28,IF(COUNTIF(D658,"*La Capitale*"),MATRICES!$A$11,IF(COUNTIF(D658,"*Alda*"),MATRICES!$A$18,IF(COUNTIF(D658,"*Sheila*"),MATRICES!$A$36,IF(COUNTIF(D658,"*Shirley*"),MATRICES!$A$36,IF(COUNTIF(D658,"*Service de garde*"),MATRICES!$A$35,IF(COUNTIF(D658,"*CPE Coeur Atout*"),MATRICES!$A$35,IF(COUNTIF(D658,"*RBC PYT*"),MATRICES!$A$7,IF(COUNTIF(D658,"*CDLSI*"),MATRICES!$A$26,IF(COUNTIF(D658,"*SUN LIFE*"),MATRICES!$A$54,IF(COUNTIF(D658,"*IND ALL ASS VIE*"),MATRICES!$A$8,IF(COUNTIF(D658,"*FIDUCIE DESJARDINS*"),MATRICES!$A$55,IF(COUNTIF(D658,"*2919*"),MATRICES!$A$12,IF(COUNTIF(D658,"*Retrait au GA*"),MATRICES!$A$56,IF(COUNTIF(D658,"*Frais*d'utilisation*"),MATRICES!$A$53,IF(COUNTIF(D658,"*IntÈrÍt sur*"),MATRICES!$A$5,""))))))))))))))))))))))))))</f>
        <v/>
      </c>
    </row>
    <row r="659" spans="5:5" ht="16" x14ac:dyDescent="0.2">
      <c r="E659" t="str">
        <f>IF(COUNTIF(D659,"*STATION W*"),MATRICES!$A$22,IF(COUNTIF(D659,"*PROVIGO*"),MATRICES!$A$20,IF(COUNTIF(D659,"*METRO*"),MATRICES!$A$20,IF(COUNTIF(D659,"*MCDONALD*"),MATRICES!$A$22,IF(COUNTIF(D659,"*JEAN COUTU*"),MATRICES!$A$24,IF(COUNTIF(D659,"*PHARMAPRIX*"),MATRICES!$A$24,IF(COUNTIF(D659,"*STARBUCKS*"),MATRICES!$A$22,IF(COUNTIF(D659,"*AUBAINERIE*"),MATRICES!$A$38,IF(COUNTIF(D659,"*PETROCAN*"),MATRICES!$A$27,IF(COUNTIF(D659,"*ULTRAMAR*"),MATRICES!$A$27,IF(COUNTIF(D659,"*Intact*"),MATRICES!$A$28,IF(COUNTIF(D659,"*La Capitale*"),MATRICES!$A$11,IF(COUNTIF(D659,"*Alda*"),MATRICES!$A$18,IF(COUNTIF(D659,"*Sheila*"),MATRICES!$A$36,IF(COUNTIF(D659,"*Shirley*"),MATRICES!$A$36,IF(COUNTIF(D659,"*Service de garde*"),MATRICES!$A$35,IF(COUNTIF(D659,"*CPE Coeur Atout*"),MATRICES!$A$35,IF(COUNTIF(D659,"*RBC PYT*"),MATRICES!$A$7,IF(COUNTIF(D659,"*CDLSI*"),MATRICES!$A$26,IF(COUNTIF(D659,"*SUN LIFE*"),MATRICES!$A$54,IF(COUNTIF(D659,"*IND ALL ASS VIE*"),MATRICES!$A$8,IF(COUNTIF(D659,"*FIDUCIE DESJARDINS*"),MATRICES!$A$55,IF(COUNTIF(D659,"*2919*"),MATRICES!$A$12,IF(COUNTIF(D659,"*Retrait au GA*"),MATRICES!$A$56,IF(COUNTIF(D659,"*Frais*d'utilisation*"),MATRICES!$A$53,IF(COUNTIF(D659,"*IntÈrÍt sur*"),MATRICES!$A$5,""))))))))))))))))))))))))))</f>
        <v/>
      </c>
    </row>
    <row r="660" spans="5:5" ht="16" x14ac:dyDescent="0.2">
      <c r="E660" t="str">
        <f>IF(COUNTIF(D660,"*STATION W*"),MATRICES!$A$22,IF(COUNTIF(D660,"*PROVIGO*"),MATRICES!$A$20,IF(COUNTIF(D660,"*METRO*"),MATRICES!$A$20,IF(COUNTIF(D660,"*MCDONALD*"),MATRICES!$A$22,IF(COUNTIF(D660,"*JEAN COUTU*"),MATRICES!$A$24,IF(COUNTIF(D660,"*PHARMAPRIX*"),MATRICES!$A$24,IF(COUNTIF(D660,"*STARBUCKS*"),MATRICES!$A$22,IF(COUNTIF(D660,"*AUBAINERIE*"),MATRICES!$A$38,IF(COUNTIF(D660,"*PETROCAN*"),MATRICES!$A$27,IF(COUNTIF(D660,"*ULTRAMAR*"),MATRICES!$A$27,IF(COUNTIF(D660,"*Intact*"),MATRICES!$A$28,IF(COUNTIF(D660,"*La Capitale*"),MATRICES!$A$11,IF(COUNTIF(D660,"*Alda*"),MATRICES!$A$18,IF(COUNTIF(D660,"*Sheila*"),MATRICES!$A$36,IF(COUNTIF(D660,"*Shirley*"),MATRICES!$A$36,IF(COUNTIF(D660,"*Service de garde*"),MATRICES!$A$35,IF(COUNTIF(D660,"*CPE Coeur Atout*"),MATRICES!$A$35,IF(COUNTIF(D660,"*RBC PYT*"),MATRICES!$A$7,IF(COUNTIF(D660,"*CDLSI*"),MATRICES!$A$26,IF(COUNTIF(D660,"*SUN LIFE*"),MATRICES!$A$54,IF(COUNTIF(D660,"*IND ALL ASS VIE*"),MATRICES!$A$8,IF(COUNTIF(D660,"*FIDUCIE DESJARDINS*"),MATRICES!$A$55,IF(COUNTIF(D660,"*2919*"),MATRICES!$A$12,IF(COUNTIF(D660,"*Retrait au GA*"),MATRICES!$A$56,IF(COUNTIF(D660,"*Frais*d'utilisation*"),MATRICES!$A$53,IF(COUNTIF(D660,"*IntÈrÍt sur*"),MATRICES!$A$5,""))))))))))))))))))))))))))</f>
        <v/>
      </c>
    </row>
    <row r="661" spans="5:5" ht="16" x14ac:dyDescent="0.2">
      <c r="E661" t="str">
        <f>IF(COUNTIF(D661,"*STATION W*"),MATRICES!$A$22,IF(COUNTIF(D661,"*PROVIGO*"),MATRICES!$A$20,IF(COUNTIF(D661,"*METRO*"),MATRICES!$A$20,IF(COUNTIF(D661,"*MCDONALD*"),MATRICES!$A$22,IF(COUNTIF(D661,"*JEAN COUTU*"),MATRICES!$A$24,IF(COUNTIF(D661,"*PHARMAPRIX*"),MATRICES!$A$24,IF(COUNTIF(D661,"*STARBUCKS*"),MATRICES!$A$22,IF(COUNTIF(D661,"*AUBAINERIE*"),MATRICES!$A$38,IF(COUNTIF(D661,"*PETROCAN*"),MATRICES!$A$27,IF(COUNTIF(D661,"*ULTRAMAR*"),MATRICES!$A$27,IF(COUNTIF(D661,"*Intact*"),MATRICES!$A$28,IF(COUNTIF(D661,"*La Capitale*"),MATRICES!$A$11,IF(COUNTIF(D661,"*Alda*"),MATRICES!$A$18,IF(COUNTIF(D661,"*Sheila*"),MATRICES!$A$36,IF(COUNTIF(D661,"*Shirley*"),MATRICES!$A$36,IF(COUNTIF(D661,"*Service de garde*"),MATRICES!$A$35,IF(COUNTIF(D661,"*CPE Coeur Atout*"),MATRICES!$A$35,IF(COUNTIF(D661,"*RBC PYT*"),MATRICES!$A$7,IF(COUNTIF(D661,"*CDLSI*"),MATRICES!$A$26,IF(COUNTIF(D661,"*SUN LIFE*"),MATRICES!$A$54,IF(COUNTIF(D661,"*IND ALL ASS VIE*"),MATRICES!$A$8,IF(COUNTIF(D661,"*FIDUCIE DESJARDINS*"),MATRICES!$A$55,IF(COUNTIF(D661,"*2919*"),MATRICES!$A$12,IF(COUNTIF(D661,"*Retrait au GA*"),MATRICES!$A$56,IF(COUNTIF(D661,"*Frais*d'utilisation*"),MATRICES!$A$53,IF(COUNTIF(D661,"*IntÈrÍt sur*"),MATRICES!$A$5,""))))))))))))))))))))))))))</f>
        <v/>
      </c>
    </row>
    <row r="662" spans="5:5" ht="16" x14ac:dyDescent="0.2">
      <c r="E662" t="str">
        <f>IF(COUNTIF(D662,"*STATION W*"),MATRICES!$A$22,IF(COUNTIF(D662,"*PROVIGO*"),MATRICES!$A$20,IF(COUNTIF(D662,"*METRO*"),MATRICES!$A$20,IF(COUNTIF(D662,"*MCDONALD*"),MATRICES!$A$22,IF(COUNTIF(D662,"*JEAN COUTU*"),MATRICES!$A$24,IF(COUNTIF(D662,"*PHARMAPRIX*"),MATRICES!$A$24,IF(COUNTIF(D662,"*STARBUCKS*"),MATRICES!$A$22,IF(COUNTIF(D662,"*AUBAINERIE*"),MATRICES!$A$38,IF(COUNTIF(D662,"*PETROCAN*"),MATRICES!$A$27,IF(COUNTIF(D662,"*ULTRAMAR*"),MATRICES!$A$27,IF(COUNTIF(D662,"*Intact*"),MATRICES!$A$28,IF(COUNTIF(D662,"*La Capitale*"),MATRICES!$A$11,IF(COUNTIF(D662,"*Alda*"),MATRICES!$A$18,IF(COUNTIF(D662,"*Sheila*"),MATRICES!$A$36,IF(COUNTIF(D662,"*Shirley*"),MATRICES!$A$36,IF(COUNTIF(D662,"*Service de garde*"),MATRICES!$A$35,IF(COUNTIF(D662,"*CPE Coeur Atout*"),MATRICES!$A$35,IF(COUNTIF(D662,"*RBC PYT*"),MATRICES!$A$7,IF(COUNTIF(D662,"*CDLSI*"),MATRICES!$A$26,IF(COUNTIF(D662,"*SUN LIFE*"),MATRICES!$A$54,IF(COUNTIF(D662,"*IND ALL ASS VIE*"),MATRICES!$A$8,IF(COUNTIF(D662,"*FIDUCIE DESJARDINS*"),MATRICES!$A$55,IF(COUNTIF(D662,"*2919*"),MATRICES!$A$12,IF(COUNTIF(D662,"*Retrait au GA*"),MATRICES!$A$56,IF(COUNTIF(D662,"*Frais*d'utilisation*"),MATRICES!$A$53,IF(COUNTIF(D662,"*IntÈrÍt sur*"),MATRICES!$A$5,""))))))))))))))))))))))))))</f>
        <v/>
      </c>
    </row>
    <row r="663" spans="5:5" ht="16" x14ac:dyDescent="0.2">
      <c r="E663" t="str">
        <f>IF(COUNTIF(D663,"*STATION W*"),MATRICES!$A$22,IF(COUNTIF(D663,"*PROVIGO*"),MATRICES!$A$20,IF(COUNTIF(D663,"*METRO*"),MATRICES!$A$20,IF(COUNTIF(D663,"*MCDONALD*"),MATRICES!$A$22,IF(COUNTIF(D663,"*JEAN COUTU*"),MATRICES!$A$24,IF(COUNTIF(D663,"*PHARMAPRIX*"),MATRICES!$A$24,IF(COUNTIF(D663,"*STARBUCKS*"),MATRICES!$A$22,IF(COUNTIF(D663,"*AUBAINERIE*"),MATRICES!$A$38,IF(COUNTIF(D663,"*PETROCAN*"),MATRICES!$A$27,IF(COUNTIF(D663,"*ULTRAMAR*"),MATRICES!$A$27,IF(COUNTIF(D663,"*Intact*"),MATRICES!$A$28,IF(COUNTIF(D663,"*La Capitale*"),MATRICES!$A$11,IF(COUNTIF(D663,"*Alda*"),MATRICES!$A$18,IF(COUNTIF(D663,"*Sheila*"),MATRICES!$A$36,IF(COUNTIF(D663,"*Shirley*"),MATRICES!$A$36,IF(COUNTIF(D663,"*Service de garde*"),MATRICES!$A$35,IF(COUNTIF(D663,"*CPE Coeur Atout*"),MATRICES!$A$35,IF(COUNTIF(D663,"*RBC PYT*"),MATRICES!$A$7,IF(COUNTIF(D663,"*CDLSI*"),MATRICES!$A$26,IF(COUNTIF(D663,"*SUN LIFE*"),MATRICES!$A$54,IF(COUNTIF(D663,"*IND ALL ASS VIE*"),MATRICES!$A$8,IF(COUNTIF(D663,"*FIDUCIE DESJARDINS*"),MATRICES!$A$55,IF(COUNTIF(D663,"*2919*"),MATRICES!$A$12,IF(COUNTIF(D663,"*Retrait au GA*"),MATRICES!$A$56,IF(COUNTIF(D663,"*Frais*d'utilisation*"),MATRICES!$A$53,IF(COUNTIF(D663,"*IntÈrÍt sur*"),MATRICES!$A$5,""))))))))))))))))))))))))))</f>
        <v/>
      </c>
    </row>
    <row r="664" spans="5:5" ht="16" x14ac:dyDescent="0.2">
      <c r="E664" t="str">
        <f>IF(COUNTIF(D664,"*STATION W*"),MATRICES!$A$22,IF(COUNTIF(D664,"*PROVIGO*"),MATRICES!$A$20,IF(COUNTIF(D664,"*METRO*"),MATRICES!$A$20,IF(COUNTIF(D664,"*MCDONALD*"),MATRICES!$A$22,IF(COUNTIF(D664,"*JEAN COUTU*"),MATRICES!$A$24,IF(COUNTIF(D664,"*PHARMAPRIX*"),MATRICES!$A$24,IF(COUNTIF(D664,"*STARBUCKS*"),MATRICES!$A$22,IF(COUNTIF(D664,"*AUBAINERIE*"),MATRICES!$A$38,IF(COUNTIF(D664,"*PETROCAN*"),MATRICES!$A$27,IF(COUNTIF(D664,"*ULTRAMAR*"),MATRICES!$A$27,IF(COUNTIF(D664,"*Intact*"),MATRICES!$A$28,IF(COUNTIF(D664,"*La Capitale*"),MATRICES!$A$11,IF(COUNTIF(D664,"*Alda*"),MATRICES!$A$18,IF(COUNTIF(D664,"*Sheila*"),MATRICES!$A$36,IF(COUNTIF(D664,"*Shirley*"),MATRICES!$A$36,IF(COUNTIF(D664,"*Service de garde*"),MATRICES!$A$35,IF(COUNTIF(D664,"*CPE Coeur Atout*"),MATRICES!$A$35,IF(COUNTIF(D664,"*RBC PYT*"),MATRICES!$A$7,IF(COUNTIF(D664,"*CDLSI*"),MATRICES!$A$26,IF(COUNTIF(D664,"*SUN LIFE*"),MATRICES!$A$54,IF(COUNTIF(D664,"*IND ALL ASS VIE*"),MATRICES!$A$8,IF(COUNTIF(D664,"*FIDUCIE DESJARDINS*"),MATRICES!$A$55,IF(COUNTIF(D664,"*2919*"),MATRICES!$A$12,IF(COUNTIF(D664,"*Retrait au GA*"),MATRICES!$A$56,IF(COUNTIF(D664,"*Frais*d'utilisation*"),MATRICES!$A$53,IF(COUNTIF(D664,"*IntÈrÍt sur*"),MATRICES!$A$5,""))))))))))))))))))))))))))</f>
        <v/>
      </c>
    </row>
    <row r="665" spans="5:5" ht="16" x14ac:dyDescent="0.2">
      <c r="E665" t="str">
        <f>IF(COUNTIF(D665,"*STATION W*"),MATRICES!$A$22,IF(COUNTIF(D665,"*PROVIGO*"),MATRICES!$A$20,IF(COUNTIF(D665,"*METRO*"),MATRICES!$A$20,IF(COUNTIF(D665,"*MCDONALD*"),MATRICES!$A$22,IF(COUNTIF(D665,"*JEAN COUTU*"),MATRICES!$A$24,IF(COUNTIF(D665,"*PHARMAPRIX*"),MATRICES!$A$24,IF(COUNTIF(D665,"*STARBUCKS*"),MATRICES!$A$22,IF(COUNTIF(D665,"*AUBAINERIE*"),MATRICES!$A$38,IF(COUNTIF(D665,"*PETROCAN*"),MATRICES!$A$27,IF(COUNTIF(D665,"*ULTRAMAR*"),MATRICES!$A$27,IF(COUNTIF(D665,"*Intact*"),MATRICES!$A$28,IF(COUNTIF(D665,"*La Capitale*"),MATRICES!$A$11,IF(COUNTIF(D665,"*Alda*"),MATRICES!$A$18,IF(COUNTIF(D665,"*Sheila*"),MATRICES!$A$36,IF(COUNTIF(D665,"*Shirley*"),MATRICES!$A$36,IF(COUNTIF(D665,"*Service de garde*"),MATRICES!$A$35,IF(COUNTIF(D665,"*CPE Coeur Atout*"),MATRICES!$A$35,IF(COUNTIF(D665,"*RBC PYT*"),MATRICES!$A$7,IF(COUNTIF(D665,"*CDLSI*"),MATRICES!$A$26,IF(COUNTIF(D665,"*SUN LIFE*"),MATRICES!$A$54,IF(COUNTIF(D665,"*IND ALL ASS VIE*"),MATRICES!$A$8,IF(COUNTIF(D665,"*FIDUCIE DESJARDINS*"),MATRICES!$A$55,IF(COUNTIF(D665,"*2919*"),MATRICES!$A$12,IF(COUNTIF(D665,"*Retrait au GA*"),MATRICES!$A$56,IF(COUNTIF(D665,"*Frais*d'utilisation*"),MATRICES!$A$53,IF(COUNTIF(D665,"*IntÈrÍt sur*"),MATRICES!$A$5,""))))))))))))))))))))))))))</f>
        <v/>
      </c>
    </row>
    <row r="666" spans="5:5" ht="16" x14ac:dyDescent="0.2">
      <c r="E666" t="str">
        <f>IF(COUNTIF(D666,"*STATION W*"),MATRICES!$A$22,IF(COUNTIF(D666,"*PROVIGO*"),MATRICES!$A$20,IF(COUNTIF(D666,"*METRO*"),MATRICES!$A$20,IF(COUNTIF(D666,"*MCDONALD*"),MATRICES!$A$22,IF(COUNTIF(D666,"*JEAN COUTU*"),MATRICES!$A$24,IF(COUNTIF(D666,"*PHARMAPRIX*"),MATRICES!$A$24,IF(COUNTIF(D666,"*STARBUCKS*"),MATRICES!$A$22,IF(COUNTIF(D666,"*AUBAINERIE*"),MATRICES!$A$38,IF(COUNTIF(D666,"*PETROCAN*"),MATRICES!$A$27,IF(COUNTIF(D666,"*ULTRAMAR*"),MATRICES!$A$27,IF(COUNTIF(D666,"*Intact*"),MATRICES!$A$28,IF(COUNTIF(D666,"*La Capitale*"),MATRICES!$A$11,IF(COUNTIF(D666,"*Alda*"),MATRICES!$A$18,IF(COUNTIF(D666,"*Sheila*"),MATRICES!$A$36,IF(COUNTIF(D666,"*Shirley*"),MATRICES!$A$36,IF(COUNTIF(D666,"*Service de garde*"),MATRICES!$A$35,IF(COUNTIF(D666,"*CPE Coeur Atout*"),MATRICES!$A$35,IF(COUNTIF(D666,"*RBC PYT*"),MATRICES!$A$7,IF(COUNTIF(D666,"*CDLSI*"),MATRICES!$A$26,IF(COUNTIF(D666,"*SUN LIFE*"),MATRICES!$A$54,IF(COUNTIF(D666,"*IND ALL ASS VIE*"),MATRICES!$A$8,IF(COUNTIF(D666,"*FIDUCIE DESJARDINS*"),MATRICES!$A$55,IF(COUNTIF(D666,"*2919*"),MATRICES!$A$12,IF(COUNTIF(D666,"*Retrait au GA*"),MATRICES!$A$56,IF(COUNTIF(D666,"*Frais*d'utilisation*"),MATRICES!$A$53,IF(COUNTIF(D666,"*IntÈrÍt sur*"),MATRICES!$A$5,""))))))))))))))))))))))))))</f>
        <v/>
      </c>
    </row>
    <row r="667" spans="5:5" ht="16" x14ac:dyDescent="0.2">
      <c r="E667" t="str">
        <f>IF(COUNTIF(D667,"*STATION W*"),MATRICES!$A$22,IF(COUNTIF(D667,"*PROVIGO*"),MATRICES!$A$20,IF(COUNTIF(D667,"*METRO*"),MATRICES!$A$20,IF(COUNTIF(D667,"*MCDONALD*"),MATRICES!$A$22,IF(COUNTIF(D667,"*JEAN COUTU*"),MATRICES!$A$24,IF(COUNTIF(D667,"*PHARMAPRIX*"),MATRICES!$A$24,IF(COUNTIF(D667,"*STARBUCKS*"),MATRICES!$A$22,IF(COUNTIF(D667,"*AUBAINERIE*"),MATRICES!$A$38,IF(COUNTIF(D667,"*PETROCAN*"),MATRICES!$A$27,IF(COUNTIF(D667,"*ULTRAMAR*"),MATRICES!$A$27,IF(COUNTIF(D667,"*Intact*"),MATRICES!$A$28,IF(COUNTIF(D667,"*La Capitale*"),MATRICES!$A$11,IF(COUNTIF(D667,"*Alda*"),MATRICES!$A$18,IF(COUNTIF(D667,"*Sheila*"),MATRICES!$A$36,IF(COUNTIF(D667,"*Shirley*"),MATRICES!$A$36,IF(COUNTIF(D667,"*Service de garde*"),MATRICES!$A$35,IF(COUNTIF(D667,"*CPE Coeur Atout*"),MATRICES!$A$35,IF(COUNTIF(D667,"*RBC PYT*"),MATRICES!$A$7,IF(COUNTIF(D667,"*CDLSI*"),MATRICES!$A$26,IF(COUNTIF(D667,"*SUN LIFE*"),MATRICES!$A$54,IF(COUNTIF(D667,"*IND ALL ASS VIE*"),MATRICES!$A$8,IF(COUNTIF(D667,"*FIDUCIE DESJARDINS*"),MATRICES!$A$55,IF(COUNTIF(D667,"*2919*"),MATRICES!$A$12,IF(COUNTIF(D667,"*Retrait au GA*"),MATRICES!$A$56,IF(COUNTIF(D667,"*Frais*d'utilisation*"),MATRICES!$A$53,IF(COUNTIF(D667,"*IntÈrÍt sur*"),MATRICES!$A$5,""))))))))))))))))))))))))))</f>
        <v/>
      </c>
    </row>
    <row r="668" spans="5:5" ht="16" x14ac:dyDescent="0.2">
      <c r="E668" t="str">
        <f>IF(COUNTIF(D668,"*STATION W*"),MATRICES!$A$22,IF(COUNTIF(D668,"*PROVIGO*"),MATRICES!$A$20,IF(COUNTIF(D668,"*METRO*"),MATRICES!$A$20,IF(COUNTIF(D668,"*MCDONALD*"),MATRICES!$A$22,IF(COUNTIF(D668,"*JEAN COUTU*"),MATRICES!$A$24,IF(COUNTIF(D668,"*PHARMAPRIX*"),MATRICES!$A$24,IF(COUNTIF(D668,"*STARBUCKS*"),MATRICES!$A$22,IF(COUNTIF(D668,"*AUBAINERIE*"),MATRICES!$A$38,IF(COUNTIF(D668,"*PETROCAN*"),MATRICES!$A$27,IF(COUNTIF(D668,"*ULTRAMAR*"),MATRICES!$A$27,IF(COUNTIF(D668,"*Intact*"),MATRICES!$A$28,IF(COUNTIF(D668,"*La Capitale*"),MATRICES!$A$11,IF(COUNTIF(D668,"*Alda*"),MATRICES!$A$18,IF(COUNTIF(D668,"*Sheila*"),MATRICES!$A$36,IF(COUNTIF(D668,"*Shirley*"),MATRICES!$A$36,IF(COUNTIF(D668,"*Service de garde*"),MATRICES!$A$35,IF(COUNTIF(D668,"*CPE Coeur Atout*"),MATRICES!$A$35,IF(COUNTIF(D668,"*RBC PYT*"),MATRICES!$A$7,IF(COUNTIF(D668,"*CDLSI*"),MATRICES!$A$26,IF(COUNTIF(D668,"*SUN LIFE*"),MATRICES!$A$54,IF(COUNTIF(D668,"*IND ALL ASS VIE*"),MATRICES!$A$8,IF(COUNTIF(D668,"*FIDUCIE DESJARDINS*"),MATRICES!$A$55,IF(COUNTIF(D668,"*2919*"),MATRICES!$A$12,IF(COUNTIF(D668,"*Retrait au GA*"),MATRICES!$A$56,IF(COUNTIF(D668,"*Frais*d'utilisation*"),MATRICES!$A$53,IF(COUNTIF(D668,"*IntÈrÍt sur*"),MATRICES!$A$5,""))))))))))))))))))))))))))</f>
        <v/>
      </c>
    </row>
    <row r="669" spans="5:5" ht="16" x14ac:dyDescent="0.2">
      <c r="E669" t="str">
        <f>IF(COUNTIF(D669,"*STATION W*"),MATRICES!$A$22,IF(COUNTIF(D669,"*PROVIGO*"),MATRICES!$A$20,IF(COUNTIF(D669,"*METRO*"),MATRICES!$A$20,IF(COUNTIF(D669,"*MCDONALD*"),MATRICES!$A$22,IF(COUNTIF(D669,"*JEAN COUTU*"),MATRICES!$A$24,IF(COUNTIF(D669,"*PHARMAPRIX*"),MATRICES!$A$24,IF(COUNTIF(D669,"*STARBUCKS*"),MATRICES!$A$22,IF(COUNTIF(D669,"*AUBAINERIE*"),MATRICES!$A$38,IF(COUNTIF(D669,"*PETROCAN*"),MATRICES!$A$27,IF(COUNTIF(D669,"*ULTRAMAR*"),MATRICES!$A$27,IF(COUNTIF(D669,"*Intact*"),MATRICES!$A$28,IF(COUNTIF(D669,"*La Capitale*"),MATRICES!$A$11,IF(COUNTIF(D669,"*Alda*"),MATRICES!$A$18,IF(COUNTIF(D669,"*Sheila*"),MATRICES!$A$36,IF(COUNTIF(D669,"*Shirley*"),MATRICES!$A$36,IF(COUNTIF(D669,"*Service de garde*"),MATRICES!$A$35,IF(COUNTIF(D669,"*CPE Coeur Atout*"),MATRICES!$A$35,IF(COUNTIF(D669,"*RBC PYT*"),MATRICES!$A$7,IF(COUNTIF(D669,"*CDLSI*"),MATRICES!$A$26,IF(COUNTIF(D669,"*SUN LIFE*"),MATRICES!$A$54,IF(COUNTIF(D669,"*IND ALL ASS VIE*"),MATRICES!$A$8,IF(COUNTIF(D669,"*FIDUCIE DESJARDINS*"),MATRICES!$A$55,IF(COUNTIF(D669,"*2919*"),MATRICES!$A$12,IF(COUNTIF(D669,"*Retrait au GA*"),MATRICES!$A$56,IF(COUNTIF(D669,"*Frais*d'utilisation*"),MATRICES!$A$53,IF(COUNTIF(D669,"*IntÈrÍt sur*"),MATRICES!$A$5,""))))))))))))))))))))))))))</f>
        <v/>
      </c>
    </row>
    <row r="670" spans="5:5" ht="16" x14ac:dyDescent="0.2">
      <c r="E670" t="str">
        <f>IF(COUNTIF(D670,"*STATION W*"),MATRICES!$A$22,IF(COUNTIF(D670,"*PROVIGO*"),MATRICES!$A$20,IF(COUNTIF(D670,"*METRO*"),MATRICES!$A$20,IF(COUNTIF(D670,"*MCDONALD*"),MATRICES!$A$22,IF(COUNTIF(D670,"*JEAN COUTU*"),MATRICES!$A$24,IF(COUNTIF(D670,"*PHARMAPRIX*"),MATRICES!$A$24,IF(COUNTIF(D670,"*STARBUCKS*"),MATRICES!$A$22,IF(COUNTIF(D670,"*AUBAINERIE*"),MATRICES!$A$38,IF(COUNTIF(D670,"*PETROCAN*"),MATRICES!$A$27,IF(COUNTIF(D670,"*ULTRAMAR*"),MATRICES!$A$27,IF(COUNTIF(D670,"*Intact*"),MATRICES!$A$28,IF(COUNTIF(D670,"*La Capitale*"),MATRICES!$A$11,IF(COUNTIF(D670,"*Alda*"),MATRICES!$A$18,IF(COUNTIF(D670,"*Sheila*"),MATRICES!$A$36,IF(COUNTIF(D670,"*Shirley*"),MATRICES!$A$36,IF(COUNTIF(D670,"*Service de garde*"),MATRICES!$A$35,IF(COUNTIF(D670,"*CPE Coeur Atout*"),MATRICES!$A$35,IF(COUNTIF(D670,"*RBC PYT*"),MATRICES!$A$7,IF(COUNTIF(D670,"*CDLSI*"),MATRICES!$A$26,IF(COUNTIF(D670,"*SUN LIFE*"),MATRICES!$A$54,IF(COUNTIF(D670,"*IND ALL ASS VIE*"),MATRICES!$A$8,IF(COUNTIF(D670,"*FIDUCIE DESJARDINS*"),MATRICES!$A$55,IF(COUNTIF(D670,"*2919*"),MATRICES!$A$12,IF(COUNTIF(D670,"*Retrait au GA*"),MATRICES!$A$56,IF(COUNTIF(D670,"*Frais*d'utilisation*"),MATRICES!$A$53,IF(COUNTIF(D670,"*IntÈrÍt sur*"),MATRICES!$A$5,""))))))))))))))))))))))))))</f>
        <v/>
      </c>
    </row>
    <row r="671" spans="5:5" ht="16" x14ac:dyDescent="0.2">
      <c r="E671" t="str">
        <f>IF(COUNTIF(D671,"*STATION W*"),MATRICES!$A$22,IF(COUNTIF(D671,"*PROVIGO*"),MATRICES!$A$20,IF(COUNTIF(D671,"*METRO*"),MATRICES!$A$20,IF(COUNTIF(D671,"*MCDONALD*"),MATRICES!$A$22,IF(COUNTIF(D671,"*JEAN COUTU*"),MATRICES!$A$24,IF(COUNTIF(D671,"*PHARMAPRIX*"),MATRICES!$A$24,IF(COUNTIF(D671,"*STARBUCKS*"),MATRICES!$A$22,IF(COUNTIF(D671,"*AUBAINERIE*"),MATRICES!$A$38,IF(COUNTIF(D671,"*PETROCAN*"),MATRICES!$A$27,IF(COUNTIF(D671,"*ULTRAMAR*"),MATRICES!$A$27,IF(COUNTIF(D671,"*Intact*"),MATRICES!$A$28,IF(COUNTIF(D671,"*La Capitale*"),MATRICES!$A$11,IF(COUNTIF(D671,"*Alda*"),MATRICES!$A$18,IF(COUNTIF(D671,"*Sheila*"),MATRICES!$A$36,IF(COUNTIF(D671,"*Shirley*"),MATRICES!$A$36,IF(COUNTIF(D671,"*Service de garde*"),MATRICES!$A$35,IF(COUNTIF(D671,"*CPE Coeur Atout*"),MATRICES!$A$35,IF(COUNTIF(D671,"*RBC PYT*"),MATRICES!$A$7,IF(COUNTIF(D671,"*CDLSI*"),MATRICES!$A$26,IF(COUNTIF(D671,"*SUN LIFE*"),MATRICES!$A$54,IF(COUNTIF(D671,"*IND ALL ASS VIE*"),MATRICES!$A$8,IF(COUNTIF(D671,"*FIDUCIE DESJARDINS*"),MATRICES!$A$55,IF(COUNTIF(D671,"*2919*"),MATRICES!$A$12,IF(COUNTIF(D671,"*Retrait au GA*"),MATRICES!$A$56,IF(COUNTIF(D671,"*Frais*d'utilisation*"),MATRICES!$A$53,IF(COUNTIF(D671,"*IntÈrÍt sur*"),MATRICES!$A$5,""))))))))))))))))))))))))))</f>
        <v/>
      </c>
    </row>
    <row r="672" spans="5:5" ht="16" x14ac:dyDescent="0.2">
      <c r="E672" t="str">
        <f>IF(COUNTIF(D672,"*STATION W*"),MATRICES!$A$22,IF(COUNTIF(D672,"*PROVIGO*"),MATRICES!$A$20,IF(COUNTIF(D672,"*METRO*"),MATRICES!$A$20,IF(COUNTIF(D672,"*MCDONALD*"),MATRICES!$A$22,IF(COUNTIF(D672,"*JEAN COUTU*"),MATRICES!$A$24,IF(COUNTIF(D672,"*PHARMAPRIX*"),MATRICES!$A$24,IF(COUNTIF(D672,"*STARBUCKS*"),MATRICES!$A$22,IF(COUNTIF(D672,"*AUBAINERIE*"),MATRICES!$A$38,IF(COUNTIF(D672,"*PETROCAN*"),MATRICES!$A$27,IF(COUNTIF(D672,"*ULTRAMAR*"),MATRICES!$A$27,IF(COUNTIF(D672,"*Intact*"),MATRICES!$A$28,IF(COUNTIF(D672,"*La Capitale*"),MATRICES!$A$11,IF(COUNTIF(D672,"*Alda*"),MATRICES!$A$18,IF(COUNTIF(D672,"*Sheila*"),MATRICES!$A$36,IF(COUNTIF(D672,"*Shirley*"),MATRICES!$A$36,IF(COUNTIF(D672,"*Service de garde*"),MATRICES!$A$35,IF(COUNTIF(D672,"*CPE Coeur Atout*"),MATRICES!$A$35,IF(COUNTIF(D672,"*RBC PYT*"),MATRICES!$A$7,IF(COUNTIF(D672,"*CDLSI*"),MATRICES!$A$26,IF(COUNTIF(D672,"*SUN LIFE*"),MATRICES!$A$54,IF(COUNTIF(D672,"*IND ALL ASS VIE*"),MATRICES!$A$8,IF(COUNTIF(D672,"*FIDUCIE DESJARDINS*"),MATRICES!$A$55,IF(COUNTIF(D672,"*2919*"),MATRICES!$A$12,IF(COUNTIF(D672,"*Retrait au GA*"),MATRICES!$A$56,IF(COUNTIF(D672,"*Frais*d'utilisation*"),MATRICES!$A$53,IF(COUNTIF(D672,"*IntÈrÍt sur*"),MATRICES!$A$5,""))))))))))))))))))))))))))</f>
        <v/>
      </c>
    </row>
    <row r="673" spans="5:5" ht="16" x14ac:dyDescent="0.2">
      <c r="E673" t="str">
        <f>IF(COUNTIF(D673,"*STATION W*"),MATRICES!$A$22,IF(COUNTIF(D673,"*PROVIGO*"),MATRICES!$A$20,IF(COUNTIF(D673,"*METRO*"),MATRICES!$A$20,IF(COUNTIF(D673,"*MCDONALD*"),MATRICES!$A$22,IF(COUNTIF(D673,"*JEAN COUTU*"),MATRICES!$A$24,IF(COUNTIF(D673,"*PHARMAPRIX*"),MATRICES!$A$24,IF(COUNTIF(D673,"*STARBUCKS*"),MATRICES!$A$22,IF(COUNTIF(D673,"*AUBAINERIE*"),MATRICES!$A$38,IF(COUNTIF(D673,"*PETROCAN*"),MATRICES!$A$27,IF(COUNTIF(D673,"*ULTRAMAR*"),MATRICES!$A$27,IF(COUNTIF(D673,"*Intact*"),MATRICES!$A$28,IF(COUNTIF(D673,"*La Capitale*"),MATRICES!$A$11,IF(COUNTIF(D673,"*Alda*"),MATRICES!$A$18,IF(COUNTIF(D673,"*Sheila*"),MATRICES!$A$36,IF(COUNTIF(D673,"*Shirley*"),MATRICES!$A$36,IF(COUNTIF(D673,"*Service de garde*"),MATRICES!$A$35,IF(COUNTIF(D673,"*CPE Coeur Atout*"),MATRICES!$A$35,IF(COUNTIF(D673,"*RBC PYT*"),MATRICES!$A$7,IF(COUNTIF(D673,"*CDLSI*"),MATRICES!$A$26,IF(COUNTIF(D673,"*SUN LIFE*"),MATRICES!$A$54,IF(COUNTIF(D673,"*IND ALL ASS VIE*"),MATRICES!$A$8,IF(COUNTIF(D673,"*FIDUCIE DESJARDINS*"),MATRICES!$A$55,IF(COUNTIF(D673,"*2919*"),MATRICES!$A$12,IF(COUNTIF(D673,"*Retrait au GA*"),MATRICES!$A$56,IF(COUNTIF(D673,"*Frais*d'utilisation*"),MATRICES!$A$53,IF(COUNTIF(D673,"*IntÈrÍt sur*"),MATRICES!$A$5,""))))))))))))))))))))))))))</f>
        <v/>
      </c>
    </row>
    <row r="674" spans="5:5" ht="16" x14ac:dyDescent="0.2">
      <c r="E674" t="str">
        <f>IF(COUNTIF(D674,"*STATION W*"),MATRICES!$A$22,IF(COUNTIF(D674,"*PROVIGO*"),MATRICES!$A$20,IF(COUNTIF(D674,"*METRO*"),MATRICES!$A$20,IF(COUNTIF(D674,"*MCDONALD*"),MATRICES!$A$22,IF(COUNTIF(D674,"*JEAN COUTU*"),MATRICES!$A$24,IF(COUNTIF(D674,"*PHARMAPRIX*"),MATRICES!$A$24,IF(COUNTIF(D674,"*STARBUCKS*"),MATRICES!$A$22,IF(COUNTIF(D674,"*AUBAINERIE*"),MATRICES!$A$38,IF(COUNTIF(D674,"*PETROCAN*"),MATRICES!$A$27,IF(COUNTIF(D674,"*ULTRAMAR*"),MATRICES!$A$27,IF(COUNTIF(D674,"*Intact*"),MATRICES!$A$28,IF(COUNTIF(D674,"*La Capitale*"),MATRICES!$A$11,IF(COUNTIF(D674,"*Alda*"),MATRICES!$A$18,IF(COUNTIF(D674,"*Sheila*"),MATRICES!$A$36,IF(COUNTIF(D674,"*Shirley*"),MATRICES!$A$36,IF(COUNTIF(D674,"*Service de garde*"),MATRICES!$A$35,IF(COUNTIF(D674,"*CPE Coeur Atout*"),MATRICES!$A$35,IF(COUNTIF(D674,"*RBC PYT*"),MATRICES!$A$7,IF(COUNTIF(D674,"*CDLSI*"),MATRICES!$A$26,IF(COUNTIF(D674,"*SUN LIFE*"),MATRICES!$A$54,IF(COUNTIF(D674,"*IND ALL ASS VIE*"),MATRICES!$A$8,IF(COUNTIF(D674,"*FIDUCIE DESJARDINS*"),MATRICES!$A$55,IF(COUNTIF(D674,"*2919*"),MATRICES!$A$12,IF(COUNTIF(D674,"*Retrait au GA*"),MATRICES!$A$56,IF(COUNTIF(D674,"*Frais*d'utilisation*"),MATRICES!$A$53,IF(COUNTIF(D674,"*IntÈrÍt sur*"),MATRICES!$A$5,""))))))))))))))))))))))))))</f>
        <v/>
      </c>
    </row>
    <row r="675" spans="5:5" ht="16" x14ac:dyDescent="0.2">
      <c r="E675" t="str">
        <f>IF(COUNTIF(D675,"*STATION W*"),MATRICES!$A$22,IF(COUNTIF(D675,"*PROVIGO*"),MATRICES!$A$20,IF(COUNTIF(D675,"*METRO*"),MATRICES!$A$20,IF(COUNTIF(D675,"*MCDONALD*"),MATRICES!$A$22,IF(COUNTIF(D675,"*JEAN COUTU*"),MATRICES!$A$24,IF(COUNTIF(D675,"*PHARMAPRIX*"),MATRICES!$A$24,IF(COUNTIF(D675,"*STARBUCKS*"),MATRICES!$A$22,IF(COUNTIF(D675,"*AUBAINERIE*"),MATRICES!$A$38,IF(COUNTIF(D675,"*PETROCAN*"),MATRICES!$A$27,IF(COUNTIF(D675,"*ULTRAMAR*"),MATRICES!$A$27,IF(COUNTIF(D675,"*Intact*"),MATRICES!$A$28,IF(COUNTIF(D675,"*La Capitale*"),MATRICES!$A$11,IF(COUNTIF(D675,"*Alda*"),MATRICES!$A$18,IF(COUNTIF(D675,"*Sheila*"),MATRICES!$A$36,IF(COUNTIF(D675,"*Shirley*"),MATRICES!$A$36,IF(COUNTIF(D675,"*Service de garde*"),MATRICES!$A$35,IF(COUNTIF(D675,"*CPE Coeur Atout*"),MATRICES!$A$35,IF(COUNTIF(D675,"*RBC PYT*"),MATRICES!$A$7,IF(COUNTIF(D675,"*CDLSI*"),MATRICES!$A$26,IF(COUNTIF(D675,"*SUN LIFE*"),MATRICES!$A$54,IF(COUNTIF(D675,"*IND ALL ASS VIE*"),MATRICES!$A$8,IF(COUNTIF(D675,"*FIDUCIE DESJARDINS*"),MATRICES!$A$55,IF(COUNTIF(D675,"*2919*"),MATRICES!$A$12,IF(COUNTIF(D675,"*Retrait au GA*"),MATRICES!$A$56,IF(COUNTIF(D675,"*Frais*d'utilisation*"),MATRICES!$A$53,IF(COUNTIF(D675,"*IntÈrÍt sur*"),MATRICES!$A$5,""))))))))))))))))))))))))))</f>
        <v/>
      </c>
    </row>
    <row r="676" spans="5:5" ht="16" x14ac:dyDescent="0.2">
      <c r="E676" t="str">
        <f>IF(COUNTIF(D676,"*STATION W*"),MATRICES!$A$22,IF(COUNTIF(D676,"*PROVIGO*"),MATRICES!$A$20,IF(COUNTIF(D676,"*METRO*"),MATRICES!$A$20,IF(COUNTIF(D676,"*MCDONALD*"),MATRICES!$A$22,IF(COUNTIF(D676,"*JEAN COUTU*"),MATRICES!$A$24,IF(COUNTIF(D676,"*PHARMAPRIX*"),MATRICES!$A$24,IF(COUNTIF(D676,"*STARBUCKS*"),MATRICES!$A$22,IF(COUNTIF(D676,"*AUBAINERIE*"),MATRICES!$A$38,IF(COUNTIF(D676,"*PETROCAN*"),MATRICES!$A$27,IF(COUNTIF(D676,"*ULTRAMAR*"),MATRICES!$A$27,IF(COUNTIF(D676,"*Intact*"),MATRICES!$A$28,IF(COUNTIF(D676,"*La Capitale*"),MATRICES!$A$11,IF(COUNTIF(D676,"*Alda*"),MATRICES!$A$18,IF(COUNTIF(D676,"*Sheila*"),MATRICES!$A$36,IF(COUNTIF(D676,"*Shirley*"),MATRICES!$A$36,IF(COUNTIF(D676,"*Service de garde*"),MATRICES!$A$35,IF(COUNTIF(D676,"*CPE Coeur Atout*"),MATRICES!$A$35,IF(COUNTIF(D676,"*RBC PYT*"),MATRICES!$A$7,IF(COUNTIF(D676,"*CDLSI*"),MATRICES!$A$26,IF(COUNTIF(D676,"*SUN LIFE*"),MATRICES!$A$54,IF(COUNTIF(D676,"*IND ALL ASS VIE*"),MATRICES!$A$8,IF(COUNTIF(D676,"*FIDUCIE DESJARDINS*"),MATRICES!$A$55,IF(COUNTIF(D676,"*2919*"),MATRICES!$A$12,IF(COUNTIF(D676,"*Retrait au GA*"),MATRICES!$A$56,IF(COUNTIF(D676,"*Frais*d'utilisation*"),MATRICES!$A$53,IF(COUNTIF(D676,"*IntÈrÍt sur*"),MATRICES!$A$5,""))))))))))))))))))))))))))</f>
        <v/>
      </c>
    </row>
    <row r="677" spans="5:5" ht="16" x14ac:dyDescent="0.2">
      <c r="E677" t="str">
        <f>IF(COUNTIF(D677,"*STATION W*"),MATRICES!$A$22,IF(COUNTIF(D677,"*PROVIGO*"),MATRICES!$A$20,IF(COUNTIF(D677,"*METRO*"),MATRICES!$A$20,IF(COUNTIF(D677,"*MCDONALD*"),MATRICES!$A$22,IF(COUNTIF(D677,"*JEAN COUTU*"),MATRICES!$A$24,IF(COUNTIF(D677,"*PHARMAPRIX*"),MATRICES!$A$24,IF(COUNTIF(D677,"*STARBUCKS*"),MATRICES!$A$22,IF(COUNTIF(D677,"*AUBAINERIE*"),MATRICES!$A$38,IF(COUNTIF(D677,"*PETROCAN*"),MATRICES!$A$27,IF(COUNTIF(D677,"*ULTRAMAR*"),MATRICES!$A$27,IF(COUNTIF(D677,"*Intact*"),MATRICES!$A$28,IF(COUNTIF(D677,"*La Capitale*"),MATRICES!$A$11,IF(COUNTIF(D677,"*Alda*"),MATRICES!$A$18,IF(COUNTIF(D677,"*Sheila*"),MATRICES!$A$36,IF(COUNTIF(D677,"*Shirley*"),MATRICES!$A$36,IF(COUNTIF(D677,"*Service de garde*"),MATRICES!$A$35,IF(COUNTIF(D677,"*CPE Coeur Atout*"),MATRICES!$A$35,IF(COUNTIF(D677,"*RBC PYT*"),MATRICES!$A$7,IF(COUNTIF(D677,"*CDLSI*"),MATRICES!$A$26,IF(COUNTIF(D677,"*SUN LIFE*"),MATRICES!$A$54,IF(COUNTIF(D677,"*IND ALL ASS VIE*"),MATRICES!$A$8,IF(COUNTIF(D677,"*FIDUCIE DESJARDINS*"),MATRICES!$A$55,IF(COUNTIF(D677,"*2919*"),MATRICES!$A$12,IF(COUNTIF(D677,"*Retrait au GA*"),MATRICES!$A$56,IF(COUNTIF(D677,"*Frais*d'utilisation*"),MATRICES!$A$53,IF(COUNTIF(D677,"*IntÈrÍt sur*"),MATRICES!$A$5,""))))))))))))))))))))))))))</f>
        <v/>
      </c>
    </row>
    <row r="678" spans="5:5" ht="16" x14ac:dyDescent="0.2">
      <c r="E678" t="str">
        <f>IF(COUNTIF(D678,"*STATION W*"),MATRICES!$A$22,IF(COUNTIF(D678,"*PROVIGO*"),MATRICES!$A$20,IF(COUNTIF(D678,"*METRO*"),MATRICES!$A$20,IF(COUNTIF(D678,"*MCDONALD*"),MATRICES!$A$22,IF(COUNTIF(D678,"*JEAN COUTU*"),MATRICES!$A$24,IF(COUNTIF(D678,"*PHARMAPRIX*"),MATRICES!$A$24,IF(COUNTIF(D678,"*STARBUCKS*"),MATRICES!$A$22,IF(COUNTIF(D678,"*AUBAINERIE*"),MATRICES!$A$38,IF(COUNTIF(D678,"*PETROCAN*"),MATRICES!$A$27,IF(COUNTIF(D678,"*ULTRAMAR*"),MATRICES!$A$27,IF(COUNTIF(D678,"*Intact*"),MATRICES!$A$28,IF(COUNTIF(D678,"*La Capitale*"),MATRICES!$A$11,IF(COUNTIF(D678,"*Alda*"),MATRICES!$A$18,IF(COUNTIF(D678,"*Sheila*"),MATRICES!$A$36,IF(COUNTIF(D678,"*Shirley*"),MATRICES!$A$36,IF(COUNTIF(D678,"*Service de garde*"),MATRICES!$A$35,IF(COUNTIF(D678,"*CPE Coeur Atout*"),MATRICES!$A$35,IF(COUNTIF(D678,"*RBC PYT*"),MATRICES!$A$7,IF(COUNTIF(D678,"*CDLSI*"),MATRICES!$A$26,IF(COUNTIF(D678,"*SUN LIFE*"),MATRICES!$A$54,IF(COUNTIF(D678,"*IND ALL ASS VIE*"),MATRICES!$A$8,IF(COUNTIF(D678,"*FIDUCIE DESJARDINS*"),MATRICES!$A$55,IF(COUNTIF(D678,"*2919*"),MATRICES!$A$12,IF(COUNTIF(D678,"*Retrait au GA*"),MATRICES!$A$56,IF(COUNTIF(D678,"*Frais*d'utilisation*"),MATRICES!$A$53,IF(COUNTIF(D678,"*IntÈrÍt sur*"),MATRICES!$A$5,""))))))))))))))))))))))))))</f>
        <v/>
      </c>
    </row>
    <row r="679" spans="5:5" ht="16" x14ac:dyDescent="0.2">
      <c r="E679" t="str">
        <f>IF(COUNTIF(D679,"*STATION W*"),MATRICES!$A$22,IF(COUNTIF(D679,"*PROVIGO*"),MATRICES!$A$20,IF(COUNTIF(D679,"*METRO*"),MATRICES!$A$20,IF(COUNTIF(D679,"*MCDONALD*"),MATRICES!$A$22,IF(COUNTIF(D679,"*JEAN COUTU*"),MATRICES!$A$24,IF(COUNTIF(D679,"*PHARMAPRIX*"),MATRICES!$A$24,IF(COUNTIF(D679,"*STARBUCKS*"),MATRICES!$A$22,IF(COUNTIF(D679,"*AUBAINERIE*"),MATRICES!$A$38,IF(COUNTIF(D679,"*PETROCAN*"),MATRICES!$A$27,IF(COUNTIF(D679,"*ULTRAMAR*"),MATRICES!$A$27,IF(COUNTIF(D679,"*Intact*"),MATRICES!$A$28,IF(COUNTIF(D679,"*La Capitale*"),MATRICES!$A$11,IF(COUNTIF(D679,"*Alda*"),MATRICES!$A$18,IF(COUNTIF(D679,"*Sheila*"),MATRICES!$A$36,IF(COUNTIF(D679,"*Shirley*"),MATRICES!$A$36,IF(COUNTIF(D679,"*Service de garde*"),MATRICES!$A$35,IF(COUNTIF(D679,"*CPE Coeur Atout*"),MATRICES!$A$35,IF(COUNTIF(D679,"*RBC PYT*"),MATRICES!$A$7,IF(COUNTIF(D679,"*CDLSI*"),MATRICES!$A$26,IF(COUNTIF(D679,"*SUN LIFE*"),MATRICES!$A$54,IF(COUNTIF(D679,"*IND ALL ASS VIE*"),MATRICES!$A$8,IF(COUNTIF(D679,"*FIDUCIE DESJARDINS*"),MATRICES!$A$55,IF(COUNTIF(D679,"*2919*"),MATRICES!$A$12,IF(COUNTIF(D679,"*Retrait au GA*"),MATRICES!$A$56,IF(COUNTIF(D679,"*Frais*d'utilisation*"),MATRICES!$A$53,IF(COUNTIF(D679,"*IntÈrÍt sur*"),MATRICES!$A$5,""))))))))))))))))))))))))))</f>
        <v/>
      </c>
    </row>
    <row r="680" spans="5:5" ht="16" x14ac:dyDescent="0.2">
      <c r="E680" t="str">
        <f>IF(COUNTIF(D680,"*STATION W*"),MATRICES!$A$22,IF(COUNTIF(D680,"*PROVIGO*"),MATRICES!$A$20,IF(COUNTIF(D680,"*METRO*"),MATRICES!$A$20,IF(COUNTIF(D680,"*MCDONALD*"),MATRICES!$A$22,IF(COUNTIF(D680,"*JEAN COUTU*"),MATRICES!$A$24,IF(COUNTIF(D680,"*PHARMAPRIX*"),MATRICES!$A$24,IF(COUNTIF(D680,"*STARBUCKS*"),MATRICES!$A$22,IF(COUNTIF(D680,"*AUBAINERIE*"),MATRICES!$A$38,IF(COUNTIF(D680,"*PETROCAN*"),MATRICES!$A$27,IF(COUNTIF(D680,"*ULTRAMAR*"),MATRICES!$A$27,IF(COUNTIF(D680,"*Intact*"),MATRICES!$A$28,IF(COUNTIF(D680,"*La Capitale*"),MATRICES!$A$11,IF(COUNTIF(D680,"*Alda*"),MATRICES!$A$18,IF(COUNTIF(D680,"*Sheila*"),MATRICES!$A$36,IF(COUNTIF(D680,"*Shirley*"),MATRICES!$A$36,IF(COUNTIF(D680,"*Service de garde*"),MATRICES!$A$35,IF(COUNTIF(D680,"*CPE Coeur Atout*"),MATRICES!$A$35,IF(COUNTIF(D680,"*RBC PYT*"),MATRICES!$A$7,IF(COUNTIF(D680,"*CDLSI*"),MATRICES!$A$26,IF(COUNTIF(D680,"*SUN LIFE*"),MATRICES!$A$54,IF(COUNTIF(D680,"*IND ALL ASS VIE*"),MATRICES!$A$8,IF(COUNTIF(D680,"*FIDUCIE DESJARDINS*"),MATRICES!$A$55,IF(COUNTIF(D680,"*2919*"),MATRICES!$A$12,IF(COUNTIF(D680,"*Retrait au GA*"),MATRICES!$A$56,IF(COUNTIF(D680,"*Frais*d'utilisation*"),MATRICES!$A$53,IF(COUNTIF(D680,"*IntÈrÍt sur*"),MATRICES!$A$5,""))))))))))))))))))))))))))</f>
        <v/>
      </c>
    </row>
    <row r="681" spans="5:5" ht="16" x14ac:dyDescent="0.2">
      <c r="E681" t="str">
        <f>IF(COUNTIF(D681,"*STATION W*"),MATRICES!$A$22,IF(COUNTIF(D681,"*PROVIGO*"),MATRICES!$A$20,IF(COUNTIF(D681,"*METRO*"),MATRICES!$A$20,IF(COUNTIF(D681,"*MCDONALD*"),MATRICES!$A$22,IF(COUNTIF(D681,"*JEAN COUTU*"),MATRICES!$A$24,IF(COUNTIF(D681,"*PHARMAPRIX*"),MATRICES!$A$24,IF(COUNTIF(D681,"*STARBUCKS*"),MATRICES!$A$22,IF(COUNTIF(D681,"*AUBAINERIE*"),MATRICES!$A$38,IF(COUNTIF(D681,"*PETROCAN*"),MATRICES!$A$27,IF(COUNTIF(D681,"*ULTRAMAR*"),MATRICES!$A$27,IF(COUNTIF(D681,"*Intact*"),MATRICES!$A$28,IF(COUNTIF(D681,"*La Capitale*"),MATRICES!$A$11,IF(COUNTIF(D681,"*Alda*"),MATRICES!$A$18,IF(COUNTIF(D681,"*Sheila*"),MATRICES!$A$36,IF(COUNTIF(D681,"*Shirley*"),MATRICES!$A$36,IF(COUNTIF(D681,"*Service de garde*"),MATRICES!$A$35,IF(COUNTIF(D681,"*CPE Coeur Atout*"),MATRICES!$A$35,IF(COUNTIF(D681,"*RBC PYT*"),MATRICES!$A$7,IF(COUNTIF(D681,"*CDLSI*"),MATRICES!$A$26,IF(COUNTIF(D681,"*SUN LIFE*"),MATRICES!$A$54,IF(COUNTIF(D681,"*IND ALL ASS VIE*"),MATRICES!$A$8,IF(COUNTIF(D681,"*FIDUCIE DESJARDINS*"),MATRICES!$A$55,IF(COUNTIF(D681,"*2919*"),MATRICES!$A$12,IF(COUNTIF(D681,"*Retrait au GA*"),MATRICES!$A$56,IF(COUNTIF(D681,"*Frais*d'utilisation*"),MATRICES!$A$53,IF(COUNTIF(D681,"*IntÈrÍt sur*"),MATRICES!$A$5,""))))))))))))))))))))))))))</f>
        <v/>
      </c>
    </row>
    <row r="682" spans="5:5" ht="16" x14ac:dyDescent="0.2">
      <c r="E682" t="str">
        <f>IF(COUNTIF(D682,"*STATION W*"),MATRICES!$A$22,IF(COUNTIF(D682,"*PROVIGO*"),MATRICES!$A$20,IF(COUNTIF(D682,"*METRO*"),MATRICES!$A$20,IF(COUNTIF(D682,"*MCDONALD*"),MATRICES!$A$22,IF(COUNTIF(D682,"*JEAN COUTU*"),MATRICES!$A$24,IF(COUNTIF(D682,"*PHARMAPRIX*"),MATRICES!$A$24,IF(COUNTIF(D682,"*STARBUCKS*"),MATRICES!$A$22,IF(COUNTIF(D682,"*AUBAINERIE*"),MATRICES!$A$38,IF(COUNTIF(D682,"*PETROCAN*"),MATRICES!$A$27,IF(COUNTIF(D682,"*ULTRAMAR*"),MATRICES!$A$27,IF(COUNTIF(D682,"*Intact*"),MATRICES!$A$28,IF(COUNTIF(D682,"*La Capitale*"),MATRICES!$A$11,IF(COUNTIF(D682,"*Alda*"),MATRICES!$A$18,IF(COUNTIF(D682,"*Sheila*"),MATRICES!$A$36,IF(COUNTIF(D682,"*Shirley*"),MATRICES!$A$36,IF(COUNTIF(D682,"*Service de garde*"),MATRICES!$A$35,IF(COUNTIF(D682,"*CPE Coeur Atout*"),MATRICES!$A$35,IF(COUNTIF(D682,"*RBC PYT*"),MATRICES!$A$7,IF(COUNTIF(D682,"*CDLSI*"),MATRICES!$A$26,IF(COUNTIF(D682,"*SUN LIFE*"),MATRICES!$A$54,IF(COUNTIF(D682,"*IND ALL ASS VIE*"),MATRICES!$A$8,IF(COUNTIF(D682,"*FIDUCIE DESJARDINS*"),MATRICES!$A$55,IF(COUNTIF(D682,"*2919*"),MATRICES!$A$12,IF(COUNTIF(D682,"*Retrait au GA*"),MATRICES!$A$56,IF(COUNTIF(D682,"*Frais*d'utilisation*"),MATRICES!$A$53,IF(COUNTIF(D682,"*IntÈrÍt sur*"),MATRICES!$A$5,""))))))))))))))))))))))))))</f>
        <v/>
      </c>
    </row>
    <row r="683" spans="5:5" ht="16" x14ac:dyDescent="0.2">
      <c r="E683" t="str">
        <f>IF(COUNTIF(D683,"*STATION W*"),MATRICES!$A$22,IF(COUNTIF(D683,"*PROVIGO*"),MATRICES!$A$20,IF(COUNTIF(D683,"*METRO*"),MATRICES!$A$20,IF(COUNTIF(D683,"*MCDONALD*"),MATRICES!$A$22,IF(COUNTIF(D683,"*JEAN COUTU*"),MATRICES!$A$24,IF(COUNTIF(D683,"*PHARMAPRIX*"),MATRICES!$A$24,IF(COUNTIF(D683,"*STARBUCKS*"),MATRICES!$A$22,IF(COUNTIF(D683,"*AUBAINERIE*"),MATRICES!$A$38,IF(COUNTIF(D683,"*PETROCAN*"),MATRICES!$A$27,IF(COUNTIF(D683,"*ULTRAMAR*"),MATRICES!$A$27,IF(COUNTIF(D683,"*Intact*"),MATRICES!$A$28,IF(COUNTIF(D683,"*La Capitale*"),MATRICES!$A$11,IF(COUNTIF(D683,"*Alda*"),MATRICES!$A$18,IF(COUNTIF(D683,"*Sheila*"),MATRICES!$A$36,IF(COUNTIF(D683,"*Shirley*"),MATRICES!$A$36,IF(COUNTIF(D683,"*Service de garde*"),MATRICES!$A$35,IF(COUNTIF(D683,"*CPE Coeur Atout*"),MATRICES!$A$35,IF(COUNTIF(D683,"*RBC PYT*"),MATRICES!$A$7,IF(COUNTIF(D683,"*CDLSI*"),MATRICES!$A$26,IF(COUNTIF(D683,"*SUN LIFE*"),MATRICES!$A$54,IF(COUNTIF(D683,"*IND ALL ASS VIE*"),MATRICES!$A$8,IF(COUNTIF(D683,"*FIDUCIE DESJARDINS*"),MATRICES!$A$55,IF(COUNTIF(D683,"*2919*"),MATRICES!$A$12,IF(COUNTIF(D683,"*Retrait au GA*"),MATRICES!$A$56,IF(COUNTIF(D683,"*Frais*d'utilisation*"),MATRICES!$A$53,IF(COUNTIF(D683,"*IntÈrÍt sur*"),MATRICES!$A$5,""))))))))))))))))))))))))))</f>
        <v/>
      </c>
    </row>
    <row r="684" spans="5:5" ht="16" x14ac:dyDescent="0.2">
      <c r="E684" t="str">
        <f>IF(COUNTIF(D684,"*STATION W*"),MATRICES!$A$22,IF(COUNTIF(D684,"*PROVIGO*"),MATRICES!$A$20,IF(COUNTIF(D684,"*METRO*"),MATRICES!$A$20,IF(COUNTIF(D684,"*MCDONALD*"),MATRICES!$A$22,IF(COUNTIF(D684,"*JEAN COUTU*"),MATRICES!$A$24,IF(COUNTIF(D684,"*PHARMAPRIX*"),MATRICES!$A$24,IF(COUNTIF(D684,"*STARBUCKS*"),MATRICES!$A$22,IF(COUNTIF(D684,"*AUBAINERIE*"),MATRICES!$A$38,IF(COUNTIF(D684,"*PETROCAN*"),MATRICES!$A$27,IF(COUNTIF(D684,"*ULTRAMAR*"),MATRICES!$A$27,IF(COUNTIF(D684,"*Intact*"),MATRICES!$A$28,IF(COUNTIF(D684,"*La Capitale*"),MATRICES!$A$11,IF(COUNTIF(D684,"*Alda*"),MATRICES!$A$18,IF(COUNTIF(D684,"*Sheila*"),MATRICES!$A$36,IF(COUNTIF(D684,"*Shirley*"),MATRICES!$A$36,IF(COUNTIF(D684,"*Service de garde*"),MATRICES!$A$35,IF(COUNTIF(D684,"*CPE Coeur Atout*"),MATRICES!$A$35,IF(COUNTIF(D684,"*RBC PYT*"),MATRICES!$A$7,IF(COUNTIF(D684,"*CDLSI*"),MATRICES!$A$26,IF(COUNTIF(D684,"*SUN LIFE*"),MATRICES!$A$54,IF(COUNTIF(D684,"*IND ALL ASS VIE*"),MATRICES!$A$8,IF(COUNTIF(D684,"*FIDUCIE DESJARDINS*"),MATRICES!$A$55,IF(COUNTIF(D684,"*2919*"),MATRICES!$A$12,IF(COUNTIF(D684,"*Retrait au GA*"),MATRICES!$A$56,IF(COUNTIF(D684,"*Frais*d'utilisation*"),MATRICES!$A$53,IF(COUNTIF(D684,"*IntÈrÍt sur*"),MATRICES!$A$5,""))))))))))))))))))))))))))</f>
        <v/>
      </c>
    </row>
    <row r="685" spans="5:5" ht="16" x14ac:dyDescent="0.2">
      <c r="E685" t="str">
        <f>IF(COUNTIF(D685,"*STATION W*"),MATRICES!$A$22,IF(COUNTIF(D685,"*PROVIGO*"),MATRICES!$A$20,IF(COUNTIF(D685,"*METRO*"),MATRICES!$A$20,IF(COUNTIF(D685,"*MCDONALD*"),MATRICES!$A$22,IF(COUNTIF(D685,"*JEAN COUTU*"),MATRICES!$A$24,IF(COUNTIF(D685,"*PHARMAPRIX*"),MATRICES!$A$24,IF(COUNTIF(D685,"*STARBUCKS*"),MATRICES!$A$22,IF(COUNTIF(D685,"*AUBAINERIE*"),MATRICES!$A$38,IF(COUNTIF(D685,"*PETROCAN*"),MATRICES!$A$27,IF(COUNTIF(D685,"*ULTRAMAR*"),MATRICES!$A$27,IF(COUNTIF(D685,"*Intact*"),MATRICES!$A$28,IF(COUNTIF(D685,"*La Capitale*"),MATRICES!$A$11,IF(COUNTIF(D685,"*Alda*"),MATRICES!$A$18,IF(COUNTIF(D685,"*Sheila*"),MATRICES!$A$36,IF(COUNTIF(D685,"*Shirley*"),MATRICES!$A$36,IF(COUNTIF(D685,"*Service de garde*"),MATRICES!$A$35,IF(COUNTIF(D685,"*CPE Coeur Atout*"),MATRICES!$A$35,IF(COUNTIF(D685,"*RBC PYT*"),MATRICES!$A$7,IF(COUNTIF(D685,"*CDLSI*"),MATRICES!$A$26,IF(COUNTIF(D685,"*SUN LIFE*"),MATRICES!$A$54,IF(COUNTIF(D685,"*IND ALL ASS VIE*"),MATRICES!$A$8,IF(COUNTIF(D685,"*FIDUCIE DESJARDINS*"),MATRICES!$A$55,IF(COUNTIF(D685,"*2919*"),MATRICES!$A$12,IF(COUNTIF(D685,"*Retrait au GA*"),MATRICES!$A$56,IF(COUNTIF(D685,"*Frais*d'utilisation*"),MATRICES!$A$53,IF(COUNTIF(D685,"*IntÈrÍt sur*"),MATRICES!$A$5,""))))))))))))))))))))))))))</f>
        <v/>
      </c>
    </row>
    <row r="686" spans="5:5" ht="16" x14ac:dyDescent="0.2">
      <c r="E686" t="str">
        <f>IF(COUNTIF(D686,"*STATION W*"),MATRICES!$A$22,IF(COUNTIF(D686,"*PROVIGO*"),MATRICES!$A$20,IF(COUNTIF(D686,"*METRO*"),MATRICES!$A$20,IF(COUNTIF(D686,"*MCDONALD*"),MATRICES!$A$22,IF(COUNTIF(D686,"*JEAN COUTU*"),MATRICES!$A$24,IF(COUNTIF(D686,"*PHARMAPRIX*"),MATRICES!$A$24,IF(COUNTIF(D686,"*STARBUCKS*"),MATRICES!$A$22,IF(COUNTIF(D686,"*AUBAINERIE*"),MATRICES!$A$38,IF(COUNTIF(D686,"*PETROCAN*"),MATRICES!$A$27,IF(COUNTIF(D686,"*ULTRAMAR*"),MATRICES!$A$27,IF(COUNTIF(D686,"*Intact*"),MATRICES!$A$28,IF(COUNTIF(D686,"*La Capitale*"),MATRICES!$A$11,IF(COUNTIF(D686,"*Alda*"),MATRICES!$A$18,IF(COUNTIF(D686,"*Sheila*"),MATRICES!$A$36,IF(COUNTIF(D686,"*Shirley*"),MATRICES!$A$36,IF(COUNTIF(D686,"*Service de garde*"),MATRICES!$A$35,IF(COUNTIF(D686,"*CPE Coeur Atout*"),MATRICES!$A$35,IF(COUNTIF(D686,"*RBC PYT*"),MATRICES!$A$7,IF(COUNTIF(D686,"*CDLSI*"),MATRICES!$A$26,IF(COUNTIF(D686,"*SUN LIFE*"),MATRICES!$A$54,IF(COUNTIF(D686,"*IND ALL ASS VIE*"),MATRICES!$A$8,IF(COUNTIF(D686,"*FIDUCIE DESJARDINS*"),MATRICES!$A$55,IF(COUNTIF(D686,"*2919*"),MATRICES!$A$12,IF(COUNTIF(D686,"*Retrait au GA*"),MATRICES!$A$56,IF(COUNTIF(D686,"*Frais*d'utilisation*"),MATRICES!$A$53,IF(COUNTIF(D686,"*IntÈrÍt sur*"),MATRICES!$A$5,""))))))))))))))))))))))))))</f>
        <v/>
      </c>
    </row>
    <row r="687" spans="5:5" ht="16" x14ac:dyDescent="0.2">
      <c r="E687" t="str">
        <f>IF(COUNTIF(D687,"*STATION W*"),MATRICES!$A$22,IF(COUNTIF(D687,"*PROVIGO*"),MATRICES!$A$20,IF(COUNTIF(D687,"*METRO*"),MATRICES!$A$20,IF(COUNTIF(D687,"*MCDONALD*"),MATRICES!$A$22,IF(COUNTIF(D687,"*JEAN COUTU*"),MATRICES!$A$24,IF(COUNTIF(D687,"*PHARMAPRIX*"),MATRICES!$A$24,IF(COUNTIF(D687,"*STARBUCKS*"),MATRICES!$A$22,IF(COUNTIF(D687,"*AUBAINERIE*"),MATRICES!$A$38,IF(COUNTIF(D687,"*PETROCAN*"),MATRICES!$A$27,IF(COUNTIF(D687,"*ULTRAMAR*"),MATRICES!$A$27,IF(COUNTIF(D687,"*Intact*"),MATRICES!$A$28,IF(COUNTIF(D687,"*La Capitale*"),MATRICES!$A$11,IF(COUNTIF(D687,"*Alda*"),MATRICES!$A$18,IF(COUNTIF(D687,"*Sheila*"),MATRICES!$A$36,IF(COUNTIF(D687,"*Shirley*"),MATRICES!$A$36,IF(COUNTIF(D687,"*Service de garde*"),MATRICES!$A$35,IF(COUNTIF(D687,"*CPE Coeur Atout*"),MATRICES!$A$35,IF(COUNTIF(D687,"*RBC PYT*"),MATRICES!$A$7,IF(COUNTIF(D687,"*CDLSI*"),MATRICES!$A$26,IF(COUNTIF(D687,"*SUN LIFE*"),MATRICES!$A$54,IF(COUNTIF(D687,"*IND ALL ASS VIE*"),MATRICES!$A$8,IF(COUNTIF(D687,"*FIDUCIE DESJARDINS*"),MATRICES!$A$55,IF(COUNTIF(D687,"*2919*"),MATRICES!$A$12,IF(COUNTIF(D687,"*Retrait au GA*"),MATRICES!$A$56,IF(COUNTIF(D687,"*Frais*d'utilisation*"),MATRICES!$A$53,IF(COUNTIF(D687,"*IntÈrÍt sur*"),MATRICES!$A$5,""))))))))))))))))))))))))))</f>
        <v/>
      </c>
    </row>
    <row r="688" spans="5:5" ht="16" x14ac:dyDescent="0.2">
      <c r="E688" t="str">
        <f>IF(COUNTIF(D688,"*STATION W*"),MATRICES!$A$22,IF(COUNTIF(D688,"*PROVIGO*"),MATRICES!$A$20,IF(COUNTIF(D688,"*METRO*"),MATRICES!$A$20,IF(COUNTIF(D688,"*MCDONALD*"),MATRICES!$A$22,IF(COUNTIF(D688,"*JEAN COUTU*"),MATRICES!$A$24,IF(COUNTIF(D688,"*PHARMAPRIX*"),MATRICES!$A$24,IF(COUNTIF(D688,"*STARBUCKS*"),MATRICES!$A$22,IF(COUNTIF(D688,"*AUBAINERIE*"),MATRICES!$A$38,IF(COUNTIF(D688,"*PETROCAN*"),MATRICES!$A$27,IF(COUNTIF(D688,"*ULTRAMAR*"),MATRICES!$A$27,IF(COUNTIF(D688,"*Intact*"),MATRICES!$A$28,IF(COUNTIF(D688,"*La Capitale*"),MATRICES!$A$11,IF(COUNTIF(D688,"*Alda*"),MATRICES!$A$18,IF(COUNTIF(D688,"*Sheila*"),MATRICES!$A$36,IF(COUNTIF(D688,"*Shirley*"),MATRICES!$A$36,IF(COUNTIF(D688,"*Service de garde*"),MATRICES!$A$35,IF(COUNTIF(D688,"*CPE Coeur Atout*"),MATRICES!$A$35,IF(COUNTIF(D688,"*RBC PYT*"),MATRICES!$A$7,IF(COUNTIF(D688,"*CDLSI*"),MATRICES!$A$26,IF(COUNTIF(D688,"*SUN LIFE*"),MATRICES!$A$54,IF(COUNTIF(D688,"*IND ALL ASS VIE*"),MATRICES!$A$8,IF(COUNTIF(D688,"*FIDUCIE DESJARDINS*"),MATRICES!$A$55,IF(COUNTIF(D688,"*2919*"),MATRICES!$A$12,IF(COUNTIF(D688,"*Retrait au GA*"),MATRICES!$A$56,IF(COUNTIF(D688,"*Frais*d'utilisation*"),MATRICES!$A$53,IF(COUNTIF(D688,"*IntÈrÍt sur*"),MATRICES!$A$5,""))))))))))))))))))))))))))</f>
        <v/>
      </c>
    </row>
    <row r="689" spans="5:5" ht="16" x14ac:dyDescent="0.2">
      <c r="E689" t="str">
        <f>IF(COUNTIF(D689,"*STATION W*"),MATRICES!$A$22,IF(COUNTIF(D689,"*PROVIGO*"),MATRICES!$A$20,IF(COUNTIF(D689,"*METRO*"),MATRICES!$A$20,IF(COUNTIF(D689,"*MCDONALD*"),MATRICES!$A$22,IF(COUNTIF(D689,"*JEAN COUTU*"),MATRICES!$A$24,IF(COUNTIF(D689,"*PHARMAPRIX*"),MATRICES!$A$24,IF(COUNTIF(D689,"*STARBUCKS*"),MATRICES!$A$22,IF(COUNTIF(D689,"*AUBAINERIE*"),MATRICES!$A$38,IF(COUNTIF(D689,"*PETROCAN*"),MATRICES!$A$27,IF(COUNTIF(D689,"*ULTRAMAR*"),MATRICES!$A$27,IF(COUNTIF(D689,"*Intact*"),MATRICES!$A$28,IF(COUNTIF(D689,"*La Capitale*"),MATRICES!$A$11,IF(COUNTIF(D689,"*Alda*"),MATRICES!$A$18,IF(COUNTIF(D689,"*Sheila*"),MATRICES!$A$36,IF(COUNTIF(D689,"*Shirley*"),MATRICES!$A$36,IF(COUNTIF(D689,"*Service de garde*"),MATRICES!$A$35,IF(COUNTIF(D689,"*CPE Coeur Atout*"),MATRICES!$A$35,IF(COUNTIF(D689,"*RBC PYT*"),MATRICES!$A$7,IF(COUNTIF(D689,"*CDLSI*"),MATRICES!$A$26,IF(COUNTIF(D689,"*SUN LIFE*"),MATRICES!$A$54,IF(COUNTIF(D689,"*IND ALL ASS VIE*"),MATRICES!$A$8,IF(COUNTIF(D689,"*FIDUCIE DESJARDINS*"),MATRICES!$A$55,IF(COUNTIF(D689,"*2919*"),MATRICES!$A$12,IF(COUNTIF(D689,"*Retrait au GA*"),MATRICES!$A$56,IF(COUNTIF(D689,"*Frais*d'utilisation*"),MATRICES!$A$53,IF(COUNTIF(D689,"*IntÈrÍt sur*"),MATRICES!$A$5,""))))))))))))))))))))))))))</f>
        <v/>
      </c>
    </row>
    <row r="690" spans="5:5" ht="16" x14ac:dyDescent="0.2">
      <c r="E690" t="str">
        <f>IF(COUNTIF(D690,"*STATION W*"),MATRICES!$A$22,IF(COUNTIF(D690,"*PROVIGO*"),MATRICES!$A$20,IF(COUNTIF(D690,"*METRO*"),MATRICES!$A$20,IF(COUNTIF(D690,"*MCDONALD*"),MATRICES!$A$22,IF(COUNTIF(D690,"*JEAN COUTU*"),MATRICES!$A$24,IF(COUNTIF(D690,"*PHARMAPRIX*"),MATRICES!$A$24,IF(COUNTIF(D690,"*STARBUCKS*"),MATRICES!$A$22,IF(COUNTIF(D690,"*AUBAINERIE*"),MATRICES!$A$38,IF(COUNTIF(D690,"*PETROCAN*"),MATRICES!$A$27,IF(COUNTIF(D690,"*ULTRAMAR*"),MATRICES!$A$27,IF(COUNTIF(D690,"*Intact*"),MATRICES!$A$28,IF(COUNTIF(D690,"*La Capitale*"),MATRICES!$A$11,IF(COUNTIF(D690,"*Alda*"),MATRICES!$A$18,IF(COUNTIF(D690,"*Sheila*"),MATRICES!$A$36,IF(COUNTIF(D690,"*Shirley*"),MATRICES!$A$36,IF(COUNTIF(D690,"*Service de garde*"),MATRICES!$A$35,IF(COUNTIF(D690,"*CPE Coeur Atout*"),MATRICES!$A$35,IF(COUNTIF(D690,"*RBC PYT*"),MATRICES!$A$7,IF(COUNTIF(D690,"*CDLSI*"),MATRICES!$A$26,IF(COUNTIF(D690,"*SUN LIFE*"),MATRICES!$A$54,IF(COUNTIF(D690,"*IND ALL ASS VIE*"),MATRICES!$A$8,IF(COUNTIF(D690,"*FIDUCIE DESJARDINS*"),MATRICES!$A$55,IF(COUNTIF(D690,"*2919*"),MATRICES!$A$12,IF(COUNTIF(D690,"*Retrait au GA*"),MATRICES!$A$56,IF(COUNTIF(D690,"*Frais*d'utilisation*"),MATRICES!$A$53,IF(COUNTIF(D690,"*IntÈrÍt sur*"),MATRICES!$A$5,""))))))))))))))))))))))))))</f>
        <v/>
      </c>
    </row>
    <row r="691" spans="5:5" ht="16" x14ac:dyDescent="0.2">
      <c r="E691" t="str">
        <f>IF(COUNTIF(D691,"*STATION W*"),MATRICES!$A$22,IF(COUNTIF(D691,"*PROVIGO*"),MATRICES!$A$20,IF(COUNTIF(D691,"*METRO*"),MATRICES!$A$20,IF(COUNTIF(D691,"*MCDONALD*"),MATRICES!$A$22,IF(COUNTIF(D691,"*JEAN COUTU*"),MATRICES!$A$24,IF(COUNTIF(D691,"*PHARMAPRIX*"),MATRICES!$A$24,IF(COUNTIF(D691,"*STARBUCKS*"),MATRICES!$A$22,IF(COUNTIF(D691,"*AUBAINERIE*"),MATRICES!$A$38,IF(COUNTIF(D691,"*PETROCAN*"),MATRICES!$A$27,IF(COUNTIF(D691,"*ULTRAMAR*"),MATRICES!$A$27,IF(COUNTIF(D691,"*Intact*"),MATRICES!$A$28,IF(COUNTIF(D691,"*La Capitale*"),MATRICES!$A$11,IF(COUNTIF(D691,"*Alda*"),MATRICES!$A$18,IF(COUNTIF(D691,"*Sheila*"),MATRICES!$A$36,IF(COUNTIF(D691,"*Shirley*"),MATRICES!$A$36,IF(COUNTIF(D691,"*Service de garde*"),MATRICES!$A$35,IF(COUNTIF(D691,"*CPE Coeur Atout*"),MATRICES!$A$35,IF(COUNTIF(D691,"*RBC PYT*"),MATRICES!$A$7,IF(COUNTIF(D691,"*CDLSI*"),MATRICES!$A$26,IF(COUNTIF(D691,"*SUN LIFE*"),MATRICES!$A$54,IF(COUNTIF(D691,"*IND ALL ASS VIE*"),MATRICES!$A$8,IF(COUNTIF(D691,"*FIDUCIE DESJARDINS*"),MATRICES!$A$55,IF(COUNTIF(D691,"*2919*"),MATRICES!$A$12,IF(COUNTIF(D691,"*Retrait au GA*"),MATRICES!$A$56,IF(COUNTIF(D691,"*Frais*d'utilisation*"),MATRICES!$A$53,IF(COUNTIF(D691,"*IntÈrÍt sur*"),MATRICES!$A$5,""))))))))))))))))))))))))))</f>
        <v/>
      </c>
    </row>
    <row r="692" spans="5:5" ht="16" x14ac:dyDescent="0.2">
      <c r="E692" t="str">
        <f>IF(COUNTIF(D692,"*STATION W*"),MATRICES!$A$22,IF(COUNTIF(D692,"*PROVIGO*"),MATRICES!$A$20,IF(COUNTIF(D692,"*METRO*"),MATRICES!$A$20,IF(COUNTIF(D692,"*MCDONALD*"),MATRICES!$A$22,IF(COUNTIF(D692,"*JEAN COUTU*"),MATRICES!$A$24,IF(COUNTIF(D692,"*PHARMAPRIX*"),MATRICES!$A$24,IF(COUNTIF(D692,"*STARBUCKS*"),MATRICES!$A$22,IF(COUNTIF(D692,"*AUBAINERIE*"),MATRICES!$A$38,IF(COUNTIF(D692,"*PETROCAN*"),MATRICES!$A$27,IF(COUNTIF(D692,"*ULTRAMAR*"),MATRICES!$A$27,IF(COUNTIF(D692,"*Intact*"),MATRICES!$A$28,IF(COUNTIF(D692,"*La Capitale*"),MATRICES!$A$11,IF(COUNTIF(D692,"*Alda*"),MATRICES!$A$18,IF(COUNTIF(D692,"*Sheila*"),MATRICES!$A$36,IF(COUNTIF(D692,"*Shirley*"),MATRICES!$A$36,IF(COUNTIF(D692,"*Service de garde*"),MATRICES!$A$35,IF(COUNTIF(D692,"*CPE Coeur Atout*"),MATRICES!$A$35,IF(COUNTIF(D692,"*RBC PYT*"),MATRICES!$A$7,IF(COUNTIF(D692,"*CDLSI*"),MATRICES!$A$26,IF(COUNTIF(D692,"*SUN LIFE*"),MATRICES!$A$54,IF(COUNTIF(D692,"*IND ALL ASS VIE*"),MATRICES!$A$8,IF(COUNTIF(D692,"*FIDUCIE DESJARDINS*"),MATRICES!$A$55,IF(COUNTIF(D692,"*2919*"),MATRICES!$A$12,IF(COUNTIF(D692,"*Retrait au GA*"),MATRICES!$A$56,IF(COUNTIF(D692,"*Frais*d'utilisation*"),MATRICES!$A$53,IF(COUNTIF(D692,"*IntÈrÍt sur*"),MATRICES!$A$5,""))))))))))))))))))))))))))</f>
        <v/>
      </c>
    </row>
    <row r="693" spans="5:5" ht="16" x14ac:dyDescent="0.2">
      <c r="E693" t="str">
        <f>IF(COUNTIF(D693,"*STATION W*"),MATRICES!$A$22,IF(COUNTIF(D693,"*PROVIGO*"),MATRICES!$A$20,IF(COUNTIF(D693,"*METRO*"),MATRICES!$A$20,IF(COUNTIF(D693,"*MCDONALD*"),MATRICES!$A$22,IF(COUNTIF(D693,"*JEAN COUTU*"),MATRICES!$A$24,IF(COUNTIF(D693,"*PHARMAPRIX*"),MATRICES!$A$24,IF(COUNTIF(D693,"*STARBUCKS*"),MATRICES!$A$22,IF(COUNTIF(D693,"*AUBAINERIE*"),MATRICES!$A$38,IF(COUNTIF(D693,"*PETROCAN*"),MATRICES!$A$27,IF(COUNTIF(D693,"*ULTRAMAR*"),MATRICES!$A$27,IF(COUNTIF(D693,"*Intact*"),MATRICES!$A$28,IF(COUNTIF(D693,"*La Capitale*"),MATRICES!$A$11,IF(COUNTIF(D693,"*Alda*"),MATRICES!$A$18,IF(COUNTIF(D693,"*Sheila*"),MATRICES!$A$36,IF(COUNTIF(D693,"*Shirley*"),MATRICES!$A$36,IF(COUNTIF(D693,"*Service de garde*"),MATRICES!$A$35,IF(COUNTIF(D693,"*CPE Coeur Atout*"),MATRICES!$A$35,IF(COUNTIF(D693,"*RBC PYT*"),MATRICES!$A$7,IF(COUNTIF(D693,"*CDLSI*"),MATRICES!$A$26,IF(COUNTIF(D693,"*SUN LIFE*"),MATRICES!$A$54,IF(COUNTIF(D693,"*IND ALL ASS VIE*"),MATRICES!$A$8,IF(COUNTIF(D693,"*FIDUCIE DESJARDINS*"),MATRICES!$A$55,IF(COUNTIF(D693,"*2919*"),MATRICES!$A$12,IF(COUNTIF(D693,"*Retrait au GA*"),MATRICES!$A$56,IF(COUNTIF(D693,"*Frais*d'utilisation*"),MATRICES!$A$53,IF(COUNTIF(D693,"*IntÈrÍt sur*"),MATRICES!$A$5,""))))))))))))))))))))))))))</f>
        <v/>
      </c>
    </row>
    <row r="694" spans="5:5" ht="16" x14ac:dyDescent="0.2">
      <c r="E694" t="str">
        <f>IF(COUNTIF(D694,"*STATION W*"),MATRICES!$A$22,IF(COUNTIF(D694,"*PROVIGO*"),MATRICES!$A$20,IF(COUNTIF(D694,"*METRO*"),MATRICES!$A$20,IF(COUNTIF(D694,"*MCDONALD*"),MATRICES!$A$22,IF(COUNTIF(D694,"*JEAN COUTU*"),MATRICES!$A$24,IF(COUNTIF(D694,"*PHARMAPRIX*"),MATRICES!$A$24,IF(COUNTIF(D694,"*STARBUCKS*"),MATRICES!$A$22,IF(COUNTIF(D694,"*AUBAINERIE*"),MATRICES!$A$38,IF(COUNTIF(D694,"*PETROCAN*"),MATRICES!$A$27,IF(COUNTIF(D694,"*ULTRAMAR*"),MATRICES!$A$27,IF(COUNTIF(D694,"*Intact*"),MATRICES!$A$28,IF(COUNTIF(D694,"*La Capitale*"),MATRICES!$A$11,IF(COUNTIF(D694,"*Alda*"),MATRICES!$A$18,IF(COUNTIF(D694,"*Sheila*"),MATRICES!$A$36,IF(COUNTIF(D694,"*Shirley*"),MATRICES!$A$36,IF(COUNTIF(D694,"*Service de garde*"),MATRICES!$A$35,IF(COUNTIF(D694,"*CPE Coeur Atout*"),MATRICES!$A$35,IF(COUNTIF(D694,"*RBC PYT*"),MATRICES!$A$7,IF(COUNTIF(D694,"*CDLSI*"),MATRICES!$A$26,IF(COUNTIF(D694,"*SUN LIFE*"),MATRICES!$A$54,IF(COUNTIF(D694,"*IND ALL ASS VIE*"),MATRICES!$A$8,IF(COUNTIF(D694,"*FIDUCIE DESJARDINS*"),MATRICES!$A$55,IF(COUNTIF(D694,"*2919*"),MATRICES!$A$12,IF(COUNTIF(D694,"*Retrait au GA*"),MATRICES!$A$56,IF(COUNTIF(D694,"*Frais*d'utilisation*"),MATRICES!$A$53,IF(COUNTIF(D694,"*IntÈrÍt sur*"),MATRICES!$A$5,""))))))))))))))))))))))))))</f>
        <v/>
      </c>
    </row>
    <row r="695" spans="5:5" ht="16" x14ac:dyDescent="0.2">
      <c r="E695" t="str">
        <f>IF(COUNTIF(D695,"*STATION W*"),MATRICES!$A$22,IF(COUNTIF(D695,"*PROVIGO*"),MATRICES!$A$20,IF(COUNTIF(D695,"*METRO*"),MATRICES!$A$20,IF(COUNTIF(D695,"*MCDONALD*"),MATRICES!$A$22,IF(COUNTIF(D695,"*JEAN COUTU*"),MATRICES!$A$24,IF(COUNTIF(D695,"*PHARMAPRIX*"),MATRICES!$A$24,IF(COUNTIF(D695,"*STARBUCKS*"),MATRICES!$A$22,IF(COUNTIF(D695,"*AUBAINERIE*"),MATRICES!$A$38,IF(COUNTIF(D695,"*PETROCAN*"),MATRICES!$A$27,IF(COUNTIF(D695,"*ULTRAMAR*"),MATRICES!$A$27,IF(COUNTIF(D695,"*Intact*"),MATRICES!$A$28,IF(COUNTIF(D695,"*La Capitale*"),MATRICES!$A$11,IF(COUNTIF(D695,"*Alda*"),MATRICES!$A$18,IF(COUNTIF(D695,"*Sheila*"),MATRICES!$A$36,IF(COUNTIF(D695,"*Shirley*"),MATRICES!$A$36,IF(COUNTIF(D695,"*Service de garde*"),MATRICES!$A$35,IF(COUNTIF(D695,"*CPE Coeur Atout*"),MATRICES!$A$35,IF(COUNTIF(D695,"*RBC PYT*"),MATRICES!$A$7,IF(COUNTIF(D695,"*CDLSI*"),MATRICES!$A$26,IF(COUNTIF(D695,"*SUN LIFE*"),MATRICES!$A$54,IF(COUNTIF(D695,"*IND ALL ASS VIE*"),MATRICES!$A$8,IF(COUNTIF(D695,"*FIDUCIE DESJARDINS*"),MATRICES!$A$55,IF(COUNTIF(D695,"*2919*"),MATRICES!$A$12,IF(COUNTIF(D695,"*Retrait au GA*"),MATRICES!$A$56,IF(COUNTIF(D695,"*Frais*d'utilisation*"),MATRICES!$A$53,IF(COUNTIF(D695,"*IntÈrÍt sur*"),MATRICES!$A$5,""))))))))))))))))))))))))))</f>
        <v/>
      </c>
    </row>
    <row r="696" spans="5:5" ht="16" x14ac:dyDescent="0.2">
      <c r="E696" t="str">
        <f>IF(COUNTIF(D696,"*STATION W*"),MATRICES!$A$22,IF(COUNTIF(D696,"*PROVIGO*"),MATRICES!$A$20,IF(COUNTIF(D696,"*METRO*"),MATRICES!$A$20,IF(COUNTIF(D696,"*MCDONALD*"),MATRICES!$A$22,IF(COUNTIF(D696,"*JEAN COUTU*"),MATRICES!$A$24,IF(COUNTIF(D696,"*PHARMAPRIX*"),MATRICES!$A$24,IF(COUNTIF(D696,"*STARBUCKS*"),MATRICES!$A$22,IF(COUNTIF(D696,"*AUBAINERIE*"),MATRICES!$A$38,IF(COUNTIF(D696,"*PETROCAN*"),MATRICES!$A$27,IF(COUNTIF(D696,"*ULTRAMAR*"),MATRICES!$A$27,IF(COUNTIF(D696,"*Intact*"),MATRICES!$A$28,IF(COUNTIF(D696,"*La Capitale*"),MATRICES!$A$11,IF(COUNTIF(D696,"*Alda*"),MATRICES!$A$18,IF(COUNTIF(D696,"*Sheila*"),MATRICES!$A$36,IF(COUNTIF(D696,"*Shirley*"),MATRICES!$A$36,IF(COUNTIF(D696,"*Service de garde*"),MATRICES!$A$35,IF(COUNTIF(D696,"*CPE Coeur Atout*"),MATRICES!$A$35,IF(COUNTIF(D696,"*RBC PYT*"),MATRICES!$A$7,IF(COUNTIF(D696,"*CDLSI*"),MATRICES!$A$26,IF(COUNTIF(D696,"*SUN LIFE*"),MATRICES!$A$54,IF(COUNTIF(D696,"*IND ALL ASS VIE*"),MATRICES!$A$8,IF(COUNTIF(D696,"*FIDUCIE DESJARDINS*"),MATRICES!$A$55,IF(COUNTIF(D696,"*2919*"),MATRICES!$A$12,IF(COUNTIF(D696,"*Retrait au GA*"),MATRICES!$A$56,IF(COUNTIF(D696,"*Frais*d'utilisation*"),MATRICES!$A$53,IF(COUNTIF(D696,"*IntÈrÍt sur*"),MATRICES!$A$5,""))))))))))))))))))))))))))</f>
        <v/>
      </c>
    </row>
    <row r="697" spans="5:5" ht="16" x14ac:dyDescent="0.2">
      <c r="E697" t="str">
        <f>IF(COUNTIF(D697,"*STATION W*"),MATRICES!$A$22,IF(COUNTIF(D697,"*PROVIGO*"),MATRICES!$A$20,IF(COUNTIF(D697,"*METRO*"),MATRICES!$A$20,IF(COUNTIF(D697,"*MCDONALD*"),MATRICES!$A$22,IF(COUNTIF(D697,"*JEAN COUTU*"),MATRICES!$A$24,IF(COUNTIF(D697,"*PHARMAPRIX*"),MATRICES!$A$24,IF(COUNTIF(D697,"*STARBUCKS*"),MATRICES!$A$22,IF(COUNTIF(D697,"*AUBAINERIE*"),MATRICES!$A$38,IF(COUNTIF(D697,"*PETROCAN*"),MATRICES!$A$27,IF(COUNTIF(D697,"*ULTRAMAR*"),MATRICES!$A$27,IF(COUNTIF(D697,"*Intact*"),MATRICES!$A$28,IF(COUNTIF(D697,"*La Capitale*"),MATRICES!$A$11,IF(COUNTIF(D697,"*Alda*"),MATRICES!$A$18,IF(COUNTIF(D697,"*Sheila*"),MATRICES!$A$36,IF(COUNTIF(D697,"*Shirley*"),MATRICES!$A$36,IF(COUNTIF(D697,"*Service de garde*"),MATRICES!$A$35,IF(COUNTIF(D697,"*CPE Coeur Atout*"),MATRICES!$A$35,IF(COUNTIF(D697,"*RBC PYT*"),MATRICES!$A$7,IF(COUNTIF(D697,"*CDLSI*"),MATRICES!$A$26,IF(COUNTIF(D697,"*SUN LIFE*"),MATRICES!$A$54,IF(COUNTIF(D697,"*IND ALL ASS VIE*"),MATRICES!$A$8,IF(COUNTIF(D697,"*FIDUCIE DESJARDINS*"),MATRICES!$A$55,IF(COUNTIF(D697,"*2919*"),MATRICES!$A$12,IF(COUNTIF(D697,"*Retrait au GA*"),MATRICES!$A$56,IF(COUNTIF(D697,"*Frais*d'utilisation*"),MATRICES!$A$53,IF(COUNTIF(D697,"*IntÈrÍt sur*"),MATRICES!$A$5,""))))))))))))))))))))))))))</f>
        <v/>
      </c>
    </row>
    <row r="698" spans="5:5" ht="16" x14ac:dyDescent="0.2">
      <c r="E698" t="str">
        <f>IF(COUNTIF(D698,"*STATION W*"),MATRICES!$A$22,IF(COUNTIF(D698,"*PROVIGO*"),MATRICES!$A$20,IF(COUNTIF(D698,"*METRO*"),MATRICES!$A$20,IF(COUNTIF(D698,"*MCDONALD*"),MATRICES!$A$22,IF(COUNTIF(D698,"*JEAN COUTU*"),MATRICES!$A$24,IF(COUNTIF(D698,"*PHARMAPRIX*"),MATRICES!$A$24,IF(COUNTIF(D698,"*STARBUCKS*"),MATRICES!$A$22,IF(COUNTIF(D698,"*AUBAINERIE*"),MATRICES!$A$38,IF(COUNTIF(D698,"*PETROCAN*"),MATRICES!$A$27,IF(COUNTIF(D698,"*ULTRAMAR*"),MATRICES!$A$27,IF(COUNTIF(D698,"*Intact*"),MATRICES!$A$28,IF(COUNTIF(D698,"*La Capitale*"),MATRICES!$A$11,IF(COUNTIF(D698,"*Alda*"),MATRICES!$A$18,IF(COUNTIF(D698,"*Sheila*"),MATRICES!$A$36,IF(COUNTIF(D698,"*Shirley*"),MATRICES!$A$36,IF(COUNTIF(D698,"*Service de garde*"),MATRICES!$A$35,IF(COUNTIF(D698,"*CPE Coeur Atout*"),MATRICES!$A$35,IF(COUNTIF(D698,"*RBC PYT*"),MATRICES!$A$7,IF(COUNTIF(D698,"*CDLSI*"),MATRICES!$A$26,IF(COUNTIF(D698,"*SUN LIFE*"),MATRICES!$A$54,IF(COUNTIF(D698,"*IND ALL ASS VIE*"),MATRICES!$A$8,IF(COUNTIF(D698,"*FIDUCIE DESJARDINS*"),MATRICES!$A$55,IF(COUNTIF(D698,"*2919*"),MATRICES!$A$12,IF(COUNTIF(D698,"*Retrait au GA*"),MATRICES!$A$56,IF(COUNTIF(D698,"*Frais*d'utilisation*"),MATRICES!$A$53,IF(COUNTIF(D698,"*IntÈrÍt sur*"),MATRICES!$A$5,""))))))))))))))))))))))))))</f>
        <v/>
      </c>
    </row>
    <row r="699" spans="5:5" ht="16" x14ac:dyDescent="0.2">
      <c r="E699" t="str">
        <f>IF(COUNTIF(D699,"*STATION W*"),MATRICES!$A$22,IF(COUNTIF(D699,"*PROVIGO*"),MATRICES!$A$20,IF(COUNTIF(D699,"*METRO*"),MATRICES!$A$20,IF(COUNTIF(D699,"*MCDONALD*"),MATRICES!$A$22,IF(COUNTIF(D699,"*JEAN COUTU*"),MATRICES!$A$24,IF(COUNTIF(D699,"*PHARMAPRIX*"),MATRICES!$A$24,IF(COUNTIF(D699,"*STARBUCKS*"),MATRICES!$A$22,IF(COUNTIF(D699,"*AUBAINERIE*"),MATRICES!$A$38,IF(COUNTIF(D699,"*PETROCAN*"),MATRICES!$A$27,IF(COUNTIF(D699,"*ULTRAMAR*"),MATRICES!$A$27,IF(COUNTIF(D699,"*Intact*"),MATRICES!$A$28,IF(COUNTIF(D699,"*La Capitale*"),MATRICES!$A$11,IF(COUNTIF(D699,"*Alda*"),MATRICES!$A$18,IF(COUNTIF(D699,"*Sheila*"),MATRICES!$A$36,IF(COUNTIF(D699,"*Shirley*"),MATRICES!$A$36,IF(COUNTIF(D699,"*Service de garde*"),MATRICES!$A$35,IF(COUNTIF(D699,"*CPE Coeur Atout*"),MATRICES!$A$35,IF(COUNTIF(D699,"*RBC PYT*"),MATRICES!$A$7,IF(COUNTIF(D699,"*CDLSI*"),MATRICES!$A$26,IF(COUNTIF(D699,"*SUN LIFE*"),MATRICES!$A$54,IF(COUNTIF(D699,"*IND ALL ASS VIE*"),MATRICES!$A$8,IF(COUNTIF(D699,"*FIDUCIE DESJARDINS*"),MATRICES!$A$55,IF(COUNTIF(D699,"*2919*"),MATRICES!$A$12,IF(COUNTIF(D699,"*Retrait au GA*"),MATRICES!$A$56,IF(COUNTIF(D699,"*Frais*d'utilisation*"),MATRICES!$A$53,IF(COUNTIF(D699,"*IntÈrÍt sur*"),MATRICES!$A$5,""))))))))))))))))))))))))))</f>
        <v/>
      </c>
    </row>
    <row r="700" spans="5:5" ht="16" x14ac:dyDescent="0.2">
      <c r="E700" t="str">
        <f>IF(COUNTIF(D700,"*STATION W*"),MATRICES!$A$22,IF(COUNTIF(D700,"*PROVIGO*"),MATRICES!$A$20,IF(COUNTIF(D700,"*METRO*"),MATRICES!$A$20,IF(COUNTIF(D700,"*MCDONALD*"),MATRICES!$A$22,IF(COUNTIF(D700,"*JEAN COUTU*"),MATRICES!$A$24,IF(COUNTIF(D700,"*PHARMAPRIX*"),MATRICES!$A$24,IF(COUNTIF(D700,"*STARBUCKS*"),MATRICES!$A$22,IF(COUNTIF(D700,"*AUBAINERIE*"),MATRICES!$A$38,IF(COUNTIF(D700,"*PETROCAN*"),MATRICES!$A$27,IF(COUNTIF(D700,"*ULTRAMAR*"),MATRICES!$A$27,IF(COUNTIF(D700,"*Intact*"),MATRICES!$A$28,IF(COUNTIF(D700,"*La Capitale*"),MATRICES!$A$11,IF(COUNTIF(D700,"*Alda*"),MATRICES!$A$18,IF(COUNTIF(D700,"*Sheila*"),MATRICES!$A$36,IF(COUNTIF(D700,"*Shirley*"),MATRICES!$A$36,IF(COUNTIF(D700,"*Service de garde*"),MATRICES!$A$35,IF(COUNTIF(D700,"*CPE Coeur Atout*"),MATRICES!$A$35,IF(COUNTIF(D700,"*RBC PYT*"),MATRICES!$A$7,IF(COUNTIF(D700,"*CDLSI*"),MATRICES!$A$26,IF(COUNTIF(D700,"*SUN LIFE*"),MATRICES!$A$54,IF(COUNTIF(D700,"*IND ALL ASS VIE*"),MATRICES!$A$8,IF(COUNTIF(D700,"*FIDUCIE DESJARDINS*"),MATRICES!$A$55,IF(COUNTIF(D700,"*2919*"),MATRICES!$A$12,IF(COUNTIF(D700,"*Retrait au GA*"),MATRICES!$A$56,IF(COUNTIF(D700,"*Frais*d'utilisation*"),MATRICES!$A$53,IF(COUNTIF(D700,"*IntÈrÍt sur*"),MATRICES!$A$5,""))))))))))))))))))))))))))</f>
        <v/>
      </c>
    </row>
    <row r="701" spans="5:5" ht="16" x14ac:dyDescent="0.2">
      <c r="E701" t="str">
        <f>IF(COUNTIF(D701,"*STATION W*"),MATRICES!$A$22,IF(COUNTIF(D701,"*PROVIGO*"),MATRICES!$A$20,IF(COUNTIF(D701,"*METRO*"),MATRICES!$A$20,IF(COUNTIF(D701,"*MCDONALD*"),MATRICES!$A$22,IF(COUNTIF(D701,"*JEAN COUTU*"),MATRICES!$A$24,IF(COUNTIF(D701,"*PHARMAPRIX*"),MATRICES!$A$24,IF(COUNTIF(D701,"*STARBUCKS*"),MATRICES!$A$22,IF(COUNTIF(D701,"*AUBAINERIE*"),MATRICES!$A$38,IF(COUNTIF(D701,"*PETROCAN*"),MATRICES!$A$27,IF(COUNTIF(D701,"*ULTRAMAR*"),MATRICES!$A$27,IF(COUNTIF(D701,"*Intact*"),MATRICES!$A$28,IF(COUNTIF(D701,"*La Capitale*"),MATRICES!$A$11,IF(COUNTIF(D701,"*Alda*"),MATRICES!$A$18,IF(COUNTIF(D701,"*Sheila*"),MATRICES!$A$36,IF(COUNTIF(D701,"*Shirley*"),MATRICES!$A$36,IF(COUNTIF(D701,"*Service de garde*"),MATRICES!$A$35,IF(COUNTIF(D701,"*CPE Coeur Atout*"),MATRICES!$A$35,IF(COUNTIF(D701,"*RBC PYT*"),MATRICES!$A$7,IF(COUNTIF(D701,"*CDLSI*"),MATRICES!$A$26,IF(COUNTIF(D701,"*SUN LIFE*"),MATRICES!$A$54,IF(COUNTIF(D701,"*IND ALL ASS VIE*"),MATRICES!$A$8,IF(COUNTIF(D701,"*FIDUCIE DESJARDINS*"),MATRICES!$A$55,IF(COUNTIF(D701,"*2919*"),MATRICES!$A$12,IF(COUNTIF(D701,"*Retrait au GA*"),MATRICES!$A$56,IF(COUNTIF(D701,"*Frais*d'utilisation*"),MATRICES!$A$53,IF(COUNTIF(D701,"*IntÈrÍt sur*"),MATRICES!$A$5,""))))))))))))))))))))))))))</f>
        <v/>
      </c>
    </row>
    <row r="702" spans="5:5" ht="16" x14ac:dyDescent="0.2">
      <c r="E702" t="str">
        <f>IF(COUNTIF(D702,"*STATION W*"),MATRICES!$A$22,IF(COUNTIF(D702,"*PROVIGO*"),MATRICES!$A$20,IF(COUNTIF(D702,"*METRO*"),MATRICES!$A$20,IF(COUNTIF(D702,"*MCDONALD*"),MATRICES!$A$22,IF(COUNTIF(D702,"*JEAN COUTU*"),MATRICES!$A$24,IF(COUNTIF(D702,"*PHARMAPRIX*"),MATRICES!$A$24,IF(COUNTIF(D702,"*STARBUCKS*"),MATRICES!$A$22,IF(COUNTIF(D702,"*AUBAINERIE*"),MATRICES!$A$38,IF(COUNTIF(D702,"*PETROCAN*"),MATRICES!$A$27,IF(COUNTIF(D702,"*ULTRAMAR*"),MATRICES!$A$27,IF(COUNTIF(D702,"*Intact*"),MATRICES!$A$28,IF(COUNTIF(D702,"*La Capitale*"),MATRICES!$A$11,IF(COUNTIF(D702,"*Alda*"),MATRICES!$A$18,IF(COUNTIF(D702,"*Sheila*"),MATRICES!$A$36,IF(COUNTIF(D702,"*Shirley*"),MATRICES!$A$36,IF(COUNTIF(D702,"*Service de garde*"),MATRICES!$A$35,IF(COUNTIF(D702,"*CPE Coeur Atout*"),MATRICES!$A$35,IF(COUNTIF(D702,"*RBC PYT*"),MATRICES!$A$7,IF(COUNTIF(D702,"*CDLSI*"),MATRICES!$A$26,IF(COUNTIF(D702,"*SUN LIFE*"),MATRICES!$A$54,IF(COUNTIF(D702,"*IND ALL ASS VIE*"),MATRICES!$A$8,IF(COUNTIF(D702,"*FIDUCIE DESJARDINS*"),MATRICES!$A$55,IF(COUNTIF(D702,"*2919*"),MATRICES!$A$12,IF(COUNTIF(D702,"*Retrait au GA*"),MATRICES!$A$56,IF(COUNTIF(D702,"*Frais*d'utilisation*"),MATRICES!$A$53,IF(COUNTIF(D702,"*IntÈrÍt sur*"),MATRICES!$A$5,""))))))))))))))))))))))))))</f>
        <v/>
      </c>
    </row>
    <row r="703" spans="5:5" ht="16" x14ac:dyDescent="0.2">
      <c r="E703" t="str">
        <f>IF(COUNTIF(D703,"*STATION W*"),MATRICES!$A$22,IF(COUNTIF(D703,"*PROVIGO*"),MATRICES!$A$20,IF(COUNTIF(D703,"*METRO*"),MATRICES!$A$20,IF(COUNTIF(D703,"*MCDONALD*"),MATRICES!$A$22,IF(COUNTIF(D703,"*JEAN COUTU*"),MATRICES!$A$24,IF(COUNTIF(D703,"*PHARMAPRIX*"),MATRICES!$A$24,IF(COUNTIF(D703,"*STARBUCKS*"),MATRICES!$A$22,IF(COUNTIF(D703,"*AUBAINERIE*"),MATRICES!$A$38,IF(COUNTIF(D703,"*PETROCAN*"),MATRICES!$A$27,IF(COUNTIF(D703,"*ULTRAMAR*"),MATRICES!$A$27,IF(COUNTIF(D703,"*Intact*"),MATRICES!$A$28,IF(COUNTIF(D703,"*La Capitale*"),MATRICES!$A$11,IF(COUNTIF(D703,"*Alda*"),MATRICES!$A$18,IF(COUNTIF(D703,"*Sheila*"),MATRICES!$A$36,IF(COUNTIF(D703,"*Shirley*"),MATRICES!$A$36,IF(COUNTIF(D703,"*Service de garde*"),MATRICES!$A$35,IF(COUNTIF(D703,"*CPE Coeur Atout*"),MATRICES!$A$35,IF(COUNTIF(D703,"*RBC PYT*"),MATRICES!$A$7,IF(COUNTIF(D703,"*CDLSI*"),MATRICES!$A$26,IF(COUNTIF(D703,"*SUN LIFE*"),MATRICES!$A$54,IF(COUNTIF(D703,"*IND ALL ASS VIE*"),MATRICES!$A$8,IF(COUNTIF(D703,"*FIDUCIE DESJARDINS*"),MATRICES!$A$55,IF(COUNTIF(D703,"*2919*"),MATRICES!$A$12,IF(COUNTIF(D703,"*Retrait au GA*"),MATRICES!$A$56,IF(COUNTIF(D703,"*Frais*d'utilisation*"),MATRICES!$A$53,IF(COUNTIF(D703,"*IntÈrÍt sur*"),MATRICES!$A$5,""))))))))))))))))))))))))))</f>
        <v/>
      </c>
    </row>
    <row r="704" spans="5:5" ht="16" x14ac:dyDescent="0.2">
      <c r="E704" t="str">
        <f>IF(COUNTIF(D704,"*STATION W*"),MATRICES!$A$22,IF(COUNTIF(D704,"*PROVIGO*"),MATRICES!$A$20,IF(COUNTIF(D704,"*METRO*"),MATRICES!$A$20,IF(COUNTIF(D704,"*MCDONALD*"),MATRICES!$A$22,IF(COUNTIF(D704,"*JEAN COUTU*"),MATRICES!$A$24,IF(COUNTIF(D704,"*PHARMAPRIX*"),MATRICES!$A$24,IF(COUNTIF(D704,"*STARBUCKS*"),MATRICES!$A$22,IF(COUNTIF(D704,"*AUBAINERIE*"),MATRICES!$A$38,IF(COUNTIF(D704,"*PETROCAN*"),MATRICES!$A$27,IF(COUNTIF(D704,"*ULTRAMAR*"),MATRICES!$A$27,IF(COUNTIF(D704,"*Intact*"),MATRICES!$A$28,IF(COUNTIF(D704,"*La Capitale*"),MATRICES!$A$11,IF(COUNTIF(D704,"*Alda*"),MATRICES!$A$18,IF(COUNTIF(D704,"*Sheila*"),MATRICES!$A$36,IF(COUNTIF(D704,"*Shirley*"),MATRICES!$A$36,IF(COUNTIF(D704,"*Service de garde*"),MATRICES!$A$35,IF(COUNTIF(D704,"*CPE Coeur Atout*"),MATRICES!$A$35,IF(COUNTIF(D704,"*RBC PYT*"),MATRICES!$A$7,IF(COUNTIF(D704,"*CDLSI*"),MATRICES!$A$26,IF(COUNTIF(D704,"*SUN LIFE*"),MATRICES!$A$54,IF(COUNTIF(D704,"*IND ALL ASS VIE*"),MATRICES!$A$8,IF(COUNTIF(D704,"*FIDUCIE DESJARDINS*"),MATRICES!$A$55,IF(COUNTIF(D704,"*2919*"),MATRICES!$A$12,IF(COUNTIF(D704,"*Retrait au GA*"),MATRICES!$A$56,IF(COUNTIF(D704,"*Frais*d'utilisation*"),MATRICES!$A$53,IF(COUNTIF(D704,"*IntÈrÍt sur*"),MATRICES!$A$5,""))))))))))))))))))))))))))</f>
        <v/>
      </c>
    </row>
    <row r="705" spans="5:5" ht="16" x14ac:dyDescent="0.2">
      <c r="E705" t="str">
        <f>IF(COUNTIF(D705,"*STATION W*"),MATRICES!$A$22,IF(COUNTIF(D705,"*PROVIGO*"),MATRICES!$A$20,IF(COUNTIF(D705,"*METRO*"),MATRICES!$A$20,IF(COUNTIF(D705,"*MCDONALD*"),MATRICES!$A$22,IF(COUNTIF(D705,"*JEAN COUTU*"),MATRICES!$A$24,IF(COUNTIF(D705,"*PHARMAPRIX*"),MATRICES!$A$24,IF(COUNTIF(D705,"*STARBUCKS*"),MATRICES!$A$22,IF(COUNTIF(D705,"*AUBAINERIE*"),MATRICES!$A$38,IF(COUNTIF(D705,"*PETROCAN*"),MATRICES!$A$27,IF(COUNTIF(D705,"*ULTRAMAR*"),MATRICES!$A$27,IF(COUNTIF(D705,"*Intact*"),MATRICES!$A$28,IF(COUNTIF(D705,"*La Capitale*"),MATRICES!$A$11,IF(COUNTIF(D705,"*Alda*"),MATRICES!$A$18,IF(COUNTIF(D705,"*Sheila*"),MATRICES!$A$36,IF(COUNTIF(D705,"*Shirley*"),MATRICES!$A$36,IF(COUNTIF(D705,"*Service de garde*"),MATRICES!$A$35,IF(COUNTIF(D705,"*CPE Coeur Atout*"),MATRICES!$A$35,IF(COUNTIF(D705,"*RBC PYT*"),MATRICES!$A$7,IF(COUNTIF(D705,"*CDLSI*"),MATRICES!$A$26,IF(COUNTIF(D705,"*SUN LIFE*"),MATRICES!$A$54,IF(COUNTIF(D705,"*IND ALL ASS VIE*"),MATRICES!$A$8,IF(COUNTIF(D705,"*FIDUCIE DESJARDINS*"),MATRICES!$A$55,IF(COUNTIF(D705,"*2919*"),MATRICES!$A$12,IF(COUNTIF(D705,"*Retrait au GA*"),MATRICES!$A$56,IF(COUNTIF(D705,"*Frais*d'utilisation*"),MATRICES!$A$53,IF(COUNTIF(D705,"*IntÈrÍt sur*"),MATRICES!$A$5,""))))))))))))))))))))))))))</f>
        <v/>
      </c>
    </row>
    <row r="706" spans="5:5" ht="16" x14ac:dyDescent="0.2">
      <c r="E706" t="str">
        <f>IF(COUNTIF(D706,"*STATION W*"),MATRICES!$A$22,IF(COUNTIF(D706,"*PROVIGO*"),MATRICES!$A$20,IF(COUNTIF(D706,"*METRO*"),MATRICES!$A$20,IF(COUNTIF(D706,"*MCDONALD*"),MATRICES!$A$22,IF(COUNTIF(D706,"*JEAN COUTU*"),MATRICES!$A$24,IF(COUNTIF(D706,"*PHARMAPRIX*"),MATRICES!$A$24,IF(COUNTIF(D706,"*STARBUCKS*"),MATRICES!$A$22,IF(COUNTIF(D706,"*AUBAINERIE*"),MATRICES!$A$38,IF(COUNTIF(D706,"*PETROCAN*"),MATRICES!$A$27,IF(COUNTIF(D706,"*ULTRAMAR*"),MATRICES!$A$27,IF(COUNTIF(D706,"*Intact*"),MATRICES!$A$28,IF(COUNTIF(D706,"*La Capitale*"),MATRICES!$A$11,IF(COUNTIF(D706,"*Alda*"),MATRICES!$A$18,IF(COUNTIF(D706,"*Sheila*"),MATRICES!$A$36,IF(COUNTIF(D706,"*Shirley*"),MATRICES!$A$36,IF(COUNTIF(D706,"*Service de garde*"),MATRICES!$A$35,IF(COUNTIF(D706,"*CPE Coeur Atout*"),MATRICES!$A$35,IF(COUNTIF(D706,"*RBC PYT*"),MATRICES!$A$7,IF(COUNTIF(D706,"*CDLSI*"),MATRICES!$A$26,IF(COUNTIF(D706,"*SUN LIFE*"),MATRICES!$A$54,IF(COUNTIF(D706,"*IND ALL ASS VIE*"),MATRICES!$A$8,IF(COUNTIF(D706,"*FIDUCIE DESJARDINS*"),MATRICES!$A$55,IF(COUNTIF(D706,"*2919*"),MATRICES!$A$12,IF(COUNTIF(D706,"*Retrait au GA*"),MATRICES!$A$56,IF(COUNTIF(D706,"*Frais*d'utilisation*"),MATRICES!$A$53,IF(COUNTIF(D706,"*IntÈrÍt sur*"),MATRICES!$A$5,""))))))))))))))))))))))))))</f>
        <v/>
      </c>
    </row>
    <row r="707" spans="5:5" ht="16" x14ac:dyDescent="0.2">
      <c r="E707" t="str">
        <f>IF(COUNTIF(D707,"*STATION W*"),MATRICES!$A$22,IF(COUNTIF(D707,"*PROVIGO*"),MATRICES!$A$20,IF(COUNTIF(D707,"*METRO*"),MATRICES!$A$20,IF(COUNTIF(D707,"*MCDONALD*"),MATRICES!$A$22,IF(COUNTIF(D707,"*JEAN COUTU*"),MATRICES!$A$24,IF(COUNTIF(D707,"*PHARMAPRIX*"),MATRICES!$A$24,IF(COUNTIF(D707,"*STARBUCKS*"),MATRICES!$A$22,IF(COUNTIF(D707,"*AUBAINERIE*"),MATRICES!$A$38,IF(COUNTIF(D707,"*PETROCAN*"),MATRICES!$A$27,IF(COUNTIF(D707,"*ULTRAMAR*"),MATRICES!$A$27,IF(COUNTIF(D707,"*Intact*"),MATRICES!$A$28,IF(COUNTIF(D707,"*La Capitale*"),MATRICES!$A$11,IF(COUNTIF(D707,"*Alda*"),MATRICES!$A$18,IF(COUNTIF(D707,"*Sheila*"),MATRICES!$A$36,IF(COUNTIF(D707,"*Shirley*"),MATRICES!$A$36,IF(COUNTIF(D707,"*Service de garde*"),MATRICES!$A$35,IF(COUNTIF(D707,"*CPE Coeur Atout*"),MATRICES!$A$35,IF(COUNTIF(D707,"*RBC PYT*"),MATRICES!$A$7,IF(COUNTIF(D707,"*CDLSI*"),MATRICES!$A$26,IF(COUNTIF(D707,"*SUN LIFE*"),MATRICES!$A$54,IF(COUNTIF(D707,"*IND ALL ASS VIE*"),MATRICES!$A$8,IF(COUNTIF(D707,"*FIDUCIE DESJARDINS*"),MATRICES!$A$55,IF(COUNTIF(D707,"*2919*"),MATRICES!$A$12,IF(COUNTIF(D707,"*Retrait au GA*"),MATRICES!$A$56,IF(COUNTIF(D707,"*Frais*d'utilisation*"),MATRICES!$A$53,IF(COUNTIF(D707,"*IntÈrÍt sur*"),MATRICES!$A$5,""))))))))))))))))))))))))))</f>
        <v/>
      </c>
    </row>
    <row r="708" spans="5:5" ht="16" x14ac:dyDescent="0.2">
      <c r="E708" t="str">
        <f>IF(COUNTIF(D708,"*STATION W*"),MATRICES!$A$22,IF(COUNTIF(D708,"*PROVIGO*"),MATRICES!$A$20,IF(COUNTIF(D708,"*METRO*"),MATRICES!$A$20,IF(COUNTIF(D708,"*MCDONALD*"),MATRICES!$A$22,IF(COUNTIF(D708,"*JEAN COUTU*"),MATRICES!$A$24,IF(COUNTIF(D708,"*PHARMAPRIX*"),MATRICES!$A$24,IF(COUNTIF(D708,"*STARBUCKS*"),MATRICES!$A$22,IF(COUNTIF(D708,"*AUBAINERIE*"),MATRICES!$A$38,IF(COUNTIF(D708,"*PETROCAN*"),MATRICES!$A$27,IF(COUNTIF(D708,"*ULTRAMAR*"),MATRICES!$A$27,IF(COUNTIF(D708,"*Intact*"),MATRICES!$A$28,IF(COUNTIF(D708,"*La Capitale*"),MATRICES!$A$11,IF(COUNTIF(D708,"*Alda*"),MATRICES!$A$18,IF(COUNTIF(D708,"*Sheila*"),MATRICES!$A$36,IF(COUNTIF(D708,"*Shirley*"),MATRICES!$A$36,IF(COUNTIF(D708,"*Service de garde*"),MATRICES!$A$35,IF(COUNTIF(D708,"*CPE Coeur Atout*"),MATRICES!$A$35,IF(COUNTIF(D708,"*RBC PYT*"),MATRICES!$A$7,IF(COUNTIF(D708,"*CDLSI*"),MATRICES!$A$26,IF(COUNTIF(D708,"*SUN LIFE*"),MATRICES!$A$54,IF(COUNTIF(D708,"*IND ALL ASS VIE*"),MATRICES!$A$8,IF(COUNTIF(D708,"*FIDUCIE DESJARDINS*"),MATRICES!$A$55,IF(COUNTIF(D708,"*2919*"),MATRICES!$A$12,IF(COUNTIF(D708,"*Retrait au GA*"),MATRICES!$A$56,IF(COUNTIF(D708,"*Frais*d'utilisation*"),MATRICES!$A$53,IF(COUNTIF(D708,"*IntÈrÍt sur*"),MATRICES!$A$5,""))))))))))))))))))))))))))</f>
        <v/>
      </c>
    </row>
    <row r="709" spans="5:5" ht="16" x14ac:dyDescent="0.2">
      <c r="E709" t="str">
        <f>IF(COUNTIF(D709,"*STATION W*"),MATRICES!$A$22,IF(COUNTIF(D709,"*PROVIGO*"),MATRICES!$A$20,IF(COUNTIF(D709,"*METRO*"),MATRICES!$A$20,IF(COUNTIF(D709,"*MCDONALD*"),MATRICES!$A$22,IF(COUNTIF(D709,"*JEAN COUTU*"),MATRICES!$A$24,IF(COUNTIF(D709,"*PHARMAPRIX*"),MATRICES!$A$24,IF(COUNTIF(D709,"*STARBUCKS*"),MATRICES!$A$22,IF(COUNTIF(D709,"*AUBAINERIE*"),MATRICES!$A$38,IF(COUNTIF(D709,"*PETROCAN*"),MATRICES!$A$27,IF(COUNTIF(D709,"*ULTRAMAR*"),MATRICES!$A$27,IF(COUNTIF(D709,"*Intact*"),MATRICES!$A$28,IF(COUNTIF(D709,"*La Capitale*"),MATRICES!$A$11,IF(COUNTIF(D709,"*Alda*"),MATRICES!$A$18,IF(COUNTIF(D709,"*Sheila*"),MATRICES!$A$36,IF(COUNTIF(D709,"*Shirley*"),MATRICES!$A$36,IF(COUNTIF(D709,"*Service de garde*"),MATRICES!$A$35,IF(COUNTIF(D709,"*CPE Coeur Atout*"),MATRICES!$A$35,IF(COUNTIF(D709,"*RBC PYT*"),MATRICES!$A$7,IF(COUNTIF(D709,"*CDLSI*"),MATRICES!$A$26,IF(COUNTIF(D709,"*SUN LIFE*"),MATRICES!$A$54,IF(COUNTIF(D709,"*IND ALL ASS VIE*"),MATRICES!$A$8,IF(COUNTIF(D709,"*FIDUCIE DESJARDINS*"),MATRICES!$A$55,IF(COUNTIF(D709,"*2919*"),MATRICES!$A$12,IF(COUNTIF(D709,"*Retrait au GA*"),MATRICES!$A$56,IF(COUNTIF(D709,"*Frais*d'utilisation*"),MATRICES!$A$53,IF(COUNTIF(D709,"*IntÈrÍt sur*"),MATRICES!$A$5,""))))))))))))))))))))))))))</f>
        <v/>
      </c>
    </row>
    <row r="710" spans="5:5" ht="16" x14ac:dyDescent="0.2">
      <c r="E710" t="str">
        <f>IF(COUNTIF(D710,"*STATION W*"),MATRICES!$A$22,IF(COUNTIF(D710,"*PROVIGO*"),MATRICES!$A$20,IF(COUNTIF(D710,"*METRO*"),MATRICES!$A$20,IF(COUNTIF(D710,"*MCDONALD*"),MATRICES!$A$22,IF(COUNTIF(D710,"*JEAN COUTU*"),MATRICES!$A$24,IF(COUNTIF(D710,"*PHARMAPRIX*"),MATRICES!$A$24,IF(COUNTIF(D710,"*STARBUCKS*"),MATRICES!$A$22,IF(COUNTIF(D710,"*AUBAINERIE*"),MATRICES!$A$38,IF(COUNTIF(D710,"*PETROCAN*"),MATRICES!$A$27,IF(COUNTIF(D710,"*ULTRAMAR*"),MATRICES!$A$27,IF(COUNTIF(D710,"*Intact*"),MATRICES!$A$28,IF(COUNTIF(D710,"*La Capitale*"),MATRICES!$A$11,IF(COUNTIF(D710,"*Alda*"),MATRICES!$A$18,IF(COUNTIF(D710,"*Sheila*"),MATRICES!$A$36,IF(COUNTIF(D710,"*Shirley*"),MATRICES!$A$36,IF(COUNTIF(D710,"*Service de garde*"),MATRICES!$A$35,IF(COUNTIF(D710,"*CPE Coeur Atout*"),MATRICES!$A$35,IF(COUNTIF(D710,"*RBC PYT*"),MATRICES!$A$7,IF(COUNTIF(D710,"*CDLSI*"),MATRICES!$A$26,IF(COUNTIF(D710,"*SUN LIFE*"),MATRICES!$A$54,IF(COUNTIF(D710,"*IND ALL ASS VIE*"),MATRICES!$A$8,IF(COUNTIF(D710,"*FIDUCIE DESJARDINS*"),MATRICES!$A$55,IF(COUNTIF(D710,"*2919*"),MATRICES!$A$12,IF(COUNTIF(D710,"*Retrait au GA*"),MATRICES!$A$56,IF(COUNTIF(D710,"*Frais*d'utilisation*"),MATRICES!$A$53,IF(COUNTIF(D710,"*IntÈrÍt sur*"),MATRICES!$A$5,""))))))))))))))))))))))))))</f>
        <v/>
      </c>
    </row>
    <row r="711" spans="5:5" ht="16" x14ac:dyDescent="0.2">
      <c r="E711" t="str">
        <f>IF(COUNTIF(D711,"*STATION W*"),MATRICES!$A$22,IF(COUNTIF(D711,"*PROVIGO*"),MATRICES!$A$20,IF(COUNTIF(D711,"*METRO*"),MATRICES!$A$20,IF(COUNTIF(D711,"*MCDONALD*"),MATRICES!$A$22,IF(COUNTIF(D711,"*JEAN COUTU*"),MATRICES!$A$24,IF(COUNTIF(D711,"*PHARMAPRIX*"),MATRICES!$A$24,IF(COUNTIF(D711,"*STARBUCKS*"),MATRICES!$A$22,IF(COUNTIF(D711,"*AUBAINERIE*"),MATRICES!$A$38,IF(COUNTIF(D711,"*PETROCAN*"),MATRICES!$A$27,IF(COUNTIF(D711,"*ULTRAMAR*"),MATRICES!$A$27,IF(COUNTIF(D711,"*Intact*"),MATRICES!$A$28,IF(COUNTIF(D711,"*La Capitale*"),MATRICES!$A$11,IF(COUNTIF(D711,"*Alda*"),MATRICES!$A$18,IF(COUNTIF(D711,"*Sheila*"),MATRICES!$A$36,IF(COUNTIF(D711,"*Shirley*"),MATRICES!$A$36,IF(COUNTIF(D711,"*Service de garde*"),MATRICES!$A$35,IF(COUNTIF(D711,"*CPE Coeur Atout*"),MATRICES!$A$35,IF(COUNTIF(D711,"*RBC PYT*"),MATRICES!$A$7,IF(COUNTIF(D711,"*CDLSI*"),MATRICES!$A$26,IF(COUNTIF(D711,"*SUN LIFE*"),MATRICES!$A$54,IF(COUNTIF(D711,"*IND ALL ASS VIE*"),MATRICES!$A$8,IF(COUNTIF(D711,"*FIDUCIE DESJARDINS*"),MATRICES!$A$55,IF(COUNTIF(D711,"*2919*"),MATRICES!$A$12,IF(COUNTIF(D711,"*Retrait au GA*"),MATRICES!$A$56,IF(COUNTIF(D711,"*Frais*d'utilisation*"),MATRICES!$A$53,IF(COUNTIF(D711,"*IntÈrÍt sur*"),MATRICES!$A$5,""))))))))))))))))))))))))))</f>
        <v/>
      </c>
    </row>
    <row r="712" spans="5:5" ht="16" x14ac:dyDescent="0.2">
      <c r="E712" t="str">
        <f>IF(COUNTIF(D712,"*STATION W*"),MATRICES!$A$22,IF(COUNTIF(D712,"*PROVIGO*"),MATRICES!$A$20,IF(COUNTIF(D712,"*METRO*"),MATRICES!$A$20,IF(COUNTIF(D712,"*MCDONALD*"),MATRICES!$A$22,IF(COUNTIF(D712,"*JEAN COUTU*"),MATRICES!$A$24,IF(COUNTIF(D712,"*PHARMAPRIX*"),MATRICES!$A$24,IF(COUNTIF(D712,"*STARBUCKS*"),MATRICES!$A$22,IF(COUNTIF(D712,"*AUBAINERIE*"),MATRICES!$A$38,IF(COUNTIF(D712,"*PETROCAN*"),MATRICES!$A$27,IF(COUNTIF(D712,"*ULTRAMAR*"),MATRICES!$A$27,IF(COUNTIF(D712,"*Intact*"),MATRICES!$A$28,IF(COUNTIF(D712,"*La Capitale*"),MATRICES!$A$11,IF(COUNTIF(D712,"*Alda*"),MATRICES!$A$18,IF(COUNTIF(D712,"*Sheila*"),MATRICES!$A$36,IF(COUNTIF(D712,"*Shirley*"),MATRICES!$A$36,IF(COUNTIF(D712,"*Service de garde*"),MATRICES!$A$35,IF(COUNTIF(D712,"*CPE Coeur Atout*"),MATRICES!$A$35,IF(COUNTIF(D712,"*RBC PYT*"),MATRICES!$A$7,IF(COUNTIF(D712,"*CDLSI*"),MATRICES!$A$26,IF(COUNTIF(D712,"*SUN LIFE*"),MATRICES!$A$54,IF(COUNTIF(D712,"*IND ALL ASS VIE*"),MATRICES!$A$8,IF(COUNTIF(D712,"*FIDUCIE DESJARDINS*"),MATRICES!$A$55,IF(COUNTIF(D712,"*2919*"),MATRICES!$A$12,IF(COUNTIF(D712,"*Retrait au GA*"),MATRICES!$A$56,IF(COUNTIF(D712,"*Frais*d'utilisation*"),MATRICES!$A$53,IF(COUNTIF(D712,"*IntÈrÍt sur*"),MATRICES!$A$5,""))))))))))))))))))))))))))</f>
        <v/>
      </c>
    </row>
    <row r="713" spans="5:5" ht="16" x14ac:dyDescent="0.2">
      <c r="E713" t="str">
        <f>IF(COUNTIF(D713,"*STATION W*"),MATRICES!$A$22,IF(COUNTIF(D713,"*PROVIGO*"),MATRICES!$A$20,IF(COUNTIF(D713,"*METRO*"),MATRICES!$A$20,IF(COUNTIF(D713,"*MCDONALD*"),MATRICES!$A$22,IF(COUNTIF(D713,"*JEAN COUTU*"),MATRICES!$A$24,IF(COUNTIF(D713,"*PHARMAPRIX*"),MATRICES!$A$24,IF(COUNTIF(D713,"*STARBUCKS*"),MATRICES!$A$22,IF(COUNTIF(D713,"*AUBAINERIE*"),MATRICES!$A$38,IF(COUNTIF(D713,"*PETROCAN*"),MATRICES!$A$27,IF(COUNTIF(D713,"*ULTRAMAR*"),MATRICES!$A$27,IF(COUNTIF(D713,"*Intact*"),MATRICES!$A$28,IF(COUNTIF(D713,"*La Capitale*"),MATRICES!$A$11,IF(COUNTIF(D713,"*Alda*"),MATRICES!$A$18,IF(COUNTIF(D713,"*Sheila*"),MATRICES!$A$36,IF(COUNTIF(D713,"*Shirley*"),MATRICES!$A$36,IF(COUNTIF(D713,"*Service de garde*"),MATRICES!$A$35,IF(COUNTIF(D713,"*CPE Coeur Atout*"),MATRICES!$A$35,IF(COUNTIF(D713,"*RBC PYT*"),MATRICES!$A$7,IF(COUNTIF(D713,"*CDLSI*"),MATRICES!$A$26,IF(COUNTIF(D713,"*SUN LIFE*"),MATRICES!$A$54,IF(COUNTIF(D713,"*IND ALL ASS VIE*"),MATRICES!$A$8,IF(COUNTIF(D713,"*FIDUCIE DESJARDINS*"),MATRICES!$A$55,IF(COUNTIF(D713,"*2919*"),MATRICES!$A$12,IF(COUNTIF(D713,"*Retrait au GA*"),MATRICES!$A$56,IF(COUNTIF(D713,"*Frais*d'utilisation*"),MATRICES!$A$53,IF(COUNTIF(D713,"*IntÈrÍt sur*"),MATRICES!$A$5,""))))))))))))))))))))))))))</f>
        <v/>
      </c>
    </row>
    <row r="714" spans="5:5" ht="16" x14ac:dyDescent="0.2">
      <c r="E714" t="str">
        <f>IF(COUNTIF(D714,"*STATION W*"),MATRICES!$A$22,IF(COUNTIF(D714,"*PROVIGO*"),MATRICES!$A$20,IF(COUNTIF(D714,"*METRO*"),MATRICES!$A$20,IF(COUNTIF(D714,"*MCDONALD*"),MATRICES!$A$22,IF(COUNTIF(D714,"*JEAN COUTU*"),MATRICES!$A$24,IF(COUNTIF(D714,"*PHARMAPRIX*"),MATRICES!$A$24,IF(COUNTIF(D714,"*STARBUCKS*"),MATRICES!$A$22,IF(COUNTIF(D714,"*AUBAINERIE*"),MATRICES!$A$38,IF(COUNTIF(D714,"*PETROCAN*"),MATRICES!$A$27,IF(COUNTIF(D714,"*ULTRAMAR*"),MATRICES!$A$27,IF(COUNTIF(D714,"*Intact*"),MATRICES!$A$28,IF(COUNTIF(D714,"*La Capitale*"),MATRICES!$A$11,IF(COUNTIF(D714,"*Alda*"),MATRICES!$A$18,IF(COUNTIF(D714,"*Sheila*"),MATRICES!$A$36,IF(COUNTIF(D714,"*Shirley*"),MATRICES!$A$36,IF(COUNTIF(D714,"*Service de garde*"),MATRICES!$A$35,IF(COUNTIF(D714,"*CPE Coeur Atout*"),MATRICES!$A$35,IF(COUNTIF(D714,"*RBC PYT*"),MATRICES!$A$7,IF(COUNTIF(D714,"*CDLSI*"),MATRICES!$A$26,IF(COUNTIF(D714,"*SUN LIFE*"),MATRICES!$A$54,IF(COUNTIF(D714,"*IND ALL ASS VIE*"),MATRICES!$A$8,IF(COUNTIF(D714,"*FIDUCIE DESJARDINS*"),MATRICES!$A$55,IF(COUNTIF(D714,"*2919*"),MATRICES!$A$12,IF(COUNTIF(D714,"*Retrait au GA*"),MATRICES!$A$56,IF(COUNTIF(D714,"*Frais*d'utilisation*"),MATRICES!$A$53,IF(COUNTIF(D714,"*IntÈrÍt sur*"),MATRICES!$A$5,""))))))))))))))))))))))))))</f>
        <v/>
      </c>
    </row>
    <row r="715" spans="5:5" ht="16" x14ac:dyDescent="0.2">
      <c r="E715" t="str">
        <f>IF(COUNTIF(D715,"*STATION W*"),MATRICES!$A$22,IF(COUNTIF(D715,"*PROVIGO*"),MATRICES!$A$20,IF(COUNTIF(D715,"*METRO*"),MATRICES!$A$20,IF(COUNTIF(D715,"*MCDONALD*"),MATRICES!$A$22,IF(COUNTIF(D715,"*JEAN COUTU*"),MATRICES!$A$24,IF(COUNTIF(D715,"*PHARMAPRIX*"),MATRICES!$A$24,IF(COUNTIF(D715,"*STARBUCKS*"),MATRICES!$A$22,IF(COUNTIF(D715,"*AUBAINERIE*"),MATRICES!$A$38,IF(COUNTIF(D715,"*PETROCAN*"),MATRICES!$A$27,IF(COUNTIF(D715,"*ULTRAMAR*"),MATRICES!$A$27,IF(COUNTIF(D715,"*Intact*"),MATRICES!$A$28,IF(COUNTIF(D715,"*La Capitale*"),MATRICES!$A$11,IF(COUNTIF(D715,"*Alda*"),MATRICES!$A$18,IF(COUNTIF(D715,"*Sheila*"),MATRICES!$A$36,IF(COUNTIF(D715,"*Shirley*"),MATRICES!$A$36,IF(COUNTIF(D715,"*Service de garde*"),MATRICES!$A$35,IF(COUNTIF(D715,"*CPE Coeur Atout*"),MATRICES!$A$35,IF(COUNTIF(D715,"*RBC PYT*"),MATRICES!$A$7,IF(COUNTIF(D715,"*CDLSI*"),MATRICES!$A$26,IF(COUNTIF(D715,"*SUN LIFE*"),MATRICES!$A$54,IF(COUNTIF(D715,"*IND ALL ASS VIE*"),MATRICES!$A$8,IF(COUNTIF(D715,"*FIDUCIE DESJARDINS*"),MATRICES!$A$55,IF(COUNTIF(D715,"*2919*"),MATRICES!$A$12,IF(COUNTIF(D715,"*Retrait au GA*"),MATRICES!$A$56,IF(COUNTIF(D715,"*Frais*d'utilisation*"),MATRICES!$A$53,IF(COUNTIF(D715,"*IntÈrÍt sur*"),MATRICES!$A$5,""))))))))))))))))))))))))))</f>
        <v/>
      </c>
    </row>
    <row r="716" spans="5:5" ht="16" x14ac:dyDescent="0.2">
      <c r="E716" t="str">
        <f>IF(COUNTIF(D716,"*STATION W*"),MATRICES!$A$22,IF(COUNTIF(D716,"*PROVIGO*"),MATRICES!$A$20,IF(COUNTIF(D716,"*METRO*"),MATRICES!$A$20,IF(COUNTIF(D716,"*MCDONALD*"),MATRICES!$A$22,IF(COUNTIF(D716,"*JEAN COUTU*"),MATRICES!$A$24,IF(COUNTIF(D716,"*PHARMAPRIX*"),MATRICES!$A$24,IF(COUNTIF(D716,"*STARBUCKS*"),MATRICES!$A$22,IF(COUNTIF(D716,"*AUBAINERIE*"),MATRICES!$A$38,IF(COUNTIF(D716,"*PETROCAN*"),MATRICES!$A$27,IF(COUNTIF(D716,"*ULTRAMAR*"),MATRICES!$A$27,IF(COUNTIF(D716,"*Intact*"),MATRICES!$A$28,IF(COUNTIF(D716,"*La Capitale*"),MATRICES!$A$11,IF(COUNTIF(D716,"*Alda*"),MATRICES!$A$18,IF(COUNTIF(D716,"*Sheila*"),MATRICES!$A$36,IF(COUNTIF(D716,"*Shirley*"),MATRICES!$A$36,IF(COUNTIF(D716,"*Service de garde*"),MATRICES!$A$35,IF(COUNTIF(D716,"*CPE Coeur Atout*"),MATRICES!$A$35,IF(COUNTIF(D716,"*RBC PYT*"),MATRICES!$A$7,IF(COUNTIF(D716,"*CDLSI*"),MATRICES!$A$26,IF(COUNTIF(D716,"*SUN LIFE*"),MATRICES!$A$54,IF(COUNTIF(D716,"*IND ALL ASS VIE*"),MATRICES!$A$8,IF(COUNTIF(D716,"*FIDUCIE DESJARDINS*"),MATRICES!$A$55,IF(COUNTIF(D716,"*2919*"),MATRICES!$A$12,IF(COUNTIF(D716,"*Retrait au GA*"),MATRICES!$A$56,IF(COUNTIF(D716,"*Frais*d'utilisation*"),MATRICES!$A$53,IF(COUNTIF(D716,"*IntÈrÍt sur*"),MATRICES!$A$5,""))))))))))))))))))))))))))</f>
        <v/>
      </c>
    </row>
    <row r="717" spans="5:5" ht="16" x14ac:dyDescent="0.2">
      <c r="E717" t="str">
        <f>IF(COUNTIF(D717,"*STATION W*"),MATRICES!$A$22,IF(COUNTIF(D717,"*PROVIGO*"),MATRICES!$A$20,IF(COUNTIF(D717,"*METRO*"),MATRICES!$A$20,IF(COUNTIF(D717,"*MCDONALD*"),MATRICES!$A$22,IF(COUNTIF(D717,"*JEAN COUTU*"),MATRICES!$A$24,IF(COUNTIF(D717,"*PHARMAPRIX*"),MATRICES!$A$24,IF(COUNTIF(D717,"*STARBUCKS*"),MATRICES!$A$22,IF(COUNTIF(D717,"*AUBAINERIE*"),MATRICES!$A$38,IF(COUNTIF(D717,"*PETROCAN*"),MATRICES!$A$27,IF(COUNTIF(D717,"*ULTRAMAR*"),MATRICES!$A$27,IF(COUNTIF(D717,"*Intact*"),MATRICES!$A$28,IF(COUNTIF(D717,"*La Capitale*"),MATRICES!$A$11,IF(COUNTIF(D717,"*Alda*"),MATRICES!$A$18,IF(COUNTIF(D717,"*Sheila*"),MATRICES!$A$36,IF(COUNTIF(D717,"*Shirley*"),MATRICES!$A$36,IF(COUNTIF(D717,"*Service de garde*"),MATRICES!$A$35,IF(COUNTIF(D717,"*CPE Coeur Atout*"),MATRICES!$A$35,IF(COUNTIF(D717,"*RBC PYT*"),MATRICES!$A$7,IF(COUNTIF(D717,"*CDLSI*"),MATRICES!$A$26,IF(COUNTIF(D717,"*SUN LIFE*"),MATRICES!$A$54,IF(COUNTIF(D717,"*IND ALL ASS VIE*"),MATRICES!$A$8,IF(COUNTIF(D717,"*FIDUCIE DESJARDINS*"),MATRICES!$A$55,IF(COUNTIF(D717,"*2919*"),MATRICES!$A$12,IF(COUNTIF(D717,"*Retrait au GA*"),MATRICES!$A$56,IF(COUNTIF(D717,"*Frais*d'utilisation*"),MATRICES!$A$53,IF(COUNTIF(D717,"*IntÈrÍt sur*"),MATRICES!$A$5,""))))))))))))))))))))))))))</f>
        <v/>
      </c>
    </row>
    <row r="718" spans="5:5" ht="16" x14ac:dyDescent="0.2">
      <c r="E718" t="str">
        <f>IF(COUNTIF(D718,"*STATION W*"),MATRICES!$A$22,IF(COUNTIF(D718,"*PROVIGO*"),MATRICES!$A$20,IF(COUNTIF(D718,"*METRO*"),MATRICES!$A$20,IF(COUNTIF(D718,"*MCDONALD*"),MATRICES!$A$22,IF(COUNTIF(D718,"*JEAN COUTU*"),MATRICES!$A$24,IF(COUNTIF(D718,"*PHARMAPRIX*"),MATRICES!$A$24,IF(COUNTIF(D718,"*STARBUCKS*"),MATRICES!$A$22,IF(COUNTIF(D718,"*AUBAINERIE*"),MATRICES!$A$38,IF(COUNTIF(D718,"*PETROCAN*"),MATRICES!$A$27,IF(COUNTIF(D718,"*ULTRAMAR*"),MATRICES!$A$27,IF(COUNTIF(D718,"*Intact*"),MATRICES!$A$28,IF(COUNTIF(D718,"*La Capitale*"),MATRICES!$A$11,IF(COUNTIF(D718,"*Alda*"),MATRICES!$A$18,IF(COUNTIF(D718,"*Sheila*"),MATRICES!$A$36,IF(COUNTIF(D718,"*Shirley*"),MATRICES!$A$36,IF(COUNTIF(D718,"*Service de garde*"),MATRICES!$A$35,IF(COUNTIF(D718,"*CPE Coeur Atout*"),MATRICES!$A$35,IF(COUNTIF(D718,"*RBC PYT*"),MATRICES!$A$7,IF(COUNTIF(D718,"*CDLSI*"),MATRICES!$A$26,IF(COUNTIF(D718,"*SUN LIFE*"),MATRICES!$A$54,IF(COUNTIF(D718,"*IND ALL ASS VIE*"),MATRICES!$A$8,IF(COUNTIF(D718,"*FIDUCIE DESJARDINS*"),MATRICES!$A$55,IF(COUNTIF(D718,"*2919*"),MATRICES!$A$12,IF(COUNTIF(D718,"*Retrait au GA*"),MATRICES!$A$56,IF(COUNTIF(D718,"*Frais*d'utilisation*"),MATRICES!$A$53,IF(COUNTIF(D718,"*IntÈrÍt sur*"),MATRICES!$A$5,""))))))))))))))))))))))))))</f>
        <v/>
      </c>
    </row>
    <row r="719" spans="5:5" ht="16" x14ac:dyDescent="0.2">
      <c r="E719" t="str">
        <f>IF(COUNTIF(D719,"*STATION W*"),MATRICES!$A$22,IF(COUNTIF(D719,"*PROVIGO*"),MATRICES!$A$20,IF(COUNTIF(D719,"*METRO*"),MATRICES!$A$20,IF(COUNTIF(D719,"*MCDONALD*"),MATRICES!$A$22,IF(COUNTIF(D719,"*JEAN COUTU*"),MATRICES!$A$24,IF(COUNTIF(D719,"*PHARMAPRIX*"),MATRICES!$A$24,IF(COUNTIF(D719,"*STARBUCKS*"),MATRICES!$A$22,IF(COUNTIF(D719,"*AUBAINERIE*"),MATRICES!$A$38,IF(COUNTIF(D719,"*PETROCAN*"),MATRICES!$A$27,IF(COUNTIF(D719,"*ULTRAMAR*"),MATRICES!$A$27,IF(COUNTIF(D719,"*Intact*"),MATRICES!$A$28,IF(COUNTIF(D719,"*La Capitale*"),MATRICES!$A$11,IF(COUNTIF(D719,"*Alda*"),MATRICES!$A$18,IF(COUNTIF(D719,"*Sheila*"),MATRICES!$A$36,IF(COUNTIF(D719,"*Shirley*"),MATRICES!$A$36,IF(COUNTIF(D719,"*Service de garde*"),MATRICES!$A$35,IF(COUNTIF(D719,"*CPE Coeur Atout*"),MATRICES!$A$35,IF(COUNTIF(D719,"*RBC PYT*"),MATRICES!$A$7,IF(COUNTIF(D719,"*CDLSI*"),MATRICES!$A$26,IF(COUNTIF(D719,"*SUN LIFE*"),MATRICES!$A$54,IF(COUNTIF(D719,"*IND ALL ASS VIE*"),MATRICES!$A$8,IF(COUNTIF(D719,"*FIDUCIE DESJARDINS*"),MATRICES!$A$55,IF(COUNTIF(D719,"*2919*"),MATRICES!$A$12,IF(COUNTIF(D719,"*Retrait au GA*"),MATRICES!$A$56,IF(COUNTIF(D719,"*Frais*d'utilisation*"),MATRICES!$A$53,IF(COUNTIF(D719,"*IntÈrÍt sur*"),MATRICES!$A$5,""))))))))))))))))))))))))))</f>
        <v/>
      </c>
    </row>
    <row r="720" spans="5:5" ht="16" x14ac:dyDescent="0.2">
      <c r="E720" t="str">
        <f>IF(COUNTIF(D720,"*STATION W*"),MATRICES!$A$22,IF(COUNTIF(D720,"*PROVIGO*"),MATRICES!$A$20,IF(COUNTIF(D720,"*METRO*"),MATRICES!$A$20,IF(COUNTIF(D720,"*MCDONALD*"),MATRICES!$A$22,IF(COUNTIF(D720,"*JEAN COUTU*"),MATRICES!$A$24,IF(COUNTIF(D720,"*PHARMAPRIX*"),MATRICES!$A$24,IF(COUNTIF(D720,"*STARBUCKS*"),MATRICES!$A$22,IF(COUNTIF(D720,"*AUBAINERIE*"),MATRICES!$A$38,IF(COUNTIF(D720,"*PETROCAN*"),MATRICES!$A$27,IF(COUNTIF(D720,"*ULTRAMAR*"),MATRICES!$A$27,IF(COUNTIF(D720,"*Intact*"),MATRICES!$A$28,IF(COUNTIF(D720,"*La Capitale*"),MATRICES!$A$11,IF(COUNTIF(D720,"*Alda*"),MATRICES!$A$18,IF(COUNTIF(D720,"*Sheila*"),MATRICES!$A$36,IF(COUNTIF(D720,"*Shirley*"),MATRICES!$A$36,IF(COUNTIF(D720,"*Service de garde*"),MATRICES!$A$35,IF(COUNTIF(D720,"*CPE Coeur Atout*"),MATRICES!$A$35,IF(COUNTIF(D720,"*RBC PYT*"),MATRICES!$A$7,IF(COUNTIF(D720,"*CDLSI*"),MATRICES!$A$26,IF(COUNTIF(D720,"*SUN LIFE*"),MATRICES!$A$54,IF(COUNTIF(D720,"*IND ALL ASS VIE*"),MATRICES!$A$8,IF(COUNTIF(D720,"*FIDUCIE DESJARDINS*"),MATRICES!$A$55,IF(COUNTIF(D720,"*2919*"),MATRICES!$A$12,IF(COUNTIF(D720,"*Retrait au GA*"),MATRICES!$A$56,IF(COUNTIF(D720,"*Frais*d'utilisation*"),MATRICES!$A$53,IF(COUNTIF(D720,"*IntÈrÍt sur*"),MATRICES!$A$5,""))))))))))))))))))))))))))</f>
        <v/>
      </c>
    </row>
    <row r="721" spans="5:5" ht="16" x14ac:dyDescent="0.2">
      <c r="E721" t="str">
        <f>IF(COUNTIF(D721,"*STATION W*"),MATRICES!$A$22,IF(COUNTIF(D721,"*PROVIGO*"),MATRICES!$A$20,IF(COUNTIF(D721,"*METRO*"),MATRICES!$A$20,IF(COUNTIF(D721,"*MCDONALD*"),MATRICES!$A$22,IF(COUNTIF(D721,"*JEAN COUTU*"),MATRICES!$A$24,IF(COUNTIF(D721,"*PHARMAPRIX*"),MATRICES!$A$24,IF(COUNTIF(D721,"*STARBUCKS*"),MATRICES!$A$22,IF(COUNTIF(D721,"*AUBAINERIE*"),MATRICES!$A$38,IF(COUNTIF(D721,"*PETROCAN*"),MATRICES!$A$27,IF(COUNTIF(D721,"*ULTRAMAR*"),MATRICES!$A$27,IF(COUNTIF(D721,"*Intact*"),MATRICES!$A$28,IF(COUNTIF(D721,"*La Capitale*"),MATRICES!$A$11,IF(COUNTIF(D721,"*Alda*"),MATRICES!$A$18,IF(COUNTIF(D721,"*Sheila*"),MATRICES!$A$36,IF(COUNTIF(D721,"*Shirley*"),MATRICES!$A$36,IF(COUNTIF(D721,"*Service de garde*"),MATRICES!$A$35,IF(COUNTIF(D721,"*CPE Coeur Atout*"),MATRICES!$A$35,IF(COUNTIF(D721,"*RBC PYT*"),MATRICES!$A$7,IF(COUNTIF(D721,"*CDLSI*"),MATRICES!$A$26,IF(COUNTIF(D721,"*SUN LIFE*"),MATRICES!$A$54,IF(COUNTIF(D721,"*IND ALL ASS VIE*"),MATRICES!$A$8,IF(COUNTIF(D721,"*FIDUCIE DESJARDINS*"),MATRICES!$A$55,IF(COUNTIF(D721,"*2919*"),MATRICES!$A$12,IF(COUNTIF(D721,"*Retrait au GA*"),MATRICES!$A$56,IF(COUNTIF(D721,"*Frais*d'utilisation*"),MATRICES!$A$53,IF(COUNTIF(D721,"*IntÈrÍt sur*"),MATRICES!$A$5,""))))))))))))))))))))))))))</f>
        <v/>
      </c>
    </row>
    <row r="722" spans="5:5" ht="16" x14ac:dyDescent="0.2">
      <c r="E722" t="str">
        <f>IF(COUNTIF(D722,"*STATION W*"),MATRICES!$A$22,IF(COUNTIF(D722,"*PROVIGO*"),MATRICES!$A$20,IF(COUNTIF(D722,"*METRO*"),MATRICES!$A$20,IF(COUNTIF(D722,"*MCDONALD*"),MATRICES!$A$22,IF(COUNTIF(D722,"*JEAN COUTU*"),MATRICES!$A$24,IF(COUNTIF(D722,"*PHARMAPRIX*"),MATRICES!$A$24,IF(COUNTIF(D722,"*STARBUCKS*"),MATRICES!$A$22,IF(COUNTIF(D722,"*AUBAINERIE*"),MATRICES!$A$38,IF(COUNTIF(D722,"*PETROCAN*"),MATRICES!$A$27,IF(COUNTIF(D722,"*ULTRAMAR*"),MATRICES!$A$27,IF(COUNTIF(D722,"*Intact*"),MATRICES!$A$28,IF(COUNTIF(D722,"*La Capitale*"),MATRICES!$A$11,IF(COUNTIF(D722,"*Alda*"),MATRICES!$A$18,IF(COUNTIF(D722,"*Sheila*"),MATRICES!$A$36,IF(COUNTIF(D722,"*Shirley*"),MATRICES!$A$36,IF(COUNTIF(D722,"*Service de garde*"),MATRICES!$A$35,IF(COUNTIF(D722,"*CPE Coeur Atout*"),MATRICES!$A$35,IF(COUNTIF(D722,"*RBC PYT*"),MATRICES!$A$7,IF(COUNTIF(D722,"*CDLSI*"),MATRICES!$A$26,IF(COUNTIF(D722,"*SUN LIFE*"),MATRICES!$A$54,IF(COUNTIF(D722,"*IND ALL ASS VIE*"),MATRICES!$A$8,IF(COUNTIF(D722,"*FIDUCIE DESJARDINS*"),MATRICES!$A$55,IF(COUNTIF(D722,"*2919*"),MATRICES!$A$12,IF(COUNTIF(D722,"*Retrait au GA*"),MATRICES!$A$56,IF(COUNTIF(D722,"*Frais*d'utilisation*"),MATRICES!$A$53,IF(COUNTIF(D722,"*IntÈrÍt sur*"),MATRICES!$A$5,""))))))))))))))))))))))))))</f>
        <v/>
      </c>
    </row>
    <row r="723" spans="5:5" ht="16" x14ac:dyDescent="0.2">
      <c r="E723" t="str">
        <f>IF(COUNTIF(D723,"*STATION W*"),MATRICES!$A$22,IF(COUNTIF(D723,"*PROVIGO*"),MATRICES!$A$20,IF(COUNTIF(D723,"*METRO*"),MATRICES!$A$20,IF(COUNTIF(D723,"*MCDONALD*"),MATRICES!$A$22,IF(COUNTIF(D723,"*JEAN COUTU*"),MATRICES!$A$24,IF(COUNTIF(D723,"*PHARMAPRIX*"),MATRICES!$A$24,IF(COUNTIF(D723,"*STARBUCKS*"),MATRICES!$A$22,IF(COUNTIF(D723,"*AUBAINERIE*"),MATRICES!$A$38,IF(COUNTIF(D723,"*PETROCAN*"),MATRICES!$A$27,IF(COUNTIF(D723,"*ULTRAMAR*"),MATRICES!$A$27,IF(COUNTIF(D723,"*Intact*"),MATRICES!$A$28,IF(COUNTIF(D723,"*La Capitale*"),MATRICES!$A$11,IF(COUNTIF(D723,"*Alda*"),MATRICES!$A$18,IF(COUNTIF(D723,"*Sheila*"),MATRICES!$A$36,IF(COUNTIF(D723,"*Shirley*"),MATRICES!$A$36,IF(COUNTIF(D723,"*Service de garde*"),MATRICES!$A$35,IF(COUNTIF(D723,"*CPE Coeur Atout*"),MATRICES!$A$35,IF(COUNTIF(D723,"*RBC PYT*"),MATRICES!$A$7,IF(COUNTIF(D723,"*CDLSI*"),MATRICES!$A$26,IF(COUNTIF(D723,"*SUN LIFE*"),MATRICES!$A$54,IF(COUNTIF(D723,"*IND ALL ASS VIE*"),MATRICES!$A$8,IF(COUNTIF(D723,"*FIDUCIE DESJARDINS*"),MATRICES!$A$55,IF(COUNTIF(D723,"*2919*"),MATRICES!$A$12,IF(COUNTIF(D723,"*Retrait au GA*"),MATRICES!$A$56,IF(COUNTIF(D723,"*Frais*d'utilisation*"),MATRICES!$A$53,IF(COUNTIF(D723,"*IntÈrÍt sur*"),MATRICES!$A$5,""))))))))))))))))))))))))))</f>
        <v/>
      </c>
    </row>
    <row r="724" spans="5:5" ht="16" x14ac:dyDescent="0.2">
      <c r="E724" t="str">
        <f>IF(COUNTIF(D724,"*STATION W*"),MATRICES!$A$22,IF(COUNTIF(D724,"*PROVIGO*"),MATRICES!$A$20,IF(COUNTIF(D724,"*METRO*"),MATRICES!$A$20,IF(COUNTIF(D724,"*MCDONALD*"),MATRICES!$A$22,IF(COUNTIF(D724,"*JEAN COUTU*"),MATRICES!$A$24,IF(COUNTIF(D724,"*PHARMAPRIX*"),MATRICES!$A$24,IF(COUNTIF(D724,"*STARBUCKS*"),MATRICES!$A$22,IF(COUNTIF(D724,"*AUBAINERIE*"),MATRICES!$A$38,IF(COUNTIF(D724,"*PETROCAN*"),MATRICES!$A$27,IF(COUNTIF(D724,"*ULTRAMAR*"),MATRICES!$A$27,IF(COUNTIF(D724,"*Intact*"),MATRICES!$A$28,IF(COUNTIF(D724,"*La Capitale*"),MATRICES!$A$11,IF(COUNTIF(D724,"*Alda*"),MATRICES!$A$18,IF(COUNTIF(D724,"*Sheila*"),MATRICES!$A$36,IF(COUNTIF(D724,"*Shirley*"),MATRICES!$A$36,IF(COUNTIF(D724,"*Service de garde*"),MATRICES!$A$35,IF(COUNTIF(D724,"*CPE Coeur Atout*"),MATRICES!$A$35,IF(COUNTIF(D724,"*RBC PYT*"),MATRICES!$A$7,IF(COUNTIF(D724,"*CDLSI*"),MATRICES!$A$26,IF(COUNTIF(D724,"*SUN LIFE*"),MATRICES!$A$54,IF(COUNTIF(D724,"*IND ALL ASS VIE*"),MATRICES!$A$8,IF(COUNTIF(D724,"*FIDUCIE DESJARDINS*"),MATRICES!$A$55,IF(COUNTIF(D724,"*2919*"),MATRICES!$A$12,IF(COUNTIF(D724,"*Retrait au GA*"),MATRICES!$A$56,IF(COUNTIF(D724,"*Frais*d'utilisation*"),MATRICES!$A$53,IF(COUNTIF(D724,"*IntÈrÍt sur*"),MATRICES!$A$5,""))))))))))))))))))))))))))</f>
        <v/>
      </c>
    </row>
    <row r="725" spans="5:5" ht="16" x14ac:dyDescent="0.2">
      <c r="E725" t="str">
        <f>IF(COUNTIF(D725,"*STATION W*"),MATRICES!$A$22,IF(COUNTIF(D725,"*PROVIGO*"),MATRICES!$A$20,IF(COUNTIF(D725,"*METRO*"),MATRICES!$A$20,IF(COUNTIF(D725,"*MCDONALD*"),MATRICES!$A$22,IF(COUNTIF(D725,"*JEAN COUTU*"),MATRICES!$A$24,IF(COUNTIF(D725,"*PHARMAPRIX*"),MATRICES!$A$24,IF(COUNTIF(D725,"*STARBUCKS*"),MATRICES!$A$22,IF(COUNTIF(D725,"*AUBAINERIE*"),MATRICES!$A$38,IF(COUNTIF(D725,"*PETROCAN*"),MATRICES!$A$27,IF(COUNTIF(D725,"*ULTRAMAR*"),MATRICES!$A$27,IF(COUNTIF(D725,"*Intact*"),MATRICES!$A$28,IF(COUNTIF(D725,"*La Capitale*"),MATRICES!$A$11,IF(COUNTIF(D725,"*Alda*"),MATRICES!$A$18,IF(COUNTIF(D725,"*Sheila*"),MATRICES!$A$36,IF(COUNTIF(D725,"*Shirley*"),MATRICES!$A$36,IF(COUNTIF(D725,"*Service de garde*"),MATRICES!$A$35,IF(COUNTIF(D725,"*CPE Coeur Atout*"),MATRICES!$A$35,IF(COUNTIF(D725,"*RBC PYT*"),MATRICES!$A$7,IF(COUNTIF(D725,"*CDLSI*"),MATRICES!$A$26,IF(COUNTIF(D725,"*SUN LIFE*"),MATRICES!$A$54,IF(COUNTIF(D725,"*IND ALL ASS VIE*"),MATRICES!$A$8,IF(COUNTIF(D725,"*FIDUCIE DESJARDINS*"),MATRICES!$A$55,IF(COUNTIF(D725,"*2919*"),MATRICES!$A$12,IF(COUNTIF(D725,"*Retrait au GA*"),MATRICES!$A$56,IF(COUNTIF(D725,"*Frais*d'utilisation*"),MATRICES!$A$53,IF(COUNTIF(D725,"*IntÈrÍt sur*"),MATRICES!$A$5,""))))))))))))))))))))))))))</f>
        <v/>
      </c>
    </row>
    <row r="726" spans="5:5" ht="16" x14ac:dyDescent="0.2">
      <c r="E726" t="str">
        <f>IF(COUNTIF(D726,"*STATION W*"),MATRICES!$A$22,IF(COUNTIF(D726,"*PROVIGO*"),MATRICES!$A$20,IF(COUNTIF(D726,"*METRO*"),MATRICES!$A$20,IF(COUNTIF(D726,"*MCDONALD*"),MATRICES!$A$22,IF(COUNTIF(D726,"*JEAN COUTU*"),MATRICES!$A$24,IF(COUNTIF(D726,"*PHARMAPRIX*"),MATRICES!$A$24,IF(COUNTIF(D726,"*STARBUCKS*"),MATRICES!$A$22,IF(COUNTIF(D726,"*AUBAINERIE*"),MATRICES!$A$38,IF(COUNTIF(D726,"*PETROCAN*"),MATRICES!$A$27,IF(COUNTIF(D726,"*ULTRAMAR*"),MATRICES!$A$27,IF(COUNTIF(D726,"*Intact*"),MATRICES!$A$28,IF(COUNTIF(D726,"*La Capitale*"),MATRICES!$A$11,IF(COUNTIF(D726,"*Alda*"),MATRICES!$A$18,IF(COUNTIF(D726,"*Sheila*"),MATRICES!$A$36,IF(COUNTIF(D726,"*Shirley*"),MATRICES!$A$36,IF(COUNTIF(D726,"*Service de garde*"),MATRICES!$A$35,IF(COUNTIF(D726,"*CPE Coeur Atout*"),MATRICES!$A$35,IF(COUNTIF(D726,"*RBC PYT*"),MATRICES!$A$7,IF(COUNTIF(D726,"*CDLSI*"),MATRICES!$A$26,IF(COUNTIF(D726,"*SUN LIFE*"),MATRICES!$A$54,IF(COUNTIF(D726,"*IND ALL ASS VIE*"),MATRICES!$A$8,IF(COUNTIF(D726,"*FIDUCIE DESJARDINS*"),MATRICES!$A$55,IF(COUNTIF(D726,"*2919*"),MATRICES!$A$12,IF(COUNTIF(D726,"*Retrait au GA*"),MATRICES!$A$56,IF(COUNTIF(D726,"*Frais*d'utilisation*"),MATRICES!$A$53,IF(COUNTIF(D726,"*IntÈrÍt sur*"),MATRICES!$A$5,""))))))))))))))))))))))))))</f>
        <v/>
      </c>
    </row>
    <row r="727" spans="5:5" ht="16" x14ac:dyDescent="0.2">
      <c r="E727" t="str">
        <f>IF(COUNTIF(D727,"*STATION W*"),MATRICES!$A$22,IF(COUNTIF(D727,"*PROVIGO*"),MATRICES!$A$20,IF(COUNTIF(D727,"*METRO*"),MATRICES!$A$20,IF(COUNTIF(D727,"*MCDONALD*"),MATRICES!$A$22,IF(COUNTIF(D727,"*JEAN COUTU*"),MATRICES!$A$24,IF(COUNTIF(D727,"*PHARMAPRIX*"),MATRICES!$A$24,IF(COUNTIF(D727,"*STARBUCKS*"),MATRICES!$A$22,IF(COUNTIF(D727,"*AUBAINERIE*"),MATRICES!$A$38,IF(COUNTIF(D727,"*PETROCAN*"),MATRICES!$A$27,IF(COUNTIF(D727,"*ULTRAMAR*"),MATRICES!$A$27,IF(COUNTIF(D727,"*Intact*"),MATRICES!$A$28,IF(COUNTIF(D727,"*La Capitale*"),MATRICES!$A$11,IF(COUNTIF(D727,"*Alda*"),MATRICES!$A$18,IF(COUNTIF(D727,"*Sheila*"),MATRICES!$A$36,IF(COUNTIF(D727,"*Shirley*"),MATRICES!$A$36,IF(COUNTIF(D727,"*Service de garde*"),MATRICES!$A$35,IF(COUNTIF(D727,"*CPE Coeur Atout*"),MATRICES!$A$35,IF(COUNTIF(D727,"*RBC PYT*"),MATRICES!$A$7,IF(COUNTIF(D727,"*CDLSI*"),MATRICES!$A$26,IF(COUNTIF(D727,"*SUN LIFE*"),MATRICES!$A$54,IF(COUNTIF(D727,"*IND ALL ASS VIE*"),MATRICES!$A$8,IF(COUNTIF(D727,"*FIDUCIE DESJARDINS*"),MATRICES!$A$55,IF(COUNTIF(D727,"*2919*"),MATRICES!$A$12,IF(COUNTIF(D727,"*Retrait au GA*"),MATRICES!$A$56,IF(COUNTIF(D727,"*Frais*d'utilisation*"),MATRICES!$A$53,IF(COUNTIF(D727,"*IntÈrÍt sur*"),MATRICES!$A$5,""))))))))))))))))))))))))))</f>
        <v/>
      </c>
    </row>
    <row r="728" spans="5:5" ht="16" x14ac:dyDescent="0.2">
      <c r="E728" t="str">
        <f>IF(COUNTIF(D728,"*STATION W*"),MATRICES!$A$22,IF(COUNTIF(D728,"*PROVIGO*"),MATRICES!$A$20,IF(COUNTIF(D728,"*METRO*"),MATRICES!$A$20,IF(COUNTIF(D728,"*MCDONALD*"),MATRICES!$A$22,IF(COUNTIF(D728,"*JEAN COUTU*"),MATRICES!$A$24,IF(COUNTIF(D728,"*PHARMAPRIX*"),MATRICES!$A$24,IF(COUNTIF(D728,"*STARBUCKS*"),MATRICES!$A$22,IF(COUNTIF(D728,"*AUBAINERIE*"),MATRICES!$A$38,IF(COUNTIF(D728,"*PETROCAN*"),MATRICES!$A$27,IF(COUNTIF(D728,"*ULTRAMAR*"),MATRICES!$A$27,IF(COUNTIF(D728,"*Intact*"),MATRICES!$A$28,IF(COUNTIF(D728,"*La Capitale*"),MATRICES!$A$11,IF(COUNTIF(D728,"*Alda*"),MATRICES!$A$18,IF(COUNTIF(D728,"*Sheila*"),MATRICES!$A$36,IF(COUNTIF(D728,"*Shirley*"),MATRICES!$A$36,IF(COUNTIF(D728,"*Service de garde*"),MATRICES!$A$35,IF(COUNTIF(D728,"*CPE Coeur Atout*"),MATRICES!$A$35,IF(COUNTIF(D728,"*RBC PYT*"),MATRICES!$A$7,IF(COUNTIF(D728,"*CDLSI*"),MATRICES!$A$26,IF(COUNTIF(D728,"*SUN LIFE*"),MATRICES!$A$54,IF(COUNTIF(D728,"*IND ALL ASS VIE*"),MATRICES!$A$8,IF(COUNTIF(D728,"*FIDUCIE DESJARDINS*"),MATRICES!$A$55,IF(COUNTIF(D728,"*2919*"),MATRICES!$A$12,IF(COUNTIF(D728,"*Retrait au GA*"),MATRICES!$A$56,IF(COUNTIF(D728,"*Frais*d'utilisation*"),MATRICES!$A$53,IF(COUNTIF(D728,"*IntÈrÍt sur*"),MATRICES!$A$5,""))))))))))))))))))))))))))</f>
        <v/>
      </c>
    </row>
    <row r="729" spans="5:5" ht="16" x14ac:dyDescent="0.2">
      <c r="E729" t="str">
        <f>IF(COUNTIF(D729,"*STATION W*"),MATRICES!$A$22,IF(COUNTIF(D729,"*PROVIGO*"),MATRICES!$A$20,IF(COUNTIF(D729,"*METRO*"),MATRICES!$A$20,IF(COUNTIF(D729,"*MCDONALD*"),MATRICES!$A$22,IF(COUNTIF(D729,"*JEAN COUTU*"),MATRICES!$A$24,IF(COUNTIF(D729,"*PHARMAPRIX*"),MATRICES!$A$24,IF(COUNTIF(D729,"*STARBUCKS*"),MATRICES!$A$22,IF(COUNTIF(D729,"*AUBAINERIE*"),MATRICES!$A$38,IF(COUNTIF(D729,"*PETROCAN*"),MATRICES!$A$27,IF(COUNTIF(D729,"*ULTRAMAR*"),MATRICES!$A$27,IF(COUNTIF(D729,"*Intact*"),MATRICES!$A$28,IF(COUNTIF(D729,"*La Capitale*"),MATRICES!$A$11,IF(COUNTIF(D729,"*Alda*"),MATRICES!$A$18,IF(COUNTIF(D729,"*Sheila*"),MATRICES!$A$36,IF(COUNTIF(D729,"*Shirley*"),MATRICES!$A$36,IF(COUNTIF(D729,"*Service de garde*"),MATRICES!$A$35,IF(COUNTIF(D729,"*CPE Coeur Atout*"),MATRICES!$A$35,IF(COUNTIF(D729,"*RBC PYT*"),MATRICES!$A$7,IF(COUNTIF(D729,"*CDLSI*"),MATRICES!$A$26,IF(COUNTIF(D729,"*SUN LIFE*"),MATRICES!$A$54,IF(COUNTIF(D729,"*IND ALL ASS VIE*"),MATRICES!$A$8,IF(COUNTIF(D729,"*FIDUCIE DESJARDINS*"),MATRICES!$A$55,IF(COUNTIF(D729,"*2919*"),MATRICES!$A$12,IF(COUNTIF(D729,"*Retrait au GA*"),MATRICES!$A$56,IF(COUNTIF(D729,"*Frais*d'utilisation*"),MATRICES!$A$53,IF(COUNTIF(D729,"*IntÈrÍt sur*"),MATRICES!$A$5,""))))))))))))))))))))))))))</f>
        <v/>
      </c>
    </row>
    <row r="730" spans="5:5" ht="16" x14ac:dyDescent="0.2">
      <c r="E730" t="str">
        <f>IF(COUNTIF(D730,"*STATION W*"),MATRICES!$A$22,IF(COUNTIF(D730,"*PROVIGO*"),MATRICES!$A$20,IF(COUNTIF(D730,"*METRO*"),MATRICES!$A$20,IF(COUNTIF(D730,"*MCDONALD*"),MATRICES!$A$22,IF(COUNTIF(D730,"*JEAN COUTU*"),MATRICES!$A$24,IF(COUNTIF(D730,"*PHARMAPRIX*"),MATRICES!$A$24,IF(COUNTIF(D730,"*STARBUCKS*"),MATRICES!$A$22,IF(COUNTIF(D730,"*AUBAINERIE*"),MATRICES!$A$38,IF(COUNTIF(D730,"*PETROCAN*"),MATRICES!$A$27,IF(COUNTIF(D730,"*ULTRAMAR*"),MATRICES!$A$27,IF(COUNTIF(D730,"*Intact*"),MATRICES!$A$28,IF(COUNTIF(D730,"*La Capitale*"),MATRICES!$A$11,IF(COUNTIF(D730,"*Alda*"),MATRICES!$A$18,IF(COUNTIF(D730,"*Sheila*"),MATRICES!$A$36,IF(COUNTIF(D730,"*Shirley*"),MATRICES!$A$36,IF(COUNTIF(D730,"*Service de garde*"),MATRICES!$A$35,IF(COUNTIF(D730,"*CPE Coeur Atout*"),MATRICES!$A$35,IF(COUNTIF(D730,"*RBC PYT*"),MATRICES!$A$7,IF(COUNTIF(D730,"*CDLSI*"),MATRICES!$A$26,IF(COUNTIF(D730,"*SUN LIFE*"),MATRICES!$A$54,IF(COUNTIF(D730,"*IND ALL ASS VIE*"),MATRICES!$A$8,IF(COUNTIF(D730,"*FIDUCIE DESJARDINS*"),MATRICES!$A$55,IF(COUNTIF(D730,"*2919*"),MATRICES!$A$12,IF(COUNTIF(D730,"*Retrait au GA*"),MATRICES!$A$56,IF(COUNTIF(D730,"*Frais*d'utilisation*"),MATRICES!$A$53,IF(COUNTIF(D730,"*IntÈrÍt sur*"),MATRICES!$A$5,""))))))))))))))))))))))))))</f>
        <v/>
      </c>
    </row>
    <row r="731" spans="5:5" ht="16" x14ac:dyDescent="0.2">
      <c r="E731" t="str">
        <f>IF(COUNTIF(D731,"*STATION W*"),MATRICES!$A$22,IF(COUNTIF(D731,"*PROVIGO*"),MATRICES!$A$20,IF(COUNTIF(D731,"*METRO*"),MATRICES!$A$20,IF(COUNTIF(D731,"*MCDONALD*"),MATRICES!$A$22,IF(COUNTIF(D731,"*JEAN COUTU*"),MATRICES!$A$24,IF(COUNTIF(D731,"*PHARMAPRIX*"),MATRICES!$A$24,IF(COUNTIF(D731,"*STARBUCKS*"),MATRICES!$A$22,IF(COUNTIF(D731,"*AUBAINERIE*"),MATRICES!$A$38,IF(COUNTIF(D731,"*PETROCAN*"),MATRICES!$A$27,IF(COUNTIF(D731,"*ULTRAMAR*"),MATRICES!$A$27,IF(COUNTIF(D731,"*Intact*"),MATRICES!$A$28,IF(COUNTIF(D731,"*La Capitale*"),MATRICES!$A$11,IF(COUNTIF(D731,"*Alda*"),MATRICES!$A$18,IF(COUNTIF(D731,"*Sheila*"),MATRICES!$A$36,IF(COUNTIF(D731,"*Shirley*"),MATRICES!$A$36,IF(COUNTIF(D731,"*Service de garde*"),MATRICES!$A$35,IF(COUNTIF(D731,"*CPE Coeur Atout*"),MATRICES!$A$35,IF(COUNTIF(D731,"*RBC PYT*"),MATRICES!$A$7,IF(COUNTIF(D731,"*CDLSI*"),MATRICES!$A$26,IF(COUNTIF(D731,"*SUN LIFE*"),MATRICES!$A$54,IF(COUNTIF(D731,"*IND ALL ASS VIE*"),MATRICES!$A$8,IF(COUNTIF(D731,"*FIDUCIE DESJARDINS*"),MATRICES!$A$55,IF(COUNTIF(D731,"*2919*"),MATRICES!$A$12,IF(COUNTIF(D731,"*Retrait au GA*"),MATRICES!$A$56,IF(COUNTIF(D731,"*Frais*d'utilisation*"),MATRICES!$A$53,IF(COUNTIF(D731,"*IntÈrÍt sur*"),MATRICES!$A$5,""))))))))))))))))))))))))))</f>
        <v/>
      </c>
    </row>
    <row r="732" spans="5:5" ht="16" x14ac:dyDescent="0.2">
      <c r="E732" t="str">
        <f>IF(COUNTIF(D732,"*STATION W*"),MATRICES!$A$22,IF(COUNTIF(D732,"*PROVIGO*"),MATRICES!$A$20,IF(COUNTIF(D732,"*METRO*"),MATRICES!$A$20,IF(COUNTIF(D732,"*MCDONALD*"),MATRICES!$A$22,IF(COUNTIF(D732,"*JEAN COUTU*"),MATRICES!$A$24,IF(COUNTIF(D732,"*PHARMAPRIX*"),MATRICES!$A$24,IF(COUNTIF(D732,"*STARBUCKS*"),MATRICES!$A$22,IF(COUNTIF(D732,"*AUBAINERIE*"),MATRICES!$A$38,IF(COUNTIF(D732,"*PETROCAN*"),MATRICES!$A$27,IF(COUNTIF(D732,"*ULTRAMAR*"),MATRICES!$A$27,IF(COUNTIF(D732,"*Intact*"),MATRICES!$A$28,IF(COUNTIF(D732,"*La Capitale*"),MATRICES!$A$11,IF(COUNTIF(D732,"*Alda*"),MATRICES!$A$18,IF(COUNTIF(D732,"*Sheila*"),MATRICES!$A$36,IF(COUNTIF(D732,"*Shirley*"),MATRICES!$A$36,IF(COUNTIF(D732,"*Service de garde*"),MATRICES!$A$35,IF(COUNTIF(D732,"*CPE Coeur Atout*"),MATRICES!$A$35,IF(COUNTIF(D732,"*RBC PYT*"),MATRICES!$A$7,IF(COUNTIF(D732,"*CDLSI*"),MATRICES!$A$26,IF(COUNTIF(D732,"*SUN LIFE*"),MATRICES!$A$54,IF(COUNTIF(D732,"*IND ALL ASS VIE*"),MATRICES!$A$8,IF(COUNTIF(D732,"*FIDUCIE DESJARDINS*"),MATRICES!$A$55,IF(COUNTIF(D732,"*2919*"),MATRICES!$A$12,IF(COUNTIF(D732,"*Retrait au GA*"),MATRICES!$A$56,IF(COUNTIF(D732,"*Frais*d'utilisation*"),MATRICES!$A$53,IF(COUNTIF(D732,"*IntÈrÍt sur*"),MATRICES!$A$5,""))))))))))))))))))))))))))</f>
        <v/>
      </c>
    </row>
    <row r="733" spans="5:5" ht="16" x14ac:dyDescent="0.2">
      <c r="E733" t="str">
        <f>IF(COUNTIF(D733,"*STATION W*"),MATRICES!$A$22,IF(COUNTIF(D733,"*PROVIGO*"),MATRICES!$A$20,IF(COUNTIF(D733,"*METRO*"),MATRICES!$A$20,IF(COUNTIF(D733,"*MCDONALD*"),MATRICES!$A$22,IF(COUNTIF(D733,"*JEAN COUTU*"),MATRICES!$A$24,IF(COUNTIF(D733,"*PHARMAPRIX*"),MATRICES!$A$24,IF(COUNTIF(D733,"*STARBUCKS*"),MATRICES!$A$22,IF(COUNTIF(D733,"*AUBAINERIE*"),MATRICES!$A$38,IF(COUNTIF(D733,"*PETROCAN*"),MATRICES!$A$27,IF(COUNTIF(D733,"*ULTRAMAR*"),MATRICES!$A$27,IF(COUNTIF(D733,"*Intact*"),MATRICES!$A$28,IF(COUNTIF(D733,"*La Capitale*"),MATRICES!$A$11,IF(COUNTIF(D733,"*Alda*"),MATRICES!$A$18,IF(COUNTIF(D733,"*Sheila*"),MATRICES!$A$36,IF(COUNTIF(D733,"*Shirley*"),MATRICES!$A$36,IF(COUNTIF(D733,"*Service de garde*"),MATRICES!$A$35,IF(COUNTIF(D733,"*CPE Coeur Atout*"),MATRICES!$A$35,IF(COUNTIF(D733,"*RBC PYT*"),MATRICES!$A$7,IF(COUNTIF(D733,"*CDLSI*"),MATRICES!$A$26,IF(COUNTIF(D733,"*SUN LIFE*"),MATRICES!$A$54,IF(COUNTIF(D733,"*IND ALL ASS VIE*"),MATRICES!$A$8,IF(COUNTIF(D733,"*FIDUCIE DESJARDINS*"),MATRICES!$A$55,IF(COUNTIF(D733,"*2919*"),MATRICES!$A$12,IF(COUNTIF(D733,"*Retrait au GA*"),MATRICES!$A$56,IF(COUNTIF(D733,"*Frais*d'utilisation*"),MATRICES!$A$53,IF(COUNTIF(D733,"*IntÈrÍt sur*"),MATRICES!$A$5,""))))))))))))))))))))))))))</f>
        <v/>
      </c>
    </row>
    <row r="734" spans="5:5" ht="16" x14ac:dyDescent="0.2">
      <c r="E734" t="str">
        <f>IF(COUNTIF(D734,"*STATION W*"),MATRICES!$A$22,IF(COUNTIF(D734,"*PROVIGO*"),MATRICES!$A$20,IF(COUNTIF(D734,"*METRO*"),MATRICES!$A$20,IF(COUNTIF(D734,"*MCDONALD*"),MATRICES!$A$22,IF(COUNTIF(D734,"*JEAN COUTU*"),MATRICES!$A$24,IF(COUNTIF(D734,"*PHARMAPRIX*"),MATRICES!$A$24,IF(COUNTIF(D734,"*STARBUCKS*"),MATRICES!$A$22,IF(COUNTIF(D734,"*AUBAINERIE*"),MATRICES!$A$38,IF(COUNTIF(D734,"*PETROCAN*"),MATRICES!$A$27,IF(COUNTIF(D734,"*ULTRAMAR*"),MATRICES!$A$27,IF(COUNTIF(D734,"*Intact*"),MATRICES!$A$28,IF(COUNTIF(D734,"*La Capitale*"),MATRICES!$A$11,IF(COUNTIF(D734,"*Alda*"),MATRICES!$A$18,IF(COUNTIF(D734,"*Sheila*"),MATRICES!$A$36,IF(COUNTIF(D734,"*Shirley*"),MATRICES!$A$36,IF(COUNTIF(D734,"*Service de garde*"),MATRICES!$A$35,IF(COUNTIF(D734,"*CPE Coeur Atout*"),MATRICES!$A$35,IF(COUNTIF(D734,"*RBC PYT*"),MATRICES!$A$7,IF(COUNTIF(D734,"*CDLSI*"),MATRICES!$A$26,IF(COUNTIF(D734,"*SUN LIFE*"),MATRICES!$A$54,IF(COUNTIF(D734,"*IND ALL ASS VIE*"),MATRICES!$A$8,IF(COUNTIF(D734,"*FIDUCIE DESJARDINS*"),MATRICES!$A$55,IF(COUNTIF(D734,"*2919*"),MATRICES!$A$12,IF(COUNTIF(D734,"*Retrait au GA*"),MATRICES!$A$56,IF(COUNTIF(D734,"*Frais*d'utilisation*"),MATRICES!$A$53,IF(COUNTIF(D734,"*IntÈrÍt sur*"),MATRICES!$A$5,""))))))))))))))))))))))))))</f>
        <v/>
      </c>
    </row>
    <row r="735" spans="5:5" ht="16" x14ac:dyDescent="0.2">
      <c r="E735" t="str">
        <f>IF(COUNTIF(D735,"*STATION W*"),MATRICES!$A$22,IF(COUNTIF(D735,"*PROVIGO*"),MATRICES!$A$20,IF(COUNTIF(D735,"*METRO*"),MATRICES!$A$20,IF(COUNTIF(D735,"*MCDONALD*"),MATRICES!$A$22,IF(COUNTIF(D735,"*JEAN COUTU*"),MATRICES!$A$24,IF(COUNTIF(D735,"*PHARMAPRIX*"),MATRICES!$A$24,IF(COUNTIF(D735,"*STARBUCKS*"),MATRICES!$A$22,IF(COUNTIF(D735,"*AUBAINERIE*"),MATRICES!$A$38,IF(COUNTIF(D735,"*PETROCAN*"),MATRICES!$A$27,IF(COUNTIF(D735,"*ULTRAMAR*"),MATRICES!$A$27,IF(COUNTIF(D735,"*Intact*"),MATRICES!$A$28,IF(COUNTIF(D735,"*La Capitale*"),MATRICES!$A$11,IF(COUNTIF(D735,"*Alda*"),MATRICES!$A$18,IF(COUNTIF(D735,"*Sheila*"),MATRICES!$A$36,IF(COUNTIF(D735,"*Shirley*"),MATRICES!$A$36,IF(COUNTIF(D735,"*Service de garde*"),MATRICES!$A$35,IF(COUNTIF(D735,"*CPE Coeur Atout*"),MATRICES!$A$35,IF(COUNTIF(D735,"*RBC PYT*"),MATRICES!$A$7,IF(COUNTIF(D735,"*CDLSI*"),MATRICES!$A$26,IF(COUNTIF(D735,"*SUN LIFE*"),MATRICES!$A$54,IF(COUNTIF(D735,"*IND ALL ASS VIE*"),MATRICES!$A$8,IF(COUNTIF(D735,"*FIDUCIE DESJARDINS*"),MATRICES!$A$55,IF(COUNTIF(D735,"*2919*"),MATRICES!$A$12,IF(COUNTIF(D735,"*Retrait au GA*"),MATRICES!$A$56,IF(COUNTIF(D735,"*Frais*d'utilisation*"),MATRICES!$A$53,IF(COUNTIF(D735,"*IntÈrÍt sur*"),MATRICES!$A$5,""))))))))))))))))))))))))))</f>
        <v/>
      </c>
    </row>
    <row r="736" spans="5:5" ht="16" x14ac:dyDescent="0.2">
      <c r="E736" t="str">
        <f>IF(COUNTIF(D736,"*STATION W*"),MATRICES!$A$22,IF(COUNTIF(D736,"*PROVIGO*"),MATRICES!$A$20,IF(COUNTIF(D736,"*METRO*"),MATRICES!$A$20,IF(COUNTIF(D736,"*MCDONALD*"),MATRICES!$A$22,IF(COUNTIF(D736,"*JEAN COUTU*"),MATRICES!$A$24,IF(COUNTIF(D736,"*PHARMAPRIX*"),MATRICES!$A$24,IF(COUNTIF(D736,"*STARBUCKS*"),MATRICES!$A$22,IF(COUNTIF(D736,"*AUBAINERIE*"),MATRICES!$A$38,IF(COUNTIF(D736,"*PETROCAN*"),MATRICES!$A$27,IF(COUNTIF(D736,"*ULTRAMAR*"),MATRICES!$A$27,IF(COUNTIF(D736,"*Intact*"),MATRICES!$A$28,IF(COUNTIF(D736,"*La Capitale*"),MATRICES!$A$11,IF(COUNTIF(D736,"*Alda*"),MATRICES!$A$18,IF(COUNTIF(D736,"*Sheila*"),MATRICES!$A$36,IF(COUNTIF(D736,"*Shirley*"),MATRICES!$A$36,IF(COUNTIF(D736,"*Service de garde*"),MATRICES!$A$35,IF(COUNTIF(D736,"*CPE Coeur Atout*"),MATRICES!$A$35,IF(COUNTIF(D736,"*RBC PYT*"),MATRICES!$A$7,IF(COUNTIF(D736,"*CDLSI*"),MATRICES!$A$26,IF(COUNTIF(D736,"*SUN LIFE*"),MATRICES!$A$54,IF(COUNTIF(D736,"*IND ALL ASS VIE*"),MATRICES!$A$8,IF(COUNTIF(D736,"*FIDUCIE DESJARDINS*"),MATRICES!$A$55,IF(COUNTIF(D736,"*2919*"),MATRICES!$A$12,IF(COUNTIF(D736,"*Retrait au GA*"),MATRICES!$A$56,IF(COUNTIF(D736,"*Frais*d'utilisation*"),MATRICES!$A$53,IF(COUNTIF(D736,"*IntÈrÍt sur*"),MATRICES!$A$5,""))))))))))))))))))))))))))</f>
        <v/>
      </c>
    </row>
    <row r="737" spans="5:5" ht="16" x14ac:dyDescent="0.2">
      <c r="E737" t="str">
        <f>IF(COUNTIF(D737,"*STATION W*"),MATRICES!$A$22,IF(COUNTIF(D737,"*PROVIGO*"),MATRICES!$A$20,IF(COUNTIF(D737,"*METRO*"),MATRICES!$A$20,IF(COUNTIF(D737,"*MCDONALD*"),MATRICES!$A$22,IF(COUNTIF(D737,"*JEAN COUTU*"),MATRICES!$A$24,IF(COUNTIF(D737,"*PHARMAPRIX*"),MATRICES!$A$24,IF(COUNTIF(D737,"*STARBUCKS*"),MATRICES!$A$22,IF(COUNTIF(D737,"*AUBAINERIE*"),MATRICES!$A$38,IF(COUNTIF(D737,"*PETROCAN*"),MATRICES!$A$27,IF(COUNTIF(D737,"*ULTRAMAR*"),MATRICES!$A$27,IF(COUNTIF(D737,"*Intact*"),MATRICES!$A$28,IF(COUNTIF(D737,"*La Capitale*"),MATRICES!$A$11,IF(COUNTIF(D737,"*Alda*"),MATRICES!$A$18,IF(COUNTIF(D737,"*Sheila*"),MATRICES!$A$36,IF(COUNTIF(D737,"*Shirley*"),MATRICES!$A$36,IF(COUNTIF(D737,"*Service de garde*"),MATRICES!$A$35,IF(COUNTIF(D737,"*CPE Coeur Atout*"),MATRICES!$A$35,IF(COUNTIF(D737,"*RBC PYT*"),MATRICES!$A$7,IF(COUNTIF(D737,"*CDLSI*"),MATRICES!$A$26,IF(COUNTIF(D737,"*SUN LIFE*"),MATRICES!$A$54,IF(COUNTIF(D737,"*IND ALL ASS VIE*"),MATRICES!$A$8,IF(COUNTIF(D737,"*FIDUCIE DESJARDINS*"),MATRICES!$A$55,IF(COUNTIF(D737,"*2919*"),MATRICES!$A$12,IF(COUNTIF(D737,"*Retrait au GA*"),MATRICES!$A$56,IF(COUNTIF(D737,"*Frais*d'utilisation*"),MATRICES!$A$53,IF(COUNTIF(D737,"*IntÈrÍt sur*"),MATRICES!$A$5,""))))))))))))))))))))))))))</f>
        <v/>
      </c>
    </row>
    <row r="738" spans="5:5" ht="16" x14ac:dyDescent="0.2">
      <c r="E738" t="str">
        <f>IF(COUNTIF(D738,"*STATION W*"),MATRICES!$A$22,IF(COUNTIF(D738,"*PROVIGO*"),MATRICES!$A$20,IF(COUNTIF(D738,"*METRO*"),MATRICES!$A$20,IF(COUNTIF(D738,"*MCDONALD*"),MATRICES!$A$22,IF(COUNTIF(D738,"*JEAN COUTU*"),MATRICES!$A$24,IF(COUNTIF(D738,"*PHARMAPRIX*"),MATRICES!$A$24,IF(COUNTIF(D738,"*STARBUCKS*"),MATRICES!$A$22,IF(COUNTIF(D738,"*AUBAINERIE*"),MATRICES!$A$38,IF(COUNTIF(D738,"*PETROCAN*"),MATRICES!$A$27,IF(COUNTIF(D738,"*ULTRAMAR*"),MATRICES!$A$27,IF(COUNTIF(D738,"*Intact*"),MATRICES!$A$28,IF(COUNTIF(D738,"*La Capitale*"),MATRICES!$A$11,IF(COUNTIF(D738,"*Alda*"),MATRICES!$A$18,IF(COUNTIF(D738,"*Sheila*"),MATRICES!$A$36,IF(COUNTIF(D738,"*Shirley*"),MATRICES!$A$36,IF(COUNTIF(D738,"*Service de garde*"),MATRICES!$A$35,IF(COUNTIF(D738,"*CPE Coeur Atout*"),MATRICES!$A$35,IF(COUNTIF(D738,"*RBC PYT*"),MATRICES!$A$7,IF(COUNTIF(D738,"*CDLSI*"),MATRICES!$A$26,IF(COUNTIF(D738,"*SUN LIFE*"),MATRICES!$A$54,IF(COUNTIF(D738,"*IND ALL ASS VIE*"),MATRICES!$A$8,IF(COUNTIF(D738,"*FIDUCIE DESJARDINS*"),MATRICES!$A$55,IF(COUNTIF(D738,"*2919*"),MATRICES!$A$12,IF(COUNTIF(D738,"*Retrait au GA*"),MATRICES!$A$56,IF(COUNTIF(D738,"*Frais*d'utilisation*"),MATRICES!$A$53,IF(COUNTIF(D738,"*IntÈrÍt sur*"),MATRICES!$A$5,""))))))))))))))))))))))))))</f>
        <v/>
      </c>
    </row>
    <row r="739" spans="5:5" ht="16" x14ac:dyDescent="0.2">
      <c r="E739" t="str">
        <f>IF(COUNTIF(D739,"*STATION W*"),MATRICES!$A$22,IF(COUNTIF(D739,"*PROVIGO*"),MATRICES!$A$20,IF(COUNTIF(D739,"*METRO*"),MATRICES!$A$20,IF(COUNTIF(D739,"*MCDONALD*"),MATRICES!$A$22,IF(COUNTIF(D739,"*JEAN COUTU*"),MATRICES!$A$24,IF(COUNTIF(D739,"*PHARMAPRIX*"),MATRICES!$A$24,IF(COUNTIF(D739,"*STARBUCKS*"),MATRICES!$A$22,IF(COUNTIF(D739,"*AUBAINERIE*"),MATRICES!$A$38,IF(COUNTIF(D739,"*PETROCAN*"),MATRICES!$A$27,IF(COUNTIF(D739,"*ULTRAMAR*"),MATRICES!$A$27,IF(COUNTIF(D739,"*Intact*"),MATRICES!$A$28,IF(COUNTIF(D739,"*La Capitale*"),MATRICES!$A$11,IF(COUNTIF(D739,"*Alda*"),MATRICES!$A$18,IF(COUNTIF(D739,"*Sheila*"),MATRICES!$A$36,IF(COUNTIF(D739,"*Shirley*"),MATRICES!$A$36,IF(COUNTIF(D739,"*Service de garde*"),MATRICES!$A$35,IF(COUNTIF(D739,"*CPE Coeur Atout*"),MATRICES!$A$35,IF(COUNTIF(D739,"*RBC PYT*"),MATRICES!$A$7,IF(COUNTIF(D739,"*CDLSI*"),MATRICES!$A$26,IF(COUNTIF(D739,"*SUN LIFE*"),MATRICES!$A$54,IF(COUNTIF(D739,"*IND ALL ASS VIE*"),MATRICES!$A$8,IF(COUNTIF(D739,"*FIDUCIE DESJARDINS*"),MATRICES!$A$55,IF(COUNTIF(D739,"*2919*"),MATRICES!$A$12,IF(COUNTIF(D739,"*Retrait au GA*"),MATRICES!$A$56,IF(COUNTIF(D739,"*Frais*d'utilisation*"),MATRICES!$A$53,IF(COUNTIF(D739,"*IntÈrÍt sur*"),MATRICES!$A$5,""))))))))))))))))))))))))))</f>
        <v/>
      </c>
    </row>
    <row r="740" spans="5:5" ht="16" x14ac:dyDescent="0.2">
      <c r="E740" t="str">
        <f>IF(COUNTIF(D740,"*STATION W*"),MATRICES!$A$22,IF(COUNTIF(D740,"*PROVIGO*"),MATRICES!$A$20,IF(COUNTIF(D740,"*METRO*"),MATRICES!$A$20,IF(COUNTIF(D740,"*MCDONALD*"),MATRICES!$A$22,IF(COUNTIF(D740,"*JEAN COUTU*"),MATRICES!$A$24,IF(COUNTIF(D740,"*PHARMAPRIX*"),MATRICES!$A$24,IF(COUNTIF(D740,"*STARBUCKS*"),MATRICES!$A$22,IF(COUNTIF(D740,"*AUBAINERIE*"),MATRICES!$A$38,IF(COUNTIF(D740,"*PETROCAN*"),MATRICES!$A$27,IF(COUNTIF(D740,"*ULTRAMAR*"),MATRICES!$A$27,IF(COUNTIF(D740,"*Intact*"),MATRICES!$A$28,IF(COUNTIF(D740,"*La Capitale*"),MATRICES!$A$11,IF(COUNTIF(D740,"*Alda*"),MATRICES!$A$18,IF(COUNTIF(D740,"*Sheila*"),MATRICES!$A$36,IF(COUNTIF(D740,"*Shirley*"),MATRICES!$A$36,IF(COUNTIF(D740,"*Service de garde*"),MATRICES!$A$35,IF(COUNTIF(D740,"*CPE Coeur Atout*"),MATRICES!$A$35,IF(COUNTIF(D740,"*RBC PYT*"),MATRICES!$A$7,IF(COUNTIF(D740,"*CDLSI*"),MATRICES!$A$26,IF(COUNTIF(D740,"*SUN LIFE*"),MATRICES!$A$54,IF(COUNTIF(D740,"*IND ALL ASS VIE*"),MATRICES!$A$8,IF(COUNTIF(D740,"*FIDUCIE DESJARDINS*"),MATRICES!$A$55,IF(COUNTIF(D740,"*2919*"),MATRICES!$A$12,IF(COUNTIF(D740,"*Retrait au GA*"),MATRICES!$A$56,IF(COUNTIF(D740,"*Frais*d'utilisation*"),MATRICES!$A$53,IF(COUNTIF(D740,"*IntÈrÍt sur*"),MATRICES!$A$5,""))))))))))))))))))))))))))</f>
        <v/>
      </c>
    </row>
    <row r="741" spans="5:5" ht="16" x14ac:dyDescent="0.2">
      <c r="E741" t="str">
        <f>IF(COUNTIF(D741,"*STATION W*"),MATRICES!$A$22,IF(COUNTIF(D741,"*PROVIGO*"),MATRICES!$A$20,IF(COUNTIF(D741,"*METRO*"),MATRICES!$A$20,IF(COUNTIF(D741,"*MCDONALD*"),MATRICES!$A$22,IF(COUNTIF(D741,"*JEAN COUTU*"),MATRICES!$A$24,IF(COUNTIF(D741,"*PHARMAPRIX*"),MATRICES!$A$24,IF(COUNTIF(D741,"*STARBUCKS*"),MATRICES!$A$22,IF(COUNTIF(D741,"*AUBAINERIE*"),MATRICES!$A$38,IF(COUNTIF(D741,"*PETROCAN*"),MATRICES!$A$27,IF(COUNTIF(D741,"*ULTRAMAR*"),MATRICES!$A$27,IF(COUNTIF(D741,"*Intact*"),MATRICES!$A$28,IF(COUNTIF(D741,"*La Capitale*"),MATRICES!$A$11,IF(COUNTIF(D741,"*Alda*"),MATRICES!$A$18,IF(COUNTIF(D741,"*Sheila*"),MATRICES!$A$36,IF(COUNTIF(D741,"*Shirley*"),MATRICES!$A$36,IF(COUNTIF(D741,"*Service de garde*"),MATRICES!$A$35,IF(COUNTIF(D741,"*CPE Coeur Atout*"),MATRICES!$A$35,IF(COUNTIF(D741,"*RBC PYT*"),MATRICES!$A$7,IF(COUNTIF(D741,"*CDLSI*"),MATRICES!$A$26,IF(COUNTIF(D741,"*SUN LIFE*"),MATRICES!$A$54,IF(COUNTIF(D741,"*IND ALL ASS VIE*"),MATRICES!$A$8,IF(COUNTIF(D741,"*FIDUCIE DESJARDINS*"),MATRICES!$A$55,IF(COUNTIF(D741,"*2919*"),MATRICES!$A$12,IF(COUNTIF(D741,"*Retrait au GA*"),MATRICES!$A$56,IF(COUNTIF(D741,"*Frais*d'utilisation*"),MATRICES!$A$53,IF(COUNTIF(D741,"*IntÈrÍt sur*"),MATRICES!$A$5,""))))))))))))))))))))))))))</f>
        <v/>
      </c>
    </row>
    <row r="742" spans="5:5" ht="16" x14ac:dyDescent="0.2">
      <c r="E742" t="str">
        <f>IF(COUNTIF(D742,"*STATION W*"),MATRICES!$A$22,IF(COUNTIF(D742,"*PROVIGO*"),MATRICES!$A$20,IF(COUNTIF(D742,"*METRO*"),MATRICES!$A$20,IF(COUNTIF(D742,"*MCDONALD*"),MATRICES!$A$22,IF(COUNTIF(D742,"*JEAN COUTU*"),MATRICES!$A$24,IF(COUNTIF(D742,"*PHARMAPRIX*"),MATRICES!$A$24,IF(COUNTIF(D742,"*STARBUCKS*"),MATRICES!$A$22,IF(COUNTIF(D742,"*AUBAINERIE*"),MATRICES!$A$38,IF(COUNTIF(D742,"*PETROCAN*"),MATRICES!$A$27,IF(COUNTIF(D742,"*ULTRAMAR*"),MATRICES!$A$27,IF(COUNTIF(D742,"*Intact*"),MATRICES!$A$28,IF(COUNTIF(D742,"*La Capitale*"),MATRICES!$A$11,IF(COUNTIF(D742,"*Alda*"),MATRICES!$A$18,IF(COUNTIF(D742,"*Sheila*"),MATRICES!$A$36,IF(COUNTIF(D742,"*Shirley*"),MATRICES!$A$36,IF(COUNTIF(D742,"*Service de garde*"),MATRICES!$A$35,IF(COUNTIF(D742,"*CPE Coeur Atout*"),MATRICES!$A$35,IF(COUNTIF(D742,"*RBC PYT*"),MATRICES!$A$7,IF(COUNTIF(D742,"*CDLSI*"),MATRICES!$A$26,IF(COUNTIF(D742,"*SUN LIFE*"),MATRICES!$A$54,IF(COUNTIF(D742,"*IND ALL ASS VIE*"),MATRICES!$A$8,IF(COUNTIF(D742,"*FIDUCIE DESJARDINS*"),MATRICES!$A$55,IF(COUNTIF(D742,"*2919*"),MATRICES!$A$12,IF(COUNTIF(D742,"*Retrait au GA*"),MATRICES!$A$56,IF(COUNTIF(D742,"*Frais*d'utilisation*"),MATRICES!$A$53,IF(COUNTIF(D742,"*IntÈrÍt sur*"),MATRICES!$A$5,""))))))))))))))))))))))))))</f>
        <v/>
      </c>
    </row>
    <row r="743" spans="5:5" ht="16" x14ac:dyDescent="0.2">
      <c r="E743" t="str">
        <f>IF(COUNTIF(D743,"*STATION W*"),MATRICES!$A$22,IF(COUNTIF(D743,"*PROVIGO*"),MATRICES!$A$20,IF(COUNTIF(D743,"*METRO*"),MATRICES!$A$20,IF(COUNTIF(D743,"*MCDONALD*"),MATRICES!$A$22,IF(COUNTIF(D743,"*JEAN COUTU*"),MATRICES!$A$24,IF(COUNTIF(D743,"*PHARMAPRIX*"),MATRICES!$A$24,IF(COUNTIF(D743,"*STARBUCKS*"),MATRICES!$A$22,IF(COUNTIF(D743,"*AUBAINERIE*"),MATRICES!$A$38,IF(COUNTIF(D743,"*PETROCAN*"),MATRICES!$A$27,IF(COUNTIF(D743,"*ULTRAMAR*"),MATRICES!$A$27,IF(COUNTIF(D743,"*Intact*"),MATRICES!$A$28,IF(COUNTIF(D743,"*La Capitale*"),MATRICES!$A$11,IF(COUNTIF(D743,"*Alda*"),MATRICES!$A$18,IF(COUNTIF(D743,"*Sheila*"),MATRICES!$A$36,IF(COUNTIF(D743,"*Shirley*"),MATRICES!$A$36,IF(COUNTIF(D743,"*Service de garde*"),MATRICES!$A$35,IF(COUNTIF(D743,"*CPE Coeur Atout*"),MATRICES!$A$35,IF(COUNTIF(D743,"*RBC PYT*"),MATRICES!$A$7,IF(COUNTIF(D743,"*CDLSI*"),MATRICES!$A$26,IF(COUNTIF(D743,"*SUN LIFE*"),MATRICES!$A$54,IF(COUNTIF(D743,"*IND ALL ASS VIE*"),MATRICES!$A$8,IF(COUNTIF(D743,"*FIDUCIE DESJARDINS*"),MATRICES!$A$55,IF(COUNTIF(D743,"*2919*"),MATRICES!$A$12,IF(COUNTIF(D743,"*Retrait au GA*"),MATRICES!$A$56,IF(COUNTIF(D743,"*Frais*d'utilisation*"),MATRICES!$A$53,IF(COUNTIF(D743,"*IntÈrÍt sur*"),MATRICES!$A$5,""))))))))))))))))))))))))))</f>
        <v/>
      </c>
    </row>
    <row r="744" spans="5:5" ht="16" x14ac:dyDescent="0.2">
      <c r="E744" t="str">
        <f>IF(COUNTIF(D744,"*STATION W*"),MATRICES!$A$22,IF(COUNTIF(D744,"*PROVIGO*"),MATRICES!$A$20,IF(COUNTIF(D744,"*METRO*"),MATRICES!$A$20,IF(COUNTIF(D744,"*MCDONALD*"),MATRICES!$A$22,IF(COUNTIF(D744,"*JEAN COUTU*"),MATRICES!$A$24,IF(COUNTIF(D744,"*PHARMAPRIX*"),MATRICES!$A$24,IF(COUNTIF(D744,"*STARBUCKS*"),MATRICES!$A$22,IF(COUNTIF(D744,"*AUBAINERIE*"),MATRICES!$A$38,IF(COUNTIF(D744,"*PETROCAN*"),MATRICES!$A$27,IF(COUNTIF(D744,"*ULTRAMAR*"),MATRICES!$A$27,IF(COUNTIF(D744,"*Intact*"),MATRICES!$A$28,IF(COUNTIF(D744,"*La Capitale*"),MATRICES!$A$11,IF(COUNTIF(D744,"*Alda*"),MATRICES!$A$18,IF(COUNTIF(D744,"*Sheila*"),MATRICES!$A$36,IF(COUNTIF(D744,"*Shirley*"),MATRICES!$A$36,IF(COUNTIF(D744,"*Service de garde*"),MATRICES!$A$35,IF(COUNTIF(D744,"*CPE Coeur Atout*"),MATRICES!$A$35,IF(COUNTIF(D744,"*RBC PYT*"),MATRICES!$A$7,IF(COUNTIF(D744,"*CDLSI*"),MATRICES!$A$26,IF(COUNTIF(D744,"*SUN LIFE*"),MATRICES!$A$54,IF(COUNTIF(D744,"*IND ALL ASS VIE*"),MATRICES!$A$8,IF(COUNTIF(D744,"*FIDUCIE DESJARDINS*"),MATRICES!$A$55,IF(COUNTIF(D744,"*2919*"),MATRICES!$A$12,IF(COUNTIF(D744,"*Retrait au GA*"),MATRICES!$A$56,IF(COUNTIF(D744,"*Frais*d'utilisation*"),MATRICES!$A$53,IF(COUNTIF(D744,"*IntÈrÍt sur*"),MATRICES!$A$5,""))))))))))))))))))))))))))</f>
        <v/>
      </c>
    </row>
    <row r="745" spans="5:5" ht="16" x14ac:dyDescent="0.2">
      <c r="E745" t="str">
        <f>IF(COUNTIF(D745,"*STATION W*"),MATRICES!$A$22,IF(COUNTIF(D745,"*PROVIGO*"),MATRICES!$A$20,IF(COUNTIF(D745,"*METRO*"),MATRICES!$A$20,IF(COUNTIF(D745,"*MCDONALD*"),MATRICES!$A$22,IF(COUNTIF(D745,"*JEAN COUTU*"),MATRICES!$A$24,IF(COUNTIF(D745,"*PHARMAPRIX*"),MATRICES!$A$24,IF(COUNTIF(D745,"*STARBUCKS*"),MATRICES!$A$22,IF(COUNTIF(D745,"*AUBAINERIE*"),MATRICES!$A$38,IF(COUNTIF(D745,"*PETROCAN*"),MATRICES!$A$27,IF(COUNTIF(D745,"*ULTRAMAR*"),MATRICES!$A$27,IF(COUNTIF(D745,"*Intact*"),MATRICES!$A$28,IF(COUNTIF(D745,"*La Capitale*"),MATRICES!$A$11,IF(COUNTIF(D745,"*Alda*"),MATRICES!$A$18,IF(COUNTIF(D745,"*Sheila*"),MATRICES!$A$36,IF(COUNTIF(D745,"*Shirley*"),MATRICES!$A$36,IF(COUNTIF(D745,"*Service de garde*"),MATRICES!$A$35,IF(COUNTIF(D745,"*CPE Coeur Atout*"),MATRICES!$A$35,IF(COUNTIF(D745,"*RBC PYT*"),MATRICES!$A$7,IF(COUNTIF(D745,"*CDLSI*"),MATRICES!$A$26,IF(COUNTIF(D745,"*SUN LIFE*"),MATRICES!$A$54,IF(COUNTIF(D745,"*IND ALL ASS VIE*"),MATRICES!$A$8,IF(COUNTIF(D745,"*FIDUCIE DESJARDINS*"),MATRICES!$A$55,IF(COUNTIF(D745,"*2919*"),MATRICES!$A$12,IF(COUNTIF(D745,"*Retrait au GA*"),MATRICES!$A$56,IF(COUNTIF(D745,"*Frais*d'utilisation*"),MATRICES!$A$53,IF(COUNTIF(D745,"*IntÈrÍt sur*"),MATRICES!$A$5,""))))))))))))))))))))))))))</f>
        <v/>
      </c>
    </row>
    <row r="746" spans="5:5" ht="16" x14ac:dyDescent="0.2">
      <c r="E746" t="str">
        <f>IF(COUNTIF(D746,"*STATION W*"),MATRICES!$A$22,IF(COUNTIF(D746,"*PROVIGO*"),MATRICES!$A$20,IF(COUNTIF(D746,"*METRO*"),MATRICES!$A$20,IF(COUNTIF(D746,"*MCDONALD*"),MATRICES!$A$22,IF(COUNTIF(D746,"*JEAN COUTU*"),MATRICES!$A$24,IF(COUNTIF(D746,"*PHARMAPRIX*"),MATRICES!$A$24,IF(COUNTIF(D746,"*STARBUCKS*"),MATRICES!$A$22,IF(COUNTIF(D746,"*AUBAINERIE*"),MATRICES!$A$38,IF(COUNTIF(D746,"*PETROCAN*"),MATRICES!$A$27,IF(COUNTIF(D746,"*ULTRAMAR*"),MATRICES!$A$27,IF(COUNTIF(D746,"*Intact*"),MATRICES!$A$28,IF(COUNTIF(D746,"*La Capitale*"),MATRICES!$A$11,IF(COUNTIF(D746,"*Alda*"),MATRICES!$A$18,IF(COUNTIF(D746,"*Sheila*"),MATRICES!$A$36,IF(COUNTIF(D746,"*Shirley*"),MATRICES!$A$36,IF(COUNTIF(D746,"*Service de garde*"),MATRICES!$A$35,IF(COUNTIF(D746,"*CPE Coeur Atout*"),MATRICES!$A$35,IF(COUNTIF(D746,"*RBC PYT*"),MATRICES!$A$7,IF(COUNTIF(D746,"*CDLSI*"),MATRICES!$A$26,IF(COUNTIF(D746,"*SUN LIFE*"),MATRICES!$A$54,IF(COUNTIF(D746,"*IND ALL ASS VIE*"),MATRICES!$A$8,IF(COUNTIF(D746,"*FIDUCIE DESJARDINS*"),MATRICES!$A$55,IF(COUNTIF(D746,"*2919*"),MATRICES!$A$12,IF(COUNTIF(D746,"*Retrait au GA*"),MATRICES!$A$56,IF(COUNTIF(D746,"*Frais*d'utilisation*"),MATRICES!$A$53,IF(COUNTIF(D746,"*IntÈrÍt sur*"),MATRICES!$A$5,""))))))))))))))))))))))))))</f>
        <v/>
      </c>
    </row>
    <row r="747" spans="5:5" ht="16" x14ac:dyDescent="0.2">
      <c r="E747" t="str">
        <f>IF(COUNTIF(D747,"*STATION W*"),MATRICES!$A$22,IF(COUNTIF(D747,"*PROVIGO*"),MATRICES!$A$20,IF(COUNTIF(D747,"*METRO*"),MATRICES!$A$20,IF(COUNTIF(D747,"*MCDONALD*"),MATRICES!$A$22,IF(COUNTIF(D747,"*JEAN COUTU*"),MATRICES!$A$24,IF(COUNTIF(D747,"*PHARMAPRIX*"),MATRICES!$A$24,IF(COUNTIF(D747,"*STARBUCKS*"),MATRICES!$A$22,IF(COUNTIF(D747,"*AUBAINERIE*"),MATRICES!$A$38,IF(COUNTIF(D747,"*PETROCAN*"),MATRICES!$A$27,IF(COUNTIF(D747,"*ULTRAMAR*"),MATRICES!$A$27,IF(COUNTIF(D747,"*Intact*"),MATRICES!$A$28,IF(COUNTIF(D747,"*La Capitale*"),MATRICES!$A$11,IF(COUNTIF(D747,"*Alda*"),MATRICES!$A$18,IF(COUNTIF(D747,"*Sheila*"),MATRICES!$A$36,IF(COUNTIF(D747,"*Shirley*"),MATRICES!$A$36,IF(COUNTIF(D747,"*Service de garde*"),MATRICES!$A$35,IF(COUNTIF(D747,"*CPE Coeur Atout*"),MATRICES!$A$35,IF(COUNTIF(D747,"*RBC PYT*"),MATRICES!$A$7,IF(COUNTIF(D747,"*CDLSI*"),MATRICES!$A$26,IF(COUNTIF(D747,"*SUN LIFE*"),MATRICES!$A$54,IF(COUNTIF(D747,"*IND ALL ASS VIE*"),MATRICES!$A$8,IF(COUNTIF(D747,"*FIDUCIE DESJARDINS*"),MATRICES!$A$55,IF(COUNTIF(D747,"*2919*"),MATRICES!$A$12,IF(COUNTIF(D747,"*Retrait au GA*"),MATRICES!$A$56,IF(COUNTIF(D747,"*Frais*d'utilisation*"),MATRICES!$A$53,IF(COUNTIF(D747,"*IntÈrÍt sur*"),MATRICES!$A$5,""))))))))))))))))))))))))))</f>
        <v/>
      </c>
    </row>
    <row r="748" spans="5:5" ht="16" x14ac:dyDescent="0.2">
      <c r="E748" t="str">
        <f>IF(COUNTIF(D748,"*STATION W*"),MATRICES!$A$22,IF(COUNTIF(D748,"*PROVIGO*"),MATRICES!$A$20,IF(COUNTIF(D748,"*METRO*"),MATRICES!$A$20,IF(COUNTIF(D748,"*MCDONALD*"),MATRICES!$A$22,IF(COUNTIF(D748,"*JEAN COUTU*"),MATRICES!$A$24,IF(COUNTIF(D748,"*PHARMAPRIX*"),MATRICES!$A$24,IF(COUNTIF(D748,"*STARBUCKS*"),MATRICES!$A$22,IF(COUNTIF(D748,"*AUBAINERIE*"),MATRICES!$A$38,IF(COUNTIF(D748,"*PETROCAN*"),MATRICES!$A$27,IF(COUNTIF(D748,"*ULTRAMAR*"),MATRICES!$A$27,IF(COUNTIF(D748,"*Intact*"),MATRICES!$A$28,IF(COUNTIF(D748,"*La Capitale*"),MATRICES!$A$11,IF(COUNTIF(D748,"*Alda*"),MATRICES!$A$18,IF(COUNTIF(D748,"*Sheila*"),MATRICES!$A$36,IF(COUNTIF(D748,"*Shirley*"),MATRICES!$A$36,IF(COUNTIF(D748,"*Service de garde*"),MATRICES!$A$35,IF(COUNTIF(D748,"*CPE Coeur Atout*"),MATRICES!$A$35,IF(COUNTIF(D748,"*RBC PYT*"),MATRICES!$A$7,IF(COUNTIF(D748,"*CDLSI*"),MATRICES!$A$26,IF(COUNTIF(D748,"*SUN LIFE*"),MATRICES!$A$54,IF(COUNTIF(D748,"*IND ALL ASS VIE*"),MATRICES!$A$8,IF(COUNTIF(D748,"*FIDUCIE DESJARDINS*"),MATRICES!$A$55,IF(COUNTIF(D748,"*2919*"),MATRICES!$A$12,IF(COUNTIF(D748,"*Retrait au GA*"),MATRICES!$A$56,IF(COUNTIF(D748,"*Frais*d'utilisation*"),MATRICES!$A$53,IF(COUNTIF(D748,"*IntÈrÍt sur*"),MATRICES!$A$5,""))))))))))))))))))))))))))</f>
        <v/>
      </c>
    </row>
    <row r="749" spans="5:5" ht="16" x14ac:dyDescent="0.2">
      <c r="E749" t="str">
        <f>IF(COUNTIF(D749,"*STATION W*"),MATRICES!$A$22,IF(COUNTIF(D749,"*PROVIGO*"),MATRICES!$A$20,IF(COUNTIF(D749,"*METRO*"),MATRICES!$A$20,IF(COUNTIF(D749,"*MCDONALD*"),MATRICES!$A$22,IF(COUNTIF(D749,"*JEAN COUTU*"),MATRICES!$A$24,IF(COUNTIF(D749,"*PHARMAPRIX*"),MATRICES!$A$24,IF(COUNTIF(D749,"*STARBUCKS*"),MATRICES!$A$22,IF(COUNTIF(D749,"*AUBAINERIE*"),MATRICES!$A$38,IF(COUNTIF(D749,"*PETROCAN*"),MATRICES!$A$27,IF(COUNTIF(D749,"*ULTRAMAR*"),MATRICES!$A$27,IF(COUNTIF(D749,"*Intact*"),MATRICES!$A$28,IF(COUNTIF(D749,"*La Capitale*"),MATRICES!$A$11,IF(COUNTIF(D749,"*Alda*"),MATRICES!$A$18,IF(COUNTIF(D749,"*Sheila*"),MATRICES!$A$36,IF(COUNTIF(D749,"*Shirley*"),MATRICES!$A$36,IF(COUNTIF(D749,"*Service de garde*"),MATRICES!$A$35,IF(COUNTIF(D749,"*CPE Coeur Atout*"),MATRICES!$A$35,IF(COUNTIF(D749,"*RBC PYT*"),MATRICES!$A$7,IF(COUNTIF(D749,"*CDLSI*"),MATRICES!$A$26,IF(COUNTIF(D749,"*SUN LIFE*"),MATRICES!$A$54,IF(COUNTIF(D749,"*IND ALL ASS VIE*"),MATRICES!$A$8,IF(COUNTIF(D749,"*FIDUCIE DESJARDINS*"),MATRICES!$A$55,IF(COUNTIF(D749,"*2919*"),MATRICES!$A$12,IF(COUNTIF(D749,"*Retrait au GA*"),MATRICES!$A$56,IF(COUNTIF(D749,"*Frais*d'utilisation*"),MATRICES!$A$53,IF(COUNTIF(D749,"*IntÈrÍt sur*"),MATRICES!$A$5,""))))))))))))))))))))))))))</f>
        <v/>
      </c>
    </row>
    <row r="750" spans="5:5" ht="16" x14ac:dyDescent="0.2">
      <c r="E750" t="str">
        <f>IF(COUNTIF(D750,"*STATION W*"),MATRICES!$A$22,IF(COUNTIF(D750,"*PROVIGO*"),MATRICES!$A$20,IF(COUNTIF(D750,"*METRO*"),MATRICES!$A$20,IF(COUNTIF(D750,"*MCDONALD*"),MATRICES!$A$22,IF(COUNTIF(D750,"*JEAN COUTU*"),MATRICES!$A$24,IF(COUNTIF(D750,"*PHARMAPRIX*"),MATRICES!$A$24,IF(COUNTIF(D750,"*STARBUCKS*"),MATRICES!$A$22,IF(COUNTIF(D750,"*AUBAINERIE*"),MATRICES!$A$38,IF(COUNTIF(D750,"*PETROCAN*"),MATRICES!$A$27,IF(COUNTIF(D750,"*ULTRAMAR*"),MATRICES!$A$27,IF(COUNTIF(D750,"*Intact*"),MATRICES!$A$28,IF(COUNTIF(D750,"*La Capitale*"),MATRICES!$A$11,IF(COUNTIF(D750,"*Alda*"),MATRICES!$A$18,IF(COUNTIF(D750,"*Sheila*"),MATRICES!$A$36,IF(COUNTIF(D750,"*Shirley*"),MATRICES!$A$36,IF(COUNTIF(D750,"*Service de garde*"),MATRICES!$A$35,IF(COUNTIF(D750,"*CPE Coeur Atout*"),MATRICES!$A$35,IF(COUNTIF(D750,"*RBC PYT*"),MATRICES!$A$7,IF(COUNTIF(D750,"*CDLSI*"),MATRICES!$A$26,IF(COUNTIF(D750,"*SUN LIFE*"),MATRICES!$A$54,IF(COUNTIF(D750,"*IND ALL ASS VIE*"),MATRICES!$A$8,IF(COUNTIF(D750,"*FIDUCIE DESJARDINS*"),MATRICES!$A$55,IF(COUNTIF(D750,"*2919*"),MATRICES!$A$12,IF(COUNTIF(D750,"*Retrait au GA*"),MATRICES!$A$56,IF(COUNTIF(D750,"*Frais*d'utilisation*"),MATRICES!$A$53,IF(COUNTIF(D750,"*IntÈrÍt sur*"),MATRICES!$A$5,""))))))))))))))))))))))))))</f>
        <v/>
      </c>
    </row>
    <row r="751" spans="5:5" ht="16" x14ac:dyDescent="0.2">
      <c r="E751" t="str">
        <f>IF(COUNTIF(D751,"*STATION W*"),MATRICES!$A$22,IF(COUNTIF(D751,"*PROVIGO*"),MATRICES!$A$20,IF(COUNTIF(D751,"*METRO*"),MATRICES!$A$20,IF(COUNTIF(D751,"*MCDONALD*"),MATRICES!$A$22,IF(COUNTIF(D751,"*JEAN COUTU*"),MATRICES!$A$24,IF(COUNTIF(D751,"*PHARMAPRIX*"),MATRICES!$A$24,IF(COUNTIF(D751,"*STARBUCKS*"),MATRICES!$A$22,IF(COUNTIF(D751,"*AUBAINERIE*"),MATRICES!$A$38,IF(COUNTIF(D751,"*PETROCAN*"),MATRICES!$A$27,IF(COUNTIF(D751,"*ULTRAMAR*"),MATRICES!$A$27,IF(COUNTIF(D751,"*Intact*"),MATRICES!$A$28,IF(COUNTIF(D751,"*La Capitale*"),MATRICES!$A$11,IF(COUNTIF(D751,"*Alda*"),MATRICES!$A$18,IF(COUNTIF(D751,"*Sheila*"),MATRICES!$A$36,IF(COUNTIF(D751,"*Shirley*"),MATRICES!$A$36,IF(COUNTIF(D751,"*Service de garde*"),MATRICES!$A$35,IF(COUNTIF(D751,"*CPE Coeur Atout*"),MATRICES!$A$35,IF(COUNTIF(D751,"*RBC PYT*"),MATRICES!$A$7,IF(COUNTIF(D751,"*CDLSI*"),MATRICES!$A$26,IF(COUNTIF(D751,"*SUN LIFE*"),MATRICES!$A$54,IF(COUNTIF(D751,"*IND ALL ASS VIE*"),MATRICES!$A$8,IF(COUNTIF(D751,"*FIDUCIE DESJARDINS*"),MATRICES!$A$55,IF(COUNTIF(D751,"*2919*"),MATRICES!$A$12,IF(COUNTIF(D751,"*Retrait au GA*"),MATRICES!$A$56,IF(COUNTIF(D751,"*Frais*d'utilisation*"),MATRICES!$A$53,IF(COUNTIF(D751,"*IntÈrÍt sur*"),MATRICES!$A$5,""))))))))))))))))))))))))))</f>
        <v/>
      </c>
    </row>
    <row r="752" spans="5:5" ht="16" x14ac:dyDescent="0.2">
      <c r="E752" t="str">
        <f>IF(COUNTIF(D752,"*STATION W*"),MATRICES!$A$22,IF(COUNTIF(D752,"*PROVIGO*"),MATRICES!$A$20,IF(COUNTIF(D752,"*METRO*"),MATRICES!$A$20,IF(COUNTIF(D752,"*MCDONALD*"),MATRICES!$A$22,IF(COUNTIF(D752,"*JEAN COUTU*"),MATRICES!$A$24,IF(COUNTIF(D752,"*PHARMAPRIX*"),MATRICES!$A$24,IF(COUNTIF(D752,"*STARBUCKS*"),MATRICES!$A$22,IF(COUNTIF(D752,"*AUBAINERIE*"),MATRICES!$A$38,IF(COUNTIF(D752,"*PETROCAN*"),MATRICES!$A$27,IF(COUNTIF(D752,"*ULTRAMAR*"),MATRICES!$A$27,IF(COUNTIF(D752,"*Intact*"),MATRICES!$A$28,IF(COUNTIF(D752,"*La Capitale*"),MATRICES!$A$11,IF(COUNTIF(D752,"*Alda*"),MATRICES!$A$18,IF(COUNTIF(D752,"*Sheila*"),MATRICES!$A$36,IF(COUNTIF(D752,"*Shirley*"),MATRICES!$A$36,IF(COUNTIF(D752,"*Service de garde*"),MATRICES!$A$35,IF(COUNTIF(D752,"*CPE Coeur Atout*"),MATRICES!$A$35,IF(COUNTIF(D752,"*RBC PYT*"),MATRICES!$A$7,IF(COUNTIF(D752,"*CDLSI*"),MATRICES!$A$26,IF(COUNTIF(D752,"*SUN LIFE*"),MATRICES!$A$54,IF(COUNTIF(D752,"*IND ALL ASS VIE*"),MATRICES!$A$8,IF(COUNTIF(D752,"*FIDUCIE DESJARDINS*"),MATRICES!$A$55,IF(COUNTIF(D752,"*2919*"),MATRICES!$A$12,IF(COUNTIF(D752,"*Retrait au GA*"),MATRICES!$A$56,IF(COUNTIF(D752,"*Frais*d'utilisation*"),MATRICES!$A$53,IF(COUNTIF(D752,"*IntÈrÍt sur*"),MATRICES!$A$5,""))))))))))))))))))))))))))</f>
        <v/>
      </c>
    </row>
    <row r="753" spans="5:5" ht="16" x14ac:dyDescent="0.2">
      <c r="E753" t="str">
        <f>IF(COUNTIF(D753,"*STATION W*"),MATRICES!$A$22,IF(COUNTIF(D753,"*PROVIGO*"),MATRICES!$A$20,IF(COUNTIF(D753,"*METRO*"),MATRICES!$A$20,IF(COUNTIF(D753,"*MCDONALD*"),MATRICES!$A$22,IF(COUNTIF(D753,"*JEAN COUTU*"),MATRICES!$A$24,IF(COUNTIF(D753,"*PHARMAPRIX*"),MATRICES!$A$24,IF(COUNTIF(D753,"*STARBUCKS*"),MATRICES!$A$22,IF(COUNTIF(D753,"*AUBAINERIE*"),MATRICES!$A$38,IF(COUNTIF(D753,"*PETROCAN*"),MATRICES!$A$27,IF(COUNTIF(D753,"*ULTRAMAR*"),MATRICES!$A$27,IF(COUNTIF(D753,"*Intact*"),MATRICES!$A$28,IF(COUNTIF(D753,"*La Capitale*"),MATRICES!$A$11,IF(COUNTIF(D753,"*Alda*"),MATRICES!$A$18,IF(COUNTIF(D753,"*Sheila*"),MATRICES!$A$36,IF(COUNTIF(D753,"*Shirley*"),MATRICES!$A$36,IF(COUNTIF(D753,"*Service de garde*"),MATRICES!$A$35,IF(COUNTIF(D753,"*CPE Coeur Atout*"),MATRICES!$A$35,IF(COUNTIF(D753,"*RBC PYT*"),MATRICES!$A$7,IF(COUNTIF(D753,"*CDLSI*"),MATRICES!$A$26,IF(COUNTIF(D753,"*SUN LIFE*"),MATRICES!$A$54,IF(COUNTIF(D753,"*IND ALL ASS VIE*"),MATRICES!$A$8,IF(COUNTIF(D753,"*FIDUCIE DESJARDINS*"),MATRICES!$A$55,IF(COUNTIF(D753,"*2919*"),MATRICES!$A$12,IF(COUNTIF(D753,"*Retrait au GA*"),MATRICES!$A$56,IF(COUNTIF(D753,"*Frais*d'utilisation*"),MATRICES!$A$53,IF(COUNTIF(D753,"*IntÈrÍt sur*"),MATRICES!$A$5,""))))))))))))))))))))))))))</f>
        <v/>
      </c>
    </row>
    <row r="754" spans="5:5" ht="16" x14ac:dyDescent="0.2">
      <c r="E754" t="str">
        <f>IF(COUNTIF(D754,"*STATION W*"),MATRICES!$A$22,IF(COUNTIF(D754,"*PROVIGO*"),MATRICES!$A$20,IF(COUNTIF(D754,"*METRO*"),MATRICES!$A$20,IF(COUNTIF(D754,"*MCDONALD*"),MATRICES!$A$22,IF(COUNTIF(D754,"*JEAN COUTU*"),MATRICES!$A$24,IF(COUNTIF(D754,"*PHARMAPRIX*"),MATRICES!$A$24,IF(COUNTIF(D754,"*STARBUCKS*"),MATRICES!$A$22,IF(COUNTIF(D754,"*AUBAINERIE*"),MATRICES!$A$38,IF(COUNTIF(D754,"*PETROCAN*"),MATRICES!$A$27,IF(COUNTIF(D754,"*ULTRAMAR*"),MATRICES!$A$27,IF(COUNTIF(D754,"*Intact*"),MATRICES!$A$28,IF(COUNTIF(D754,"*La Capitale*"),MATRICES!$A$11,IF(COUNTIF(D754,"*Alda*"),MATRICES!$A$18,IF(COUNTIF(D754,"*Sheila*"),MATRICES!$A$36,IF(COUNTIF(D754,"*Shirley*"),MATRICES!$A$36,IF(COUNTIF(D754,"*Service de garde*"),MATRICES!$A$35,IF(COUNTIF(D754,"*CPE Coeur Atout*"),MATRICES!$A$35,IF(COUNTIF(D754,"*RBC PYT*"),MATRICES!$A$7,IF(COUNTIF(D754,"*CDLSI*"),MATRICES!$A$26,IF(COUNTIF(D754,"*SUN LIFE*"),MATRICES!$A$54,IF(COUNTIF(D754,"*IND ALL ASS VIE*"),MATRICES!$A$8,IF(COUNTIF(D754,"*FIDUCIE DESJARDINS*"),MATRICES!$A$55,IF(COUNTIF(D754,"*2919*"),MATRICES!$A$12,IF(COUNTIF(D754,"*Retrait au GA*"),MATRICES!$A$56,IF(COUNTIF(D754,"*Frais*d'utilisation*"),MATRICES!$A$53,IF(COUNTIF(D754,"*IntÈrÍt sur*"),MATRICES!$A$5,""))))))))))))))))))))))))))</f>
        <v/>
      </c>
    </row>
    <row r="755" spans="5:5" ht="16" x14ac:dyDescent="0.2">
      <c r="E755" t="str">
        <f>IF(COUNTIF(D755,"*STATION W*"),MATRICES!$A$22,IF(COUNTIF(D755,"*PROVIGO*"),MATRICES!$A$20,IF(COUNTIF(D755,"*METRO*"),MATRICES!$A$20,IF(COUNTIF(D755,"*MCDONALD*"),MATRICES!$A$22,IF(COUNTIF(D755,"*JEAN COUTU*"),MATRICES!$A$24,IF(COUNTIF(D755,"*PHARMAPRIX*"),MATRICES!$A$24,IF(COUNTIF(D755,"*STARBUCKS*"),MATRICES!$A$22,IF(COUNTIF(D755,"*AUBAINERIE*"),MATRICES!$A$38,IF(COUNTIF(D755,"*PETROCAN*"),MATRICES!$A$27,IF(COUNTIF(D755,"*ULTRAMAR*"),MATRICES!$A$27,IF(COUNTIF(D755,"*Intact*"),MATRICES!$A$28,IF(COUNTIF(D755,"*La Capitale*"),MATRICES!$A$11,IF(COUNTIF(D755,"*Alda*"),MATRICES!$A$18,IF(COUNTIF(D755,"*Sheila*"),MATRICES!$A$36,IF(COUNTIF(D755,"*Shirley*"),MATRICES!$A$36,IF(COUNTIF(D755,"*Service de garde*"),MATRICES!$A$35,IF(COUNTIF(D755,"*CPE Coeur Atout*"),MATRICES!$A$35,IF(COUNTIF(D755,"*RBC PYT*"),MATRICES!$A$7,IF(COUNTIF(D755,"*CDLSI*"),MATRICES!$A$26,IF(COUNTIF(D755,"*SUN LIFE*"),MATRICES!$A$54,IF(COUNTIF(D755,"*IND ALL ASS VIE*"),MATRICES!$A$8,IF(COUNTIF(D755,"*FIDUCIE DESJARDINS*"),MATRICES!$A$55,IF(COUNTIF(D755,"*2919*"),MATRICES!$A$12,IF(COUNTIF(D755,"*Retrait au GA*"),MATRICES!$A$56,IF(COUNTIF(D755,"*Frais*d'utilisation*"),MATRICES!$A$53,IF(COUNTIF(D755,"*IntÈrÍt sur*"),MATRICES!$A$5,""))))))))))))))))))))))))))</f>
        <v/>
      </c>
    </row>
    <row r="756" spans="5:5" ht="16" x14ac:dyDescent="0.2">
      <c r="E756" t="str">
        <f>IF(COUNTIF(D756,"*STATION W*"),MATRICES!$A$22,IF(COUNTIF(D756,"*PROVIGO*"),MATRICES!$A$20,IF(COUNTIF(D756,"*METRO*"),MATRICES!$A$20,IF(COUNTIF(D756,"*MCDONALD*"),MATRICES!$A$22,IF(COUNTIF(D756,"*JEAN COUTU*"),MATRICES!$A$24,IF(COUNTIF(D756,"*PHARMAPRIX*"),MATRICES!$A$24,IF(COUNTIF(D756,"*STARBUCKS*"),MATRICES!$A$22,IF(COUNTIF(D756,"*AUBAINERIE*"),MATRICES!$A$38,IF(COUNTIF(D756,"*PETROCAN*"),MATRICES!$A$27,IF(COUNTIF(D756,"*ULTRAMAR*"),MATRICES!$A$27,IF(COUNTIF(D756,"*Intact*"),MATRICES!$A$28,IF(COUNTIF(D756,"*La Capitale*"),MATRICES!$A$11,IF(COUNTIF(D756,"*Alda*"),MATRICES!$A$18,IF(COUNTIF(D756,"*Sheila*"),MATRICES!$A$36,IF(COUNTIF(D756,"*Shirley*"),MATRICES!$A$36,IF(COUNTIF(D756,"*Service de garde*"),MATRICES!$A$35,IF(COUNTIF(D756,"*CPE Coeur Atout*"),MATRICES!$A$35,IF(COUNTIF(D756,"*RBC PYT*"),MATRICES!$A$7,IF(COUNTIF(D756,"*CDLSI*"),MATRICES!$A$26,IF(COUNTIF(D756,"*SUN LIFE*"),MATRICES!$A$54,IF(COUNTIF(D756,"*IND ALL ASS VIE*"),MATRICES!$A$8,IF(COUNTIF(D756,"*FIDUCIE DESJARDINS*"),MATRICES!$A$55,IF(COUNTIF(D756,"*2919*"),MATRICES!$A$12,IF(COUNTIF(D756,"*Retrait au GA*"),MATRICES!$A$56,IF(COUNTIF(D756,"*Frais*d'utilisation*"),MATRICES!$A$53,IF(COUNTIF(D756,"*IntÈrÍt sur*"),MATRICES!$A$5,""))))))))))))))))))))))))))</f>
        <v/>
      </c>
    </row>
    <row r="757" spans="5:5" ht="16" x14ac:dyDescent="0.2">
      <c r="E757" t="str">
        <f>IF(COUNTIF(D757,"*STATION W*"),MATRICES!$A$22,IF(COUNTIF(D757,"*PROVIGO*"),MATRICES!$A$20,IF(COUNTIF(D757,"*METRO*"),MATRICES!$A$20,IF(COUNTIF(D757,"*MCDONALD*"),MATRICES!$A$22,IF(COUNTIF(D757,"*JEAN COUTU*"),MATRICES!$A$24,IF(COUNTIF(D757,"*PHARMAPRIX*"),MATRICES!$A$24,IF(COUNTIF(D757,"*STARBUCKS*"),MATRICES!$A$22,IF(COUNTIF(D757,"*AUBAINERIE*"),MATRICES!$A$38,IF(COUNTIF(D757,"*PETROCAN*"),MATRICES!$A$27,IF(COUNTIF(D757,"*ULTRAMAR*"),MATRICES!$A$27,IF(COUNTIF(D757,"*Intact*"),MATRICES!$A$28,IF(COUNTIF(D757,"*La Capitale*"),MATRICES!$A$11,IF(COUNTIF(D757,"*Alda*"),MATRICES!$A$18,IF(COUNTIF(D757,"*Sheila*"),MATRICES!$A$36,IF(COUNTIF(D757,"*Shirley*"),MATRICES!$A$36,IF(COUNTIF(D757,"*Service de garde*"),MATRICES!$A$35,IF(COUNTIF(D757,"*CPE Coeur Atout*"),MATRICES!$A$35,IF(COUNTIF(D757,"*RBC PYT*"),MATRICES!$A$7,IF(COUNTIF(D757,"*CDLSI*"),MATRICES!$A$26,IF(COUNTIF(D757,"*SUN LIFE*"),MATRICES!$A$54,IF(COUNTIF(D757,"*IND ALL ASS VIE*"),MATRICES!$A$8,IF(COUNTIF(D757,"*FIDUCIE DESJARDINS*"),MATRICES!$A$55,IF(COUNTIF(D757,"*2919*"),MATRICES!$A$12,IF(COUNTIF(D757,"*Retrait au GA*"),MATRICES!$A$56,IF(COUNTIF(D757,"*Frais*d'utilisation*"),MATRICES!$A$53,IF(COUNTIF(D757,"*IntÈrÍt sur*"),MATRICES!$A$5,""))))))))))))))))))))))))))</f>
        <v/>
      </c>
    </row>
    <row r="758" spans="5:5" ht="16" x14ac:dyDescent="0.2">
      <c r="E758" t="str">
        <f>IF(COUNTIF(D758,"*STATION W*"),MATRICES!$A$22,IF(COUNTIF(D758,"*PROVIGO*"),MATRICES!$A$20,IF(COUNTIF(D758,"*METRO*"),MATRICES!$A$20,IF(COUNTIF(D758,"*MCDONALD*"),MATRICES!$A$22,IF(COUNTIF(D758,"*JEAN COUTU*"),MATRICES!$A$24,IF(COUNTIF(D758,"*PHARMAPRIX*"),MATRICES!$A$24,IF(COUNTIF(D758,"*STARBUCKS*"),MATRICES!$A$22,IF(COUNTIF(D758,"*AUBAINERIE*"),MATRICES!$A$38,IF(COUNTIF(D758,"*PETROCAN*"),MATRICES!$A$27,IF(COUNTIF(D758,"*ULTRAMAR*"),MATRICES!$A$27,IF(COUNTIF(D758,"*Intact*"),MATRICES!$A$28,IF(COUNTIF(D758,"*La Capitale*"),MATRICES!$A$11,IF(COUNTIF(D758,"*Alda*"),MATRICES!$A$18,IF(COUNTIF(D758,"*Sheila*"),MATRICES!$A$36,IF(COUNTIF(D758,"*Shirley*"),MATRICES!$A$36,IF(COUNTIF(D758,"*Service de garde*"),MATRICES!$A$35,IF(COUNTIF(D758,"*CPE Coeur Atout*"),MATRICES!$A$35,IF(COUNTIF(D758,"*RBC PYT*"),MATRICES!$A$7,IF(COUNTIF(D758,"*CDLSI*"),MATRICES!$A$26,IF(COUNTIF(D758,"*SUN LIFE*"),MATRICES!$A$54,IF(COUNTIF(D758,"*IND ALL ASS VIE*"),MATRICES!$A$8,IF(COUNTIF(D758,"*FIDUCIE DESJARDINS*"),MATRICES!$A$55,IF(COUNTIF(D758,"*2919*"),MATRICES!$A$12,IF(COUNTIF(D758,"*Retrait au GA*"),MATRICES!$A$56,IF(COUNTIF(D758,"*Frais*d'utilisation*"),MATRICES!$A$53,IF(COUNTIF(D758,"*IntÈrÍt sur*"),MATRICES!$A$5,""))))))))))))))))))))))))))</f>
        <v/>
      </c>
    </row>
    <row r="759" spans="5:5" ht="16" x14ac:dyDescent="0.2">
      <c r="E759" t="str">
        <f>IF(COUNTIF(D759,"*STATION W*"),MATRICES!$A$22,IF(COUNTIF(D759,"*PROVIGO*"),MATRICES!$A$20,IF(COUNTIF(D759,"*METRO*"),MATRICES!$A$20,IF(COUNTIF(D759,"*MCDONALD*"),MATRICES!$A$22,IF(COUNTIF(D759,"*JEAN COUTU*"),MATRICES!$A$24,IF(COUNTIF(D759,"*PHARMAPRIX*"),MATRICES!$A$24,IF(COUNTIF(D759,"*STARBUCKS*"),MATRICES!$A$22,IF(COUNTIF(D759,"*AUBAINERIE*"),MATRICES!$A$38,IF(COUNTIF(D759,"*PETROCAN*"),MATRICES!$A$27,IF(COUNTIF(D759,"*ULTRAMAR*"),MATRICES!$A$27,IF(COUNTIF(D759,"*Intact*"),MATRICES!$A$28,IF(COUNTIF(D759,"*La Capitale*"),MATRICES!$A$11,IF(COUNTIF(D759,"*Alda*"),MATRICES!$A$18,IF(COUNTIF(D759,"*Sheila*"),MATRICES!$A$36,IF(COUNTIF(D759,"*Shirley*"),MATRICES!$A$36,IF(COUNTIF(D759,"*Service de garde*"),MATRICES!$A$35,IF(COUNTIF(D759,"*CPE Coeur Atout*"),MATRICES!$A$35,IF(COUNTIF(D759,"*RBC PYT*"),MATRICES!$A$7,IF(COUNTIF(D759,"*CDLSI*"),MATRICES!$A$26,IF(COUNTIF(D759,"*SUN LIFE*"),MATRICES!$A$54,IF(COUNTIF(D759,"*IND ALL ASS VIE*"),MATRICES!$A$8,IF(COUNTIF(D759,"*FIDUCIE DESJARDINS*"),MATRICES!$A$55,IF(COUNTIF(D759,"*2919*"),MATRICES!$A$12,IF(COUNTIF(D759,"*Retrait au GA*"),MATRICES!$A$56,IF(COUNTIF(D759,"*Frais*d'utilisation*"),MATRICES!$A$53,IF(COUNTIF(D759,"*IntÈrÍt sur*"),MATRICES!$A$5,""))))))))))))))))))))))))))</f>
        <v/>
      </c>
    </row>
    <row r="760" spans="5:5" ht="16" x14ac:dyDescent="0.2">
      <c r="E760" t="str">
        <f>IF(COUNTIF(D760,"*STATION W*"),MATRICES!$A$22,IF(COUNTIF(D760,"*PROVIGO*"),MATRICES!$A$20,IF(COUNTIF(D760,"*METRO*"),MATRICES!$A$20,IF(COUNTIF(D760,"*MCDONALD*"),MATRICES!$A$22,IF(COUNTIF(D760,"*JEAN COUTU*"),MATRICES!$A$24,IF(COUNTIF(D760,"*PHARMAPRIX*"),MATRICES!$A$24,IF(COUNTIF(D760,"*STARBUCKS*"),MATRICES!$A$22,IF(COUNTIF(D760,"*AUBAINERIE*"),MATRICES!$A$38,IF(COUNTIF(D760,"*PETROCAN*"),MATRICES!$A$27,IF(COUNTIF(D760,"*ULTRAMAR*"),MATRICES!$A$27,IF(COUNTIF(D760,"*Intact*"),MATRICES!$A$28,IF(COUNTIF(D760,"*La Capitale*"),MATRICES!$A$11,IF(COUNTIF(D760,"*Alda*"),MATRICES!$A$18,IF(COUNTIF(D760,"*Sheila*"),MATRICES!$A$36,IF(COUNTIF(D760,"*Shirley*"),MATRICES!$A$36,IF(COUNTIF(D760,"*Service de garde*"),MATRICES!$A$35,IF(COUNTIF(D760,"*CPE Coeur Atout*"),MATRICES!$A$35,IF(COUNTIF(D760,"*RBC PYT*"),MATRICES!$A$7,IF(COUNTIF(D760,"*CDLSI*"),MATRICES!$A$26,IF(COUNTIF(D760,"*SUN LIFE*"),MATRICES!$A$54,IF(COUNTIF(D760,"*IND ALL ASS VIE*"),MATRICES!$A$8,IF(COUNTIF(D760,"*FIDUCIE DESJARDINS*"),MATRICES!$A$55,IF(COUNTIF(D760,"*2919*"),MATRICES!$A$12,IF(COUNTIF(D760,"*Retrait au GA*"),MATRICES!$A$56,IF(COUNTIF(D760,"*Frais*d'utilisation*"),MATRICES!$A$53,IF(COUNTIF(D760,"*IntÈrÍt sur*"),MATRICES!$A$5,""))))))))))))))))))))))))))</f>
        <v/>
      </c>
    </row>
    <row r="761" spans="5:5" ht="16" x14ac:dyDescent="0.2">
      <c r="E761" t="str">
        <f>IF(COUNTIF(D761,"*STATION W*"),MATRICES!$A$22,IF(COUNTIF(D761,"*PROVIGO*"),MATRICES!$A$20,IF(COUNTIF(D761,"*METRO*"),MATRICES!$A$20,IF(COUNTIF(D761,"*MCDONALD*"),MATRICES!$A$22,IF(COUNTIF(D761,"*JEAN COUTU*"),MATRICES!$A$24,IF(COUNTIF(D761,"*PHARMAPRIX*"),MATRICES!$A$24,IF(COUNTIF(D761,"*STARBUCKS*"),MATRICES!$A$22,IF(COUNTIF(D761,"*AUBAINERIE*"),MATRICES!$A$38,IF(COUNTIF(D761,"*PETROCAN*"),MATRICES!$A$27,IF(COUNTIF(D761,"*ULTRAMAR*"),MATRICES!$A$27,IF(COUNTIF(D761,"*Intact*"),MATRICES!$A$28,IF(COUNTIF(D761,"*La Capitale*"),MATRICES!$A$11,IF(COUNTIF(D761,"*Alda*"),MATRICES!$A$18,IF(COUNTIF(D761,"*Sheila*"),MATRICES!$A$36,IF(COUNTIF(D761,"*Shirley*"),MATRICES!$A$36,IF(COUNTIF(D761,"*Service de garde*"),MATRICES!$A$35,IF(COUNTIF(D761,"*CPE Coeur Atout*"),MATRICES!$A$35,IF(COUNTIF(D761,"*RBC PYT*"),MATRICES!$A$7,IF(COUNTIF(D761,"*CDLSI*"),MATRICES!$A$26,IF(COUNTIF(D761,"*SUN LIFE*"),MATRICES!$A$54,IF(COUNTIF(D761,"*IND ALL ASS VIE*"),MATRICES!$A$8,IF(COUNTIF(D761,"*FIDUCIE DESJARDINS*"),MATRICES!$A$55,IF(COUNTIF(D761,"*2919*"),MATRICES!$A$12,IF(COUNTIF(D761,"*Retrait au GA*"),MATRICES!$A$56,IF(COUNTIF(D761,"*Frais*d'utilisation*"),MATRICES!$A$53,IF(COUNTIF(D761,"*IntÈrÍt sur*"),MATRICES!$A$5,""))))))))))))))))))))))))))</f>
        <v/>
      </c>
    </row>
    <row r="762" spans="5:5" ht="16" x14ac:dyDescent="0.2">
      <c r="E762" t="str">
        <f>IF(COUNTIF(D762,"*STATION W*"),MATRICES!$A$22,IF(COUNTIF(D762,"*PROVIGO*"),MATRICES!$A$20,IF(COUNTIF(D762,"*METRO*"),MATRICES!$A$20,IF(COUNTIF(D762,"*MCDONALD*"),MATRICES!$A$22,IF(COUNTIF(D762,"*JEAN COUTU*"),MATRICES!$A$24,IF(COUNTIF(D762,"*PHARMAPRIX*"),MATRICES!$A$24,IF(COUNTIF(D762,"*STARBUCKS*"),MATRICES!$A$22,IF(COUNTIF(D762,"*AUBAINERIE*"),MATRICES!$A$38,IF(COUNTIF(D762,"*PETROCAN*"),MATRICES!$A$27,IF(COUNTIF(D762,"*ULTRAMAR*"),MATRICES!$A$27,IF(COUNTIF(D762,"*Intact*"),MATRICES!$A$28,IF(COUNTIF(D762,"*La Capitale*"),MATRICES!$A$11,IF(COUNTIF(D762,"*Alda*"),MATRICES!$A$18,IF(COUNTIF(D762,"*Sheila*"),MATRICES!$A$36,IF(COUNTIF(D762,"*Shirley*"),MATRICES!$A$36,IF(COUNTIF(D762,"*Service de garde*"),MATRICES!$A$35,IF(COUNTIF(D762,"*CPE Coeur Atout*"),MATRICES!$A$35,IF(COUNTIF(D762,"*RBC PYT*"),MATRICES!$A$7,IF(COUNTIF(D762,"*CDLSI*"),MATRICES!$A$26,IF(COUNTIF(D762,"*SUN LIFE*"),MATRICES!$A$54,IF(COUNTIF(D762,"*IND ALL ASS VIE*"),MATRICES!$A$8,IF(COUNTIF(D762,"*FIDUCIE DESJARDINS*"),MATRICES!$A$55,IF(COUNTIF(D762,"*2919*"),MATRICES!$A$12,IF(COUNTIF(D762,"*Retrait au GA*"),MATRICES!$A$56,IF(COUNTIF(D762,"*Frais*d'utilisation*"),MATRICES!$A$53,IF(COUNTIF(D762,"*IntÈrÍt sur*"),MATRICES!$A$5,""))))))))))))))))))))))))))</f>
        <v/>
      </c>
    </row>
    <row r="763" spans="5:5" ht="16" x14ac:dyDescent="0.2">
      <c r="E763" t="str">
        <f>IF(COUNTIF(D763,"*STATION W*"),MATRICES!$A$22,IF(COUNTIF(D763,"*PROVIGO*"),MATRICES!$A$20,IF(COUNTIF(D763,"*METRO*"),MATRICES!$A$20,IF(COUNTIF(D763,"*MCDONALD*"),MATRICES!$A$22,IF(COUNTIF(D763,"*JEAN COUTU*"),MATRICES!$A$24,IF(COUNTIF(D763,"*PHARMAPRIX*"),MATRICES!$A$24,IF(COUNTIF(D763,"*STARBUCKS*"),MATRICES!$A$22,IF(COUNTIF(D763,"*AUBAINERIE*"),MATRICES!$A$38,IF(COUNTIF(D763,"*PETROCAN*"),MATRICES!$A$27,IF(COUNTIF(D763,"*ULTRAMAR*"),MATRICES!$A$27,IF(COUNTIF(D763,"*Intact*"),MATRICES!$A$28,IF(COUNTIF(D763,"*La Capitale*"),MATRICES!$A$11,IF(COUNTIF(D763,"*Alda*"),MATRICES!$A$18,IF(COUNTIF(D763,"*Sheila*"),MATRICES!$A$36,IF(COUNTIF(D763,"*Shirley*"),MATRICES!$A$36,IF(COUNTIF(D763,"*Service de garde*"),MATRICES!$A$35,IF(COUNTIF(D763,"*CPE Coeur Atout*"),MATRICES!$A$35,IF(COUNTIF(D763,"*RBC PYT*"),MATRICES!$A$7,IF(COUNTIF(D763,"*CDLSI*"),MATRICES!$A$26,IF(COUNTIF(D763,"*SUN LIFE*"),MATRICES!$A$54,IF(COUNTIF(D763,"*IND ALL ASS VIE*"),MATRICES!$A$8,IF(COUNTIF(D763,"*FIDUCIE DESJARDINS*"),MATRICES!$A$55,IF(COUNTIF(D763,"*2919*"),MATRICES!$A$12,IF(COUNTIF(D763,"*Retrait au GA*"),MATRICES!$A$56,IF(COUNTIF(D763,"*Frais*d'utilisation*"),MATRICES!$A$53,IF(COUNTIF(D763,"*IntÈrÍt sur*"),MATRICES!$A$5,""))))))))))))))))))))))))))</f>
        <v/>
      </c>
    </row>
    <row r="764" spans="5:5" ht="16" x14ac:dyDescent="0.2">
      <c r="E764" t="str">
        <f>IF(COUNTIF(D764,"*STATION W*"),MATRICES!$A$22,IF(COUNTIF(D764,"*PROVIGO*"),MATRICES!$A$20,IF(COUNTIF(D764,"*METRO*"),MATRICES!$A$20,IF(COUNTIF(D764,"*MCDONALD*"),MATRICES!$A$22,IF(COUNTIF(D764,"*JEAN COUTU*"),MATRICES!$A$24,IF(COUNTIF(D764,"*PHARMAPRIX*"),MATRICES!$A$24,IF(COUNTIF(D764,"*STARBUCKS*"),MATRICES!$A$22,IF(COUNTIF(D764,"*AUBAINERIE*"),MATRICES!$A$38,IF(COUNTIF(D764,"*PETROCAN*"),MATRICES!$A$27,IF(COUNTIF(D764,"*ULTRAMAR*"),MATRICES!$A$27,IF(COUNTIF(D764,"*Intact*"),MATRICES!$A$28,IF(COUNTIF(D764,"*La Capitale*"),MATRICES!$A$11,IF(COUNTIF(D764,"*Alda*"),MATRICES!$A$18,IF(COUNTIF(D764,"*Sheila*"),MATRICES!$A$36,IF(COUNTIF(D764,"*Shirley*"),MATRICES!$A$36,IF(COUNTIF(D764,"*Service de garde*"),MATRICES!$A$35,IF(COUNTIF(D764,"*CPE Coeur Atout*"),MATRICES!$A$35,IF(COUNTIF(D764,"*RBC PYT*"),MATRICES!$A$7,IF(COUNTIF(D764,"*CDLSI*"),MATRICES!$A$26,IF(COUNTIF(D764,"*SUN LIFE*"),MATRICES!$A$54,IF(COUNTIF(D764,"*IND ALL ASS VIE*"),MATRICES!$A$8,IF(COUNTIF(D764,"*FIDUCIE DESJARDINS*"),MATRICES!$A$55,IF(COUNTIF(D764,"*2919*"),MATRICES!$A$12,IF(COUNTIF(D764,"*Retrait au GA*"),MATRICES!$A$56,IF(COUNTIF(D764,"*Frais*d'utilisation*"),MATRICES!$A$53,IF(COUNTIF(D764,"*IntÈrÍt sur*"),MATRICES!$A$5,""))))))))))))))))))))))))))</f>
        <v/>
      </c>
    </row>
    <row r="765" spans="5:5" ht="16" x14ac:dyDescent="0.2">
      <c r="E765" t="str">
        <f>IF(COUNTIF(D765,"*STATION W*"),MATRICES!$A$22,IF(COUNTIF(D765,"*PROVIGO*"),MATRICES!$A$20,IF(COUNTIF(D765,"*METRO*"),MATRICES!$A$20,IF(COUNTIF(D765,"*MCDONALD*"),MATRICES!$A$22,IF(COUNTIF(D765,"*JEAN COUTU*"),MATRICES!$A$24,IF(COUNTIF(D765,"*PHARMAPRIX*"),MATRICES!$A$24,IF(COUNTIF(D765,"*STARBUCKS*"),MATRICES!$A$22,IF(COUNTIF(D765,"*AUBAINERIE*"),MATRICES!$A$38,IF(COUNTIF(D765,"*PETROCAN*"),MATRICES!$A$27,IF(COUNTIF(D765,"*ULTRAMAR*"),MATRICES!$A$27,IF(COUNTIF(D765,"*Intact*"),MATRICES!$A$28,IF(COUNTIF(D765,"*La Capitale*"),MATRICES!$A$11,IF(COUNTIF(D765,"*Alda*"),MATRICES!$A$18,IF(COUNTIF(D765,"*Sheila*"),MATRICES!$A$36,IF(COUNTIF(D765,"*Shirley*"),MATRICES!$A$36,IF(COUNTIF(D765,"*Service de garde*"),MATRICES!$A$35,IF(COUNTIF(D765,"*CPE Coeur Atout*"),MATRICES!$A$35,IF(COUNTIF(D765,"*RBC PYT*"),MATRICES!$A$7,IF(COUNTIF(D765,"*CDLSI*"),MATRICES!$A$26,IF(COUNTIF(D765,"*SUN LIFE*"),MATRICES!$A$54,IF(COUNTIF(D765,"*IND ALL ASS VIE*"),MATRICES!$A$8,IF(COUNTIF(D765,"*FIDUCIE DESJARDINS*"),MATRICES!$A$55,IF(COUNTIF(D765,"*2919*"),MATRICES!$A$12,IF(COUNTIF(D765,"*Retrait au GA*"),MATRICES!$A$56,IF(COUNTIF(D765,"*Frais*d'utilisation*"),MATRICES!$A$53,IF(COUNTIF(D765,"*IntÈrÍt sur*"),MATRICES!$A$5,""))))))))))))))))))))))))))</f>
        <v/>
      </c>
    </row>
    <row r="766" spans="5:5" ht="16" x14ac:dyDescent="0.2">
      <c r="E766" t="str">
        <f>IF(COUNTIF(D766,"*STATION W*"),MATRICES!$A$22,IF(COUNTIF(D766,"*PROVIGO*"),MATRICES!$A$20,IF(COUNTIF(D766,"*METRO*"),MATRICES!$A$20,IF(COUNTIF(D766,"*MCDONALD*"),MATRICES!$A$22,IF(COUNTIF(D766,"*JEAN COUTU*"),MATRICES!$A$24,IF(COUNTIF(D766,"*PHARMAPRIX*"),MATRICES!$A$24,IF(COUNTIF(D766,"*STARBUCKS*"),MATRICES!$A$22,IF(COUNTIF(D766,"*AUBAINERIE*"),MATRICES!$A$38,IF(COUNTIF(D766,"*PETROCAN*"),MATRICES!$A$27,IF(COUNTIF(D766,"*ULTRAMAR*"),MATRICES!$A$27,IF(COUNTIF(D766,"*Intact*"),MATRICES!$A$28,IF(COUNTIF(D766,"*La Capitale*"),MATRICES!$A$11,IF(COUNTIF(D766,"*Alda*"),MATRICES!$A$18,IF(COUNTIF(D766,"*Sheila*"),MATRICES!$A$36,IF(COUNTIF(D766,"*Shirley*"),MATRICES!$A$36,IF(COUNTIF(D766,"*Service de garde*"),MATRICES!$A$35,IF(COUNTIF(D766,"*CPE Coeur Atout*"),MATRICES!$A$35,IF(COUNTIF(D766,"*RBC PYT*"),MATRICES!$A$7,IF(COUNTIF(D766,"*CDLSI*"),MATRICES!$A$26,IF(COUNTIF(D766,"*SUN LIFE*"),MATRICES!$A$54,IF(COUNTIF(D766,"*IND ALL ASS VIE*"),MATRICES!$A$8,IF(COUNTIF(D766,"*FIDUCIE DESJARDINS*"),MATRICES!$A$55,IF(COUNTIF(D766,"*2919*"),MATRICES!$A$12,IF(COUNTIF(D766,"*Retrait au GA*"),MATRICES!$A$56,IF(COUNTIF(D766,"*Frais*d'utilisation*"),MATRICES!$A$53,IF(COUNTIF(D766,"*IntÈrÍt sur*"),MATRICES!$A$5,""))))))))))))))))))))))))))</f>
        <v/>
      </c>
    </row>
    <row r="767" spans="5:5" ht="16" x14ac:dyDescent="0.2">
      <c r="E767" t="str">
        <f>IF(COUNTIF(D767,"*STATION W*"),MATRICES!$A$22,IF(COUNTIF(D767,"*PROVIGO*"),MATRICES!$A$20,IF(COUNTIF(D767,"*METRO*"),MATRICES!$A$20,IF(COUNTIF(D767,"*MCDONALD*"),MATRICES!$A$22,IF(COUNTIF(D767,"*JEAN COUTU*"),MATRICES!$A$24,IF(COUNTIF(D767,"*PHARMAPRIX*"),MATRICES!$A$24,IF(COUNTIF(D767,"*STARBUCKS*"),MATRICES!$A$22,IF(COUNTIF(D767,"*AUBAINERIE*"),MATRICES!$A$38,IF(COUNTIF(D767,"*PETROCAN*"),MATRICES!$A$27,IF(COUNTIF(D767,"*ULTRAMAR*"),MATRICES!$A$27,IF(COUNTIF(D767,"*Intact*"),MATRICES!$A$28,IF(COUNTIF(D767,"*La Capitale*"),MATRICES!$A$11,IF(COUNTIF(D767,"*Alda*"),MATRICES!$A$18,IF(COUNTIF(D767,"*Sheila*"),MATRICES!$A$36,IF(COUNTIF(D767,"*Shirley*"),MATRICES!$A$36,IF(COUNTIF(D767,"*Service de garde*"),MATRICES!$A$35,IF(COUNTIF(D767,"*CPE Coeur Atout*"),MATRICES!$A$35,IF(COUNTIF(D767,"*RBC PYT*"),MATRICES!$A$7,IF(COUNTIF(D767,"*CDLSI*"),MATRICES!$A$26,IF(COUNTIF(D767,"*SUN LIFE*"),MATRICES!$A$54,IF(COUNTIF(D767,"*IND ALL ASS VIE*"),MATRICES!$A$8,IF(COUNTIF(D767,"*FIDUCIE DESJARDINS*"),MATRICES!$A$55,IF(COUNTIF(D767,"*2919*"),MATRICES!$A$12,IF(COUNTIF(D767,"*Retrait au GA*"),MATRICES!$A$56,IF(COUNTIF(D767,"*Frais*d'utilisation*"),MATRICES!$A$53,IF(COUNTIF(D767,"*IntÈrÍt sur*"),MATRICES!$A$5,""))))))))))))))))))))))))))</f>
        <v/>
      </c>
    </row>
    <row r="768" spans="5:5" ht="16" x14ac:dyDescent="0.2">
      <c r="E768" t="str">
        <f>IF(COUNTIF(D768,"*STATION W*"),MATRICES!$A$22,IF(COUNTIF(D768,"*PROVIGO*"),MATRICES!$A$20,IF(COUNTIF(D768,"*METRO*"),MATRICES!$A$20,IF(COUNTIF(D768,"*MCDONALD*"),MATRICES!$A$22,IF(COUNTIF(D768,"*JEAN COUTU*"),MATRICES!$A$24,IF(COUNTIF(D768,"*PHARMAPRIX*"),MATRICES!$A$24,IF(COUNTIF(D768,"*STARBUCKS*"),MATRICES!$A$22,IF(COUNTIF(D768,"*AUBAINERIE*"),MATRICES!$A$38,IF(COUNTIF(D768,"*PETROCAN*"),MATRICES!$A$27,IF(COUNTIF(D768,"*ULTRAMAR*"),MATRICES!$A$27,IF(COUNTIF(D768,"*Intact*"),MATRICES!$A$28,IF(COUNTIF(D768,"*La Capitale*"),MATRICES!$A$11,IF(COUNTIF(D768,"*Alda*"),MATRICES!$A$18,IF(COUNTIF(D768,"*Sheila*"),MATRICES!$A$36,IF(COUNTIF(D768,"*Shirley*"),MATRICES!$A$36,IF(COUNTIF(D768,"*Service de garde*"),MATRICES!$A$35,IF(COUNTIF(D768,"*CPE Coeur Atout*"),MATRICES!$A$35,IF(COUNTIF(D768,"*RBC PYT*"),MATRICES!$A$7,IF(COUNTIF(D768,"*CDLSI*"),MATRICES!$A$26,IF(COUNTIF(D768,"*SUN LIFE*"),MATRICES!$A$54,IF(COUNTIF(D768,"*IND ALL ASS VIE*"),MATRICES!$A$8,IF(COUNTIF(D768,"*FIDUCIE DESJARDINS*"),MATRICES!$A$55,IF(COUNTIF(D768,"*2919*"),MATRICES!$A$12,IF(COUNTIF(D768,"*Retrait au GA*"),MATRICES!$A$56,IF(COUNTIF(D768,"*Frais*d'utilisation*"),MATRICES!$A$53,IF(COUNTIF(D768,"*IntÈrÍt sur*"),MATRICES!$A$5,""))))))))))))))))))))))))))</f>
        <v/>
      </c>
    </row>
    <row r="769" spans="5:5" ht="16" x14ac:dyDescent="0.2">
      <c r="E769" t="str">
        <f>IF(COUNTIF(D769,"*STATION W*"),MATRICES!$A$22,IF(COUNTIF(D769,"*PROVIGO*"),MATRICES!$A$20,IF(COUNTIF(D769,"*METRO*"),MATRICES!$A$20,IF(COUNTIF(D769,"*MCDONALD*"),MATRICES!$A$22,IF(COUNTIF(D769,"*JEAN COUTU*"),MATRICES!$A$24,IF(COUNTIF(D769,"*PHARMAPRIX*"),MATRICES!$A$24,IF(COUNTIF(D769,"*STARBUCKS*"),MATRICES!$A$22,IF(COUNTIF(D769,"*AUBAINERIE*"),MATRICES!$A$38,IF(COUNTIF(D769,"*PETROCAN*"),MATRICES!$A$27,IF(COUNTIF(D769,"*ULTRAMAR*"),MATRICES!$A$27,IF(COUNTIF(D769,"*Intact*"),MATRICES!$A$28,IF(COUNTIF(D769,"*La Capitale*"),MATRICES!$A$11,IF(COUNTIF(D769,"*Alda*"),MATRICES!$A$18,IF(COUNTIF(D769,"*Sheila*"),MATRICES!$A$36,IF(COUNTIF(D769,"*Shirley*"),MATRICES!$A$36,IF(COUNTIF(D769,"*Service de garde*"),MATRICES!$A$35,IF(COUNTIF(D769,"*CPE Coeur Atout*"),MATRICES!$A$35,IF(COUNTIF(D769,"*RBC PYT*"),MATRICES!$A$7,IF(COUNTIF(D769,"*CDLSI*"),MATRICES!$A$26,IF(COUNTIF(D769,"*SUN LIFE*"),MATRICES!$A$54,IF(COUNTIF(D769,"*IND ALL ASS VIE*"),MATRICES!$A$8,IF(COUNTIF(D769,"*FIDUCIE DESJARDINS*"),MATRICES!$A$55,IF(COUNTIF(D769,"*2919*"),MATRICES!$A$12,IF(COUNTIF(D769,"*Retrait au GA*"),MATRICES!$A$56,IF(COUNTIF(D769,"*Frais*d'utilisation*"),MATRICES!$A$53,IF(COUNTIF(D769,"*IntÈrÍt sur*"),MATRICES!$A$5,""))))))))))))))))))))))))))</f>
        <v/>
      </c>
    </row>
    <row r="770" spans="5:5" ht="16" x14ac:dyDescent="0.2">
      <c r="E770" t="str">
        <f>IF(COUNTIF(D770,"*STATION W*"),MATRICES!$A$22,IF(COUNTIF(D770,"*PROVIGO*"),MATRICES!$A$20,IF(COUNTIF(D770,"*METRO*"),MATRICES!$A$20,IF(COUNTIF(D770,"*MCDONALD*"),MATRICES!$A$22,IF(COUNTIF(D770,"*JEAN COUTU*"),MATRICES!$A$24,IF(COUNTIF(D770,"*PHARMAPRIX*"),MATRICES!$A$24,IF(COUNTIF(D770,"*STARBUCKS*"),MATRICES!$A$22,IF(COUNTIF(D770,"*AUBAINERIE*"),MATRICES!$A$38,IF(COUNTIF(D770,"*PETROCAN*"),MATRICES!$A$27,IF(COUNTIF(D770,"*ULTRAMAR*"),MATRICES!$A$27,IF(COUNTIF(D770,"*Intact*"),MATRICES!$A$28,IF(COUNTIF(D770,"*La Capitale*"),MATRICES!$A$11,IF(COUNTIF(D770,"*Alda*"),MATRICES!$A$18,IF(COUNTIF(D770,"*Sheila*"),MATRICES!$A$36,IF(COUNTIF(D770,"*Shirley*"),MATRICES!$A$36,IF(COUNTIF(D770,"*Service de garde*"),MATRICES!$A$35,IF(COUNTIF(D770,"*CPE Coeur Atout*"),MATRICES!$A$35,IF(COUNTIF(D770,"*RBC PYT*"),MATRICES!$A$7,IF(COUNTIF(D770,"*CDLSI*"),MATRICES!$A$26,IF(COUNTIF(D770,"*SUN LIFE*"),MATRICES!$A$54,IF(COUNTIF(D770,"*IND ALL ASS VIE*"),MATRICES!$A$8,IF(COUNTIF(D770,"*FIDUCIE DESJARDINS*"),MATRICES!$A$55,IF(COUNTIF(D770,"*2919*"),MATRICES!$A$12,IF(COUNTIF(D770,"*Retrait au GA*"),MATRICES!$A$56,IF(COUNTIF(D770,"*Frais*d'utilisation*"),MATRICES!$A$53,IF(COUNTIF(D770,"*IntÈrÍt sur*"),MATRICES!$A$5,""))))))))))))))))))))))))))</f>
        <v/>
      </c>
    </row>
    <row r="771" spans="5:5" ht="16" x14ac:dyDescent="0.2">
      <c r="E771" t="str">
        <f>IF(COUNTIF(D771,"*STATION W*"),MATRICES!$A$22,IF(COUNTIF(D771,"*PROVIGO*"),MATRICES!$A$20,IF(COUNTIF(D771,"*METRO*"),MATRICES!$A$20,IF(COUNTIF(D771,"*MCDONALD*"),MATRICES!$A$22,IF(COUNTIF(D771,"*JEAN COUTU*"),MATRICES!$A$24,IF(COUNTIF(D771,"*PHARMAPRIX*"),MATRICES!$A$24,IF(COUNTIF(D771,"*STARBUCKS*"),MATRICES!$A$22,IF(COUNTIF(D771,"*AUBAINERIE*"),MATRICES!$A$38,IF(COUNTIF(D771,"*PETROCAN*"),MATRICES!$A$27,IF(COUNTIF(D771,"*ULTRAMAR*"),MATRICES!$A$27,IF(COUNTIF(D771,"*Intact*"),MATRICES!$A$28,IF(COUNTIF(D771,"*La Capitale*"),MATRICES!$A$11,IF(COUNTIF(D771,"*Alda*"),MATRICES!$A$18,IF(COUNTIF(D771,"*Sheila*"),MATRICES!$A$36,IF(COUNTIF(D771,"*Shirley*"),MATRICES!$A$36,IF(COUNTIF(D771,"*Service de garde*"),MATRICES!$A$35,IF(COUNTIF(D771,"*CPE Coeur Atout*"),MATRICES!$A$35,IF(COUNTIF(D771,"*RBC PYT*"),MATRICES!$A$7,IF(COUNTIF(D771,"*CDLSI*"),MATRICES!$A$26,IF(COUNTIF(D771,"*SUN LIFE*"),MATRICES!$A$54,IF(COUNTIF(D771,"*IND ALL ASS VIE*"),MATRICES!$A$8,IF(COUNTIF(D771,"*FIDUCIE DESJARDINS*"),MATRICES!$A$55,IF(COUNTIF(D771,"*2919*"),MATRICES!$A$12,IF(COUNTIF(D771,"*Retrait au GA*"),MATRICES!$A$56,IF(COUNTIF(D771,"*Frais*d'utilisation*"),MATRICES!$A$53,IF(COUNTIF(D771,"*IntÈrÍt sur*"),MATRICES!$A$5,""))))))))))))))))))))))))))</f>
        <v/>
      </c>
    </row>
    <row r="772" spans="5:5" ht="16" x14ac:dyDescent="0.2">
      <c r="E772" t="str">
        <f>IF(COUNTIF(D772,"*STATION W*"),MATRICES!$A$22,IF(COUNTIF(D772,"*PROVIGO*"),MATRICES!$A$20,IF(COUNTIF(D772,"*METRO*"),MATRICES!$A$20,IF(COUNTIF(D772,"*MCDONALD*"),MATRICES!$A$22,IF(COUNTIF(D772,"*JEAN COUTU*"),MATRICES!$A$24,IF(COUNTIF(D772,"*PHARMAPRIX*"),MATRICES!$A$24,IF(COUNTIF(D772,"*STARBUCKS*"),MATRICES!$A$22,IF(COUNTIF(D772,"*AUBAINERIE*"),MATRICES!$A$38,IF(COUNTIF(D772,"*PETROCAN*"),MATRICES!$A$27,IF(COUNTIF(D772,"*ULTRAMAR*"),MATRICES!$A$27,IF(COUNTIF(D772,"*Intact*"),MATRICES!$A$28,IF(COUNTIF(D772,"*La Capitale*"),MATRICES!$A$11,IF(COUNTIF(D772,"*Alda*"),MATRICES!$A$18,IF(COUNTIF(D772,"*Sheila*"),MATRICES!$A$36,IF(COUNTIF(D772,"*Shirley*"),MATRICES!$A$36,IF(COUNTIF(D772,"*Service de garde*"),MATRICES!$A$35,IF(COUNTIF(D772,"*CPE Coeur Atout*"),MATRICES!$A$35,IF(COUNTIF(D772,"*RBC PYT*"),MATRICES!$A$7,IF(COUNTIF(D772,"*CDLSI*"),MATRICES!$A$26,IF(COUNTIF(D772,"*SUN LIFE*"),MATRICES!$A$54,IF(COUNTIF(D772,"*IND ALL ASS VIE*"),MATRICES!$A$8,IF(COUNTIF(D772,"*FIDUCIE DESJARDINS*"),MATRICES!$A$55,IF(COUNTIF(D772,"*2919*"),MATRICES!$A$12,IF(COUNTIF(D772,"*Retrait au GA*"),MATRICES!$A$56,IF(COUNTIF(D772,"*Frais*d'utilisation*"),MATRICES!$A$53,IF(COUNTIF(D772,"*IntÈrÍt sur*"),MATRICES!$A$5,""))))))))))))))))))))))))))</f>
        <v/>
      </c>
    </row>
    <row r="773" spans="5:5" ht="16" x14ac:dyDescent="0.2">
      <c r="E773" t="str">
        <f>IF(COUNTIF(D773,"*STATION W*"),MATRICES!$A$22,IF(COUNTIF(D773,"*PROVIGO*"),MATRICES!$A$20,IF(COUNTIF(D773,"*METRO*"),MATRICES!$A$20,IF(COUNTIF(D773,"*MCDONALD*"),MATRICES!$A$22,IF(COUNTIF(D773,"*JEAN COUTU*"),MATRICES!$A$24,IF(COUNTIF(D773,"*PHARMAPRIX*"),MATRICES!$A$24,IF(COUNTIF(D773,"*STARBUCKS*"),MATRICES!$A$22,IF(COUNTIF(D773,"*AUBAINERIE*"),MATRICES!$A$38,IF(COUNTIF(D773,"*PETROCAN*"),MATRICES!$A$27,IF(COUNTIF(D773,"*ULTRAMAR*"),MATRICES!$A$27,IF(COUNTIF(D773,"*Intact*"),MATRICES!$A$28,IF(COUNTIF(D773,"*La Capitale*"),MATRICES!$A$11,IF(COUNTIF(D773,"*Alda*"),MATRICES!$A$18,IF(COUNTIF(D773,"*Sheila*"),MATRICES!$A$36,IF(COUNTIF(D773,"*Shirley*"),MATRICES!$A$36,IF(COUNTIF(D773,"*Service de garde*"),MATRICES!$A$35,IF(COUNTIF(D773,"*CPE Coeur Atout*"),MATRICES!$A$35,IF(COUNTIF(D773,"*RBC PYT*"),MATRICES!$A$7,IF(COUNTIF(D773,"*CDLSI*"),MATRICES!$A$26,IF(COUNTIF(D773,"*SUN LIFE*"),MATRICES!$A$54,IF(COUNTIF(D773,"*IND ALL ASS VIE*"),MATRICES!$A$8,IF(COUNTIF(D773,"*FIDUCIE DESJARDINS*"),MATRICES!$A$55,IF(COUNTIF(D773,"*2919*"),MATRICES!$A$12,IF(COUNTIF(D773,"*Retrait au GA*"),MATRICES!$A$56,IF(COUNTIF(D773,"*Frais*d'utilisation*"),MATRICES!$A$53,IF(COUNTIF(D773,"*IntÈrÍt sur*"),MATRICES!$A$5,""))))))))))))))))))))))))))</f>
        <v/>
      </c>
    </row>
    <row r="774" spans="5:5" ht="16" x14ac:dyDescent="0.2">
      <c r="E774" t="str">
        <f>IF(COUNTIF(D774,"*STATION W*"),MATRICES!$A$22,IF(COUNTIF(D774,"*PROVIGO*"),MATRICES!$A$20,IF(COUNTIF(D774,"*METRO*"),MATRICES!$A$20,IF(COUNTIF(D774,"*MCDONALD*"),MATRICES!$A$22,IF(COUNTIF(D774,"*JEAN COUTU*"),MATRICES!$A$24,IF(COUNTIF(D774,"*PHARMAPRIX*"),MATRICES!$A$24,IF(COUNTIF(D774,"*STARBUCKS*"),MATRICES!$A$22,IF(COUNTIF(D774,"*AUBAINERIE*"),MATRICES!$A$38,IF(COUNTIF(D774,"*PETROCAN*"),MATRICES!$A$27,IF(COUNTIF(D774,"*ULTRAMAR*"),MATRICES!$A$27,IF(COUNTIF(D774,"*Intact*"),MATRICES!$A$28,IF(COUNTIF(D774,"*La Capitale*"),MATRICES!$A$11,IF(COUNTIF(D774,"*Alda*"),MATRICES!$A$18,IF(COUNTIF(D774,"*Sheila*"),MATRICES!$A$36,IF(COUNTIF(D774,"*Shirley*"),MATRICES!$A$36,IF(COUNTIF(D774,"*Service de garde*"),MATRICES!$A$35,IF(COUNTIF(D774,"*CPE Coeur Atout*"),MATRICES!$A$35,IF(COUNTIF(D774,"*RBC PYT*"),MATRICES!$A$7,IF(COUNTIF(D774,"*CDLSI*"),MATRICES!$A$26,IF(COUNTIF(D774,"*SUN LIFE*"),MATRICES!$A$54,IF(COUNTIF(D774,"*IND ALL ASS VIE*"),MATRICES!$A$8,IF(COUNTIF(D774,"*FIDUCIE DESJARDINS*"),MATRICES!$A$55,IF(COUNTIF(D774,"*2919*"),MATRICES!$A$12,IF(COUNTIF(D774,"*Retrait au GA*"),MATRICES!$A$56,IF(COUNTIF(D774,"*Frais*d'utilisation*"),MATRICES!$A$53,IF(COUNTIF(D774,"*IntÈrÍt sur*"),MATRICES!$A$5,""))))))))))))))))))))))))))</f>
        <v/>
      </c>
    </row>
    <row r="775" spans="5:5" ht="16" x14ac:dyDescent="0.2">
      <c r="E775" t="str">
        <f>IF(COUNTIF(D775,"*STATION W*"),MATRICES!$A$22,IF(COUNTIF(D775,"*PROVIGO*"),MATRICES!$A$20,IF(COUNTIF(D775,"*METRO*"),MATRICES!$A$20,IF(COUNTIF(D775,"*MCDONALD*"),MATRICES!$A$22,IF(COUNTIF(D775,"*JEAN COUTU*"),MATRICES!$A$24,IF(COUNTIF(D775,"*PHARMAPRIX*"),MATRICES!$A$24,IF(COUNTIF(D775,"*STARBUCKS*"),MATRICES!$A$22,IF(COUNTIF(D775,"*AUBAINERIE*"),MATRICES!$A$38,IF(COUNTIF(D775,"*PETROCAN*"),MATRICES!$A$27,IF(COUNTIF(D775,"*ULTRAMAR*"),MATRICES!$A$27,IF(COUNTIF(D775,"*Intact*"),MATRICES!$A$28,IF(COUNTIF(D775,"*La Capitale*"),MATRICES!$A$11,IF(COUNTIF(D775,"*Alda*"),MATRICES!$A$18,IF(COUNTIF(D775,"*Sheila*"),MATRICES!$A$36,IF(COUNTIF(D775,"*Shirley*"),MATRICES!$A$36,IF(COUNTIF(D775,"*Service de garde*"),MATRICES!$A$35,IF(COUNTIF(D775,"*CPE Coeur Atout*"),MATRICES!$A$35,IF(COUNTIF(D775,"*RBC PYT*"),MATRICES!$A$7,IF(COUNTIF(D775,"*CDLSI*"),MATRICES!$A$26,IF(COUNTIF(D775,"*SUN LIFE*"),MATRICES!$A$54,IF(COUNTIF(D775,"*IND ALL ASS VIE*"),MATRICES!$A$8,IF(COUNTIF(D775,"*FIDUCIE DESJARDINS*"),MATRICES!$A$55,IF(COUNTIF(D775,"*2919*"),MATRICES!$A$12,IF(COUNTIF(D775,"*Retrait au GA*"),MATRICES!$A$56,IF(COUNTIF(D775,"*Frais*d'utilisation*"),MATRICES!$A$53,IF(COUNTIF(D775,"*IntÈrÍt sur*"),MATRICES!$A$5,""))))))))))))))))))))))))))</f>
        <v/>
      </c>
    </row>
    <row r="776" spans="5:5" ht="16" x14ac:dyDescent="0.2">
      <c r="E776" t="str">
        <f>IF(COUNTIF(D776,"*STATION W*"),MATRICES!$A$22,IF(COUNTIF(D776,"*PROVIGO*"),MATRICES!$A$20,IF(COUNTIF(D776,"*METRO*"),MATRICES!$A$20,IF(COUNTIF(D776,"*MCDONALD*"),MATRICES!$A$22,IF(COUNTIF(D776,"*JEAN COUTU*"),MATRICES!$A$24,IF(COUNTIF(D776,"*PHARMAPRIX*"),MATRICES!$A$24,IF(COUNTIF(D776,"*STARBUCKS*"),MATRICES!$A$22,IF(COUNTIF(D776,"*AUBAINERIE*"),MATRICES!$A$38,IF(COUNTIF(D776,"*PETROCAN*"),MATRICES!$A$27,IF(COUNTIF(D776,"*ULTRAMAR*"),MATRICES!$A$27,IF(COUNTIF(D776,"*Intact*"),MATRICES!$A$28,IF(COUNTIF(D776,"*La Capitale*"),MATRICES!$A$11,IF(COUNTIF(D776,"*Alda*"),MATRICES!$A$18,IF(COUNTIF(D776,"*Sheila*"),MATRICES!$A$36,IF(COUNTIF(D776,"*Shirley*"),MATRICES!$A$36,IF(COUNTIF(D776,"*Service de garde*"),MATRICES!$A$35,IF(COUNTIF(D776,"*CPE Coeur Atout*"),MATRICES!$A$35,IF(COUNTIF(D776,"*RBC PYT*"),MATRICES!$A$7,IF(COUNTIF(D776,"*CDLSI*"),MATRICES!$A$26,IF(COUNTIF(D776,"*SUN LIFE*"),MATRICES!$A$54,IF(COUNTIF(D776,"*IND ALL ASS VIE*"),MATRICES!$A$8,IF(COUNTIF(D776,"*FIDUCIE DESJARDINS*"),MATRICES!$A$55,IF(COUNTIF(D776,"*2919*"),MATRICES!$A$12,IF(COUNTIF(D776,"*Retrait au GA*"),MATRICES!$A$56,IF(COUNTIF(D776,"*Frais*d'utilisation*"),MATRICES!$A$53,IF(COUNTIF(D776,"*IntÈrÍt sur*"),MATRICES!$A$5,""))))))))))))))))))))))))))</f>
        <v/>
      </c>
    </row>
    <row r="777" spans="5:5" ht="16" x14ac:dyDescent="0.2">
      <c r="E777" t="str">
        <f>IF(COUNTIF(D777,"*STATION W*"),MATRICES!$A$22,IF(COUNTIF(D777,"*PROVIGO*"),MATRICES!$A$20,IF(COUNTIF(D777,"*METRO*"),MATRICES!$A$20,IF(COUNTIF(D777,"*MCDONALD*"),MATRICES!$A$22,IF(COUNTIF(D777,"*JEAN COUTU*"),MATRICES!$A$24,IF(COUNTIF(D777,"*PHARMAPRIX*"),MATRICES!$A$24,IF(COUNTIF(D777,"*STARBUCKS*"),MATRICES!$A$22,IF(COUNTIF(D777,"*AUBAINERIE*"),MATRICES!$A$38,IF(COUNTIF(D777,"*PETROCAN*"),MATRICES!$A$27,IF(COUNTIF(D777,"*ULTRAMAR*"),MATRICES!$A$27,IF(COUNTIF(D777,"*Intact*"),MATRICES!$A$28,IF(COUNTIF(D777,"*La Capitale*"),MATRICES!$A$11,IF(COUNTIF(D777,"*Alda*"),MATRICES!$A$18,IF(COUNTIF(D777,"*Sheila*"),MATRICES!$A$36,IF(COUNTIF(D777,"*Shirley*"),MATRICES!$A$36,IF(COUNTIF(D777,"*Service de garde*"),MATRICES!$A$35,IF(COUNTIF(D777,"*CPE Coeur Atout*"),MATRICES!$A$35,IF(COUNTIF(D777,"*RBC PYT*"),MATRICES!$A$7,IF(COUNTIF(D777,"*CDLSI*"),MATRICES!$A$26,IF(COUNTIF(D777,"*SUN LIFE*"),MATRICES!$A$54,IF(COUNTIF(D777,"*IND ALL ASS VIE*"),MATRICES!$A$8,IF(COUNTIF(D777,"*FIDUCIE DESJARDINS*"),MATRICES!$A$55,IF(COUNTIF(D777,"*2919*"),MATRICES!$A$12,IF(COUNTIF(D777,"*Retrait au GA*"),MATRICES!$A$56,IF(COUNTIF(D777,"*Frais*d'utilisation*"),MATRICES!$A$53,IF(COUNTIF(D777,"*IntÈrÍt sur*"),MATRICES!$A$5,""))))))))))))))))))))))))))</f>
        <v/>
      </c>
    </row>
    <row r="778" spans="5:5" ht="16" x14ac:dyDescent="0.2">
      <c r="E778" t="str">
        <f>IF(COUNTIF(D778,"*STATION W*"),MATRICES!$A$22,IF(COUNTIF(D778,"*PROVIGO*"),MATRICES!$A$20,IF(COUNTIF(D778,"*METRO*"),MATRICES!$A$20,IF(COUNTIF(D778,"*MCDONALD*"),MATRICES!$A$22,IF(COUNTIF(D778,"*JEAN COUTU*"),MATRICES!$A$24,IF(COUNTIF(D778,"*PHARMAPRIX*"),MATRICES!$A$24,IF(COUNTIF(D778,"*STARBUCKS*"),MATRICES!$A$22,IF(COUNTIF(D778,"*AUBAINERIE*"),MATRICES!$A$38,IF(COUNTIF(D778,"*PETROCAN*"),MATRICES!$A$27,IF(COUNTIF(D778,"*ULTRAMAR*"),MATRICES!$A$27,IF(COUNTIF(D778,"*Intact*"),MATRICES!$A$28,IF(COUNTIF(D778,"*La Capitale*"),MATRICES!$A$11,IF(COUNTIF(D778,"*Alda*"),MATRICES!$A$18,IF(COUNTIF(D778,"*Sheila*"),MATRICES!$A$36,IF(COUNTIF(D778,"*Shirley*"),MATRICES!$A$36,IF(COUNTIF(D778,"*Service de garde*"),MATRICES!$A$35,IF(COUNTIF(D778,"*CPE Coeur Atout*"),MATRICES!$A$35,IF(COUNTIF(D778,"*RBC PYT*"),MATRICES!$A$7,IF(COUNTIF(D778,"*CDLSI*"),MATRICES!$A$26,IF(COUNTIF(D778,"*SUN LIFE*"),MATRICES!$A$54,IF(COUNTIF(D778,"*IND ALL ASS VIE*"),MATRICES!$A$8,IF(COUNTIF(D778,"*FIDUCIE DESJARDINS*"),MATRICES!$A$55,IF(COUNTIF(D778,"*2919*"),MATRICES!$A$12,IF(COUNTIF(D778,"*Retrait au GA*"),MATRICES!$A$56,IF(COUNTIF(D778,"*Frais*d'utilisation*"),MATRICES!$A$53,IF(COUNTIF(D778,"*IntÈrÍt sur*"),MATRICES!$A$5,""))))))))))))))))))))))))))</f>
        <v/>
      </c>
    </row>
    <row r="779" spans="5:5" ht="16" x14ac:dyDescent="0.2">
      <c r="E779" t="str">
        <f>IF(COUNTIF(D779,"*STATION W*"),MATRICES!$A$22,IF(COUNTIF(D779,"*PROVIGO*"),MATRICES!$A$20,IF(COUNTIF(D779,"*METRO*"),MATRICES!$A$20,IF(COUNTIF(D779,"*MCDONALD*"),MATRICES!$A$22,IF(COUNTIF(D779,"*JEAN COUTU*"),MATRICES!$A$24,IF(COUNTIF(D779,"*PHARMAPRIX*"),MATRICES!$A$24,IF(COUNTIF(D779,"*STARBUCKS*"),MATRICES!$A$22,IF(COUNTIF(D779,"*AUBAINERIE*"),MATRICES!$A$38,IF(COUNTIF(D779,"*PETROCAN*"),MATRICES!$A$27,IF(COUNTIF(D779,"*ULTRAMAR*"),MATRICES!$A$27,IF(COUNTIF(D779,"*Intact*"),MATRICES!$A$28,IF(COUNTIF(D779,"*La Capitale*"),MATRICES!$A$11,IF(COUNTIF(D779,"*Alda*"),MATRICES!$A$18,IF(COUNTIF(D779,"*Sheila*"),MATRICES!$A$36,IF(COUNTIF(D779,"*Shirley*"),MATRICES!$A$36,IF(COUNTIF(D779,"*Service de garde*"),MATRICES!$A$35,IF(COUNTIF(D779,"*CPE Coeur Atout*"),MATRICES!$A$35,IF(COUNTIF(D779,"*RBC PYT*"),MATRICES!$A$7,IF(COUNTIF(D779,"*CDLSI*"),MATRICES!$A$26,IF(COUNTIF(D779,"*SUN LIFE*"),MATRICES!$A$54,IF(COUNTIF(D779,"*IND ALL ASS VIE*"),MATRICES!$A$8,IF(COUNTIF(D779,"*FIDUCIE DESJARDINS*"),MATRICES!$A$55,IF(COUNTIF(D779,"*2919*"),MATRICES!$A$12,IF(COUNTIF(D779,"*Retrait au GA*"),MATRICES!$A$56,IF(COUNTIF(D779,"*Frais*d'utilisation*"),MATRICES!$A$53,IF(COUNTIF(D779,"*IntÈrÍt sur*"),MATRICES!$A$5,""))))))))))))))))))))))))))</f>
        <v/>
      </c>
    </row>
    <row r="780" spans="5:5" ht="16" x14ac:dyDescent="0.2">
      <c r="E780" t="str">
        <f>IF(COUNTIF(D780,"*STATION W*"),MATRICES!$A$22,IF(COUNTIF(D780,"*PROVIGO*"),MATRICES!$A$20,IF(COUNTIF(D780,"*METRO*"),MATRICES!$A$20,IF(COUNTIF(D780,"*MCDONALD*"),MATRICES!$A$22,IF(COUNTIF(D780,"*JEAN COUTU*"),MATRICES!$A$24,IF(COUNTIF(D780,"*PHARMAPRIX*"),MATRICES!$A$24,IF(COUNTIF(D780,"*STARBUCKS*"),MATRICES!$A$22,IF(COUNTIF(D780,"*AUBAINERIE*"),MATRICES!$A$38,IF(COUNTIF(D780,"*PETROCAN*"),MATRICES!$A$27,IF(COUNTIF(D780,"*ULTRAMAR*"),MATRICES!$A$27,IF(COUNTIF(D780,"*Intact*"),MATRICES!$A$28,IF(COUNTIF(D780,"*La Capitale*"),MATRICES!$A$11,IF(COUNTIF(D780,"*Alda*"),MATRICES!$A$18,IF(COUNTIF(D780,"*Sheila*"),MATRICES!$A$36,IF(COUNTIF(D780,"*Shirley*"),MATRICES!$A$36,IF(COUNTIF(D780,"*Service de garde*"),MATRICES!$A$35,IF(COUNTIF(D780,"*CPE Coeur Atout*"),MATRICES!$A$35,IF(COUNTIF(D780,"*RBC PYT*"),MATRICES!$A$7,IF(COUNTIF(D780,"*CDLSI*"),MATRICES!$A$26,IF(COUNTIF(D780,"*SUN LIFE*"),MATRICES!$A$54,IF(COUNTIF(D780,"*IND ALL ASS VIE*"),MATRICES!$A$8,IF(COUNTIF(D780,"*FIDUCIE DESJARDINS*"),MATRICES!$A$55,IF(COUNTIF(D780,"*2919*"),MATRICES!$A$12,IF(COUNTIF(D780,"*Retrait au GA*"),MATRICES!$A$56,IF(COUNTIF(D780,"*Frais*d'utilisation*"),MATRICES!$A$53,IF(COUNTIF(D780,"*IntÈrÍt sur*"),MATRICES!$A$5,""))))))))))))))))))))))))))</f>
        <v/>
      </c>
    </row>
    <row r="781" spans="5:5" ht="16" x14ac:dyDescent="0.2">
      <c r="E781" t="str">
        <f>IF(COUNTIF(D781,"*STATION W*"),MATRICES!$A$22,IF(COUNTIF(D781,"*PROVIGO*"),MATRICES!$A$20,IF(COUNTIF(D781,"*METRO*"),MATRICES!$A$20,IF(COUNTIF(D781,"*MCDONALD*"),MATRICES!$A$22,IF(COUNTIF(D781,"*JEAN COUTU*"),MATRICES!$A$24,IF(COUNTIF(D781,"*PHARMAPRIX*"),MATRICES!$A$24,IF(COUNTIF(D781,"*STARBUCKS*"),MATRICES!$A$22,IF(COUNTIF(D781,"*AUBAINERIE*"),MATRICES!$A$38,IF(COUNTIF(D781,"*PETROCAN*"),MATRICES!$A$27,IF(COUNTIF(D781,"*ULTRAMAR*"),MATRICES!$A$27,IF(COUNTIF(D781,"*Intact*"),MATRICES!$A$28,IF(COUNTIF(D781,"*La Capitale*"),MATRICES!$A$11,IF(COUNTIF(D781,"*Alda*"),MATRICES!$A$18,IF(COUNTIF(D781,"*Sheila*"),MATRICES!$A$36,IF(COUNTIF(D781,"*Shirley*"),MATRICES!$A$36,IF(COUNTIF(D781,"*Service de garde*"),MATRICES!$A$35,IF(COUNTIF(D781,"*CPE Coeur Atout*"),MATRICES!$A$35,IF(COUNTIF(D781,"*RBC PYT*"),MATRICES!$A$7,IF(COUNTIF(D781,"*CDLSI*"),MATRICES!$A$26,IF(COUNTIF(D781,"*SUN LIFE*"),MATRICES!$A$54,IF(COUNTIF(D781,"*IND ALL ASS VIE*"),MATRICES!$A$8,IF(COUNTIF(D781,"*FIDUCIE DESJARDINS*"),MATRICES!$A$55,IF(COUNTIF(D781,"*2919*"),MATRICES!$A$12,IF(COUNTIF(D781,"*Retrait au GA*"),MATRICES!$A$56,IF(COUNTIF(D781,"*Frais*d'utilisation*"),MATRICES!$A$53,IF(COUNTIF(D781,"*IntÈrÍt sur*"),MATRICES!$A$5,""))))))))))))))))))))))))))</f>
        <v/>
      </c>
    </row>
    <row r="782" spans="5:5" ht="16" x14ac:dyDescent="0.2">
      <c r="E782" t="str">
        <f>IF(COUNTIF(D782,"*STATION W*"),MATRICES!$A$22,IF(COUNTIF(D782,"*PROVIGO*"),MATRICES!$A$20,IF(COUNTIF(D782,"*METRO*"),MATRICES!$A$20,IF(COUNTIF(D782,"*MCDONALD*"),MATRICES!$A$22,IF(COUNTIF(D782,"*JEAN COUTU*"),MATRICES!$A$24,IF(COUNTIF(D782,"*PHARMAPRIX*"),MATRICES!$A$24,IF(COUNTIF(D782,"*STARBUCKS*"),MATRICES!$A$22,IF(COUNTIF(D782,"*AUBAINERIE*"),MATRICES!$A$38,IF(COUNTIF(D782,"*PETROCAN*"),MATRICES!$A$27,IF(COUNTIF(D782,"*ULTRAMAR*"),MATRICES!$A$27,IF(COUNTIF(D782,"*Intact*"),MATRICES!$A$28,IF(COUNTIF(D782,"*La Capitale*"),MATRICES!$A$11,IF(COUNTIF(D782,"*Alda*"),MATRICES!$A$18,IF(COUNTIF(D782,"*Sheila*"),MATRICES!$A$36,IF(COUNTIF(D782,"*Shirley*"),MATRICES!$A$36,IF(COUNTIF(D782,"*Service de garde*"),MATRICES!$A$35,IF(COUNTIF(D782,"*CPE Coeur Atout*"),MATRICES!$A$35,IF(COUNTIF(D782,"*RBC PYT*"),MATRICES!$A$7,IF(COUNTIF(D782,"*CDLSI*"),MATRICES!$A$26,IF(COUNTIF(D782,"*SUN LIFE*"),MATRICES!$A$54,IF(COUNTIF(D782,"*IND ALL ASS VIE*"),MATRICES!$A$8,IF(COUNTIF(D782,"*FIDUCIE DESJARDINS*"),MATRICES!$A$55,IF(COUNTIF(D782,"*2919*"),MATRICES!$A$12,IF(COUNTIF(D782,"*Retrait au GA*"),MATRICES!$A$56,IF(COUNTIF(D782,"*Frais*d'utilisation*"),MATRICES!$A$53,IF(COUNTIF(D782,"*IntÈrÍt sur*"),MATRICES!$A$5,""))))))))))))))))))))))))))</f>
        <v/>
      </c>
    </row>
    <row r="783" spans="5:5" ht="16" x14ac:dyDescent="0.2">
      <c r="E783" t="str">
        <f>IF(COUNTIF(D783,"*STATION W*"),MATRICES!$A$22,IF(COUNTIF(D783,"*PROVIGO*"),MATRICES!$A$20,IF(COUNTIF(D783,"*METRO*"),MATRICES!$A$20,IF(COUNTIF(D783,"*MCDONALD*"),MATRICES!$A$22,IF(COUNTIF(D783,"*JEAN COUTU*"),MATRICES!$A$24,IF(COUNTIF(D783,"*PHARMAPRIX*"),MATRICES!$A$24,IF(COUNTIF(D783,"*STARBUCKS*"),MATRICES!$A$22,IF(COUNTIF(D783,"*AUBAINERIE*"),MATRICES!$A$38,IF(COUNTIF(D783,"*PETROCAN*"),MATRICES!$A$27,IF(COUNTIF(D783,"*ULTRAMAR*"),MATRICES!$A$27,IF(COUNTIF(D783,"*Intact*"),MATRICES!$A$28,IF(COUNTIF(D783,"*La Capitale*"),MATRICES!$A$11,IF(COUNTIF(D783,"*Alda*"),MATRICES!$A$18,IF(COUNTIF(D783,"*Sheila*"),MATRICES!$A$36,IF(COUNTIF(D783,"*Shirley*"),MATRICES!$A$36,IF(COUNTIF(D783,"*Service de garde*"),MATRICES!$A$35,IF(COUNTIF(D783,"*CPE Coeur Atout*"),MATRICES!$A$35,IF(COUNTIF(D783,"*RBC PYT*"),MATRICES!$A$7,IF(COUNTIF(D783,"*CDLSI*"),MATRICES!$A$26,IF(COUNTIF(D783,"*SUN LIFE*"),MATRICES!$A$54,IF(COUNTIF(D783,"*IND ALL ASS VIE*"),MATRICES!$A$8,IF(COUNTIF(D783,"*FIDUCIE DESJARDINS*"),MATRICES!$A$55,IF(COUNTIF(D783,"*2919*"),MATRICES!$A$12,IF(COUNTIF(D783,"*Retrait au GA*"),MATRICES!$A$56,IF(COUNTIF(D783,"*Frais*d'utilisation*"),MATRICES!$A$53,IF(COUNTIF(D783,"*IntÈrÍt sur*"),MATRICES!$A$5,""))))))))))))))))))))))))))</f>
        <v/>
      </c>
    </row>
    <row r="784" spans="5:5" ht="16" x14ac:dyDescent="0.2">
      <c r="E784" t="str">
        <f>IF(COUNTIF(D784,"*STATION W*"),MATRICES!$A$22,IF(COUNTIF(D784,"*PROVIGO*"),MATRICES!$A$20,IF(COUNTIF(D784,"*METRO*"),MATRICES!$A$20,IF(COUNTIF(D784,"*MCDONALD*"),MATRICES!$A$22,IF(COUNTIF(D784,"*JEAN COUTU*"),MATRICES!$A$24,IF(COUNTIF(D784,"*PHARMAPRIX*"),MATRICES!$A$24,IF(COUNTIF(D784,"*STARBUCKS*"),MATRICES!$A$22,IF(COUNTIF(D784,"*AUBAINERIE*"),MATRICES!$A$38,IF(COUNTIF(D784,"*PETROCAN*"),MATRICES!$A$27,IF(COUNTIF(D784,"*ULTRAMAR*"),MATRICES!$A$27,IF(COUNTIF(D784,"*Intact*"),MATRICES!$A$28,IF(COUNTIF(D784,"*La Capitale*"),MATRICES!$A$11,IF(COUNTIF(D784,"*Alda*"),MATRICES!$A$18,IF(COUNTIF(D784,"*Sheila*"),MATRICES!$A$36,IF(COUNTIF(D784,"*Shirley*"),MATRICES!$A$36,IF(COUNTIF(D784,"*Service de garde*"),MATRICES!$A$35,IF(COUNTIF(D784,"*CPE Coeur Atout*"),MATRICES!$A$35,IF(COUNTIF(D784,"*RBC PYT*"),MATRICES!$A$7,IF(COUNTIF(D784,"*CDLSI*"),MATRICES!$A$26,IF(COUNTIF(D784,"*SUN LIFE*"),MATRICES!$A$54,IF(COUNTIF(D784,"*IND ALL ASS VIE*"),MATRICES!$A$8,IF(COUNTIF(D784,"*FIDUCIE DESJARDINS*"),MATRICES!$A$55,IF(COUNTIF(D784,"*2919*"),MATRICES!$A$12,IF(COUNTIF(D784,"*Retrait au GA*"),MATRICES!$A$56,IF(COUNTIF(D784,"*Frais*d'utilisation*"),MATRICES!$A$53,IF(COUNTIF(D784,"*IntÈrÍt sur*"),MATRICES!$A$5,""))))))))))))))))))))))))))</f>
        <v/>
      </c>
    </row>
    <row r="785" spans="5:5" ht="16" x14ac:dyDescent="0.2">
      <c r="E785" t="str">
        <f>IF(COUNTIF(D785,"*STATION W*"),MATRICES!$A$22,IF(COUNTIF(D785,"*PROVIGO*"),MATRICES!$A$20,IF(COUNTIF(D785,"*METRO*"),MATRICES!$A$20,IF(COUNTIF(D785,"*MCDONALD*"),MATRICES!$A$22,IF(COUNTIF(D785,"*JEAN COUTU*"),MATRICES!$A$24,IF(COUNTIF(D785,"*PHARMAPRIX*"),MATRICES!$A$24,IF(COUNTIF(D785,"*STARBUCKS*"),MATRICES!$A$22,IF(COUNTIF(D785,"*AUBAINERIE*"),MATRICES!$A$38,IF(COUNTIF(D785,"*PETROCAN*"),MATRICES!$A$27,IF(COUNTIF(D785,"*ULTRAMAR*"),MATRICES!$A$27,IF(COUNTIF(D785,"*Intact*"),MATRICES!$A$28,IF(COUNTIF(D785,"*La Capitale*"),MATRICES!$A$11,IF(COUNTIF(D785,"*Alda*"),MATRICES!$A$18,IF(COUNTIF(D785,"*Sheila*"),MATRICES!$A$36,IF(COUNTIF(D785,"*Shirley*"),MATRICES!$A$36,IF(COUNTIF(D785,"*Service de garde*"),MATRICES!$A$35,IF(COUNTIF(D785,"*CPE Coeur Atout*"),MATRICES!$A$35,IF(COUNTIF(D785,"*RBC PYT*"),MATRICES!$A$7,IF(COUNTIF(D785,"*CDLSI*"),MATRICES!$A$26,IF(COUNTIF(D785,"*SUN LIFE*"),MATRICES!$A$54,IF(COUNTIF(D785,"*IND ALL ASS VIE*"),MATRICES!$A$8,IF(COUNTIF(D785,"*FIDUCIE DESJARDINS*"),MATRICES!$A$55,IF(COUNTIF(D785,"*2919*"),MATRICES!$A$12,IF(COUNTIF(D785,"*Retrait au GA*"),MATRICES!$A$56,IF(COUNTIF(D785,"*Frais*d'utilisation*"),MATRICES!$A$53,IF(COUNTIF(D785,"*IntÈrÍt sur*"),MATRICES!$A$5,""))))))))))))))))))))))))))</f>
        <v/>
      </c>
    </row>
    <row r="786" spans="5:5" ht="16" x14ac:dyDescent="0.2">
      <c r="E786" t="str">
        <f>IF(COUNTIF(D786,"*STATION W*"),MATRICES!$A$22,IF(COUNTIF(D786,"*PROVIGO*"),MATRICES!$A$20,IF(COUNTIF(D786,"*METRO*"),MATRICES!$A$20,IF(COUNTIF(D786,"*MCDONALD*"),MATRICES!$A$22,IF(COUNTIF(D786,"*JEAN COUTU*"),MATRICES!$A$24,IF(COUNTIF(D786,"*PHARMAPRIX*"),MATRICES!$A$24,IF(COUNTIF(D786,"*STARBUCKS*"),MATRICES!$A$22,IF(COUNTIF(D786,"*AUBAINERIE*"),MATRICES!$A$38,IF(COUNTIF(D786,"*PETROCAN*"),MATRICES!$A$27,IF(COUNTIF(D786,"*ULTRAMAR*"),MATRICES!$A$27,IF(COUNTIF(D786,"*Intact*"),MATRICES!$A$28,IF(COUNTIF(D786,"*La Capitale*"),MATRICES!$A$11,IF(COUNTIF(D786,"*Alda*"),MATRICES!$A$18,IF(COUNTIF(D786,"*Sheila*"),MATRICES!$A$36,IF(COUNTIF(D786,"*Shirley*"),MATRICES!$A$36,IF(COUNTIF(D786,"*Service de garde*"),MATRICES!$A$35,IF(COUNTIF(D786,"*CPE Coeur Atout*"),MATRICES!$A$35,IF(COUNTIF(D786,"*RBC PYT*"),MATRICES!$A$7,IF(COUNTIF(D786,"*CDLSI*"),MATRICES!$A$26,IF(COUNTIF(D786,"*SUN LIFE*"),MATRICES!$A$54,IF(COUNTIF(D786,"*IND ALL ASS VIE*"),MATRICES!$A$8,IF(COUNTIF(D786,"*FIDUCIE DESJARDINS*"),MATRICES!$A$55,IF(COUNTIF(D786,"*2919*"),MATRICES!$A$12,IF(COUNTIF(D786,"*Retrait au GA*"),MATRICES!$A$56,IF(COUNTIF(D786,"*Frais*d'utilisation*"),MATRICES!$A$53,IF(COUNTIF(D786,"*IntÈrÍt sur*"),MATRICES!$A$5,""))))))))))))))))))))))))))</f>
        <v/>
      </c>
    </row>
    <row r="787" spans="5:5" ht="16" x14ac:dyDescent="0.2">
      <c r="E787" t="str">
        <f>IF(COUNTIF(D787,"*STATION W*"),MATRICES!$A$22,IF(COUNTIF(D787,"*PROVIGO*"),MATRICES!$A$20,IF(COUNTIF(D787,"*METRO*"),MATRICES!$A$20,IF(COUNTIF(D787,"*MCDONALD*"),MATRICES!$A$22,IF(COUNTIF(D787,"*JEAN COUTU*"),MATRICES!$A$24,IF(COUNTIF(D787,"*PHARMAPRIX*"),MATRICES!$A$24,IF(COUNTIF(D787,"*STARBUCKS*"),MATRICES!$A$22,IF(COUNTIF(D787,"*AUBAINERIE*"),MATRICES!$A$38,IF(COUNTIF(D787,"*PETROCAN*"),MATRICES!$A$27,IF(COUNTIF(D787,"*ULTRAMAR*"),MATRICES!$A$27,IF(COUNTIF(D787,"*Intact*"),MATRICES!$A$28,IF(COUNTIF(D787,"*La Capitale*"),MATRICES!$A$11,IF(COUNTIF(D787,"*Alda*"),MATRICES!$A$18,IF(COUNTIF(D787,"*Sheila*"),MATRICES!$A$36,IF(COUNTIF(D787,"*Shirley*"),MATRICES!$A$36,IF(COUNTIF(D787,"*Service de garde*"),MATRICES!$A$35,IF(COUNTIF(D787,"*CPE Coeur Atout*"),MATRICES!$A$35,IF(COUNTIF(D787,"*RBC PYT*"),MATRICES!$A$7,IF(COUNTIF(D787,"*CDLSI*"),MATRICES!$A$26,IF(COUNTIF(D787,"*SUN LIFE*"),MATRICES!$A$54,IF(COUNTIF(D787,"*IND ALL ASS VIE*"),MATRICES!$A$8,IF(COUNTIF(D787,"*FIDUCIE DESJARDINS*"),MATRICES!$A$55,IF(COUNTIF(D787,"*2919*"),MATRICES!$A$12,IF(COUNTIF(D787,"*Retrait au GA*"),MATRICES!$A$56,IF(COUNTIF(D787,"*Frais*d'utilisation*"),MATRICES!$A$53,IF(COUNTIF(D787,"*IntÈrÍt sur*"),MATRICES!$A$5,""))))))))))))))))))))))))))</f>
        <v/>
      </c>
    </row>
    <row r="788" spans="5:5" ht="16" x14ac:dyDescent="0.2">
      <c r="E788" t="str">
        <f>IF(COUNTIF(D788,"*STATION W*"),MATRICES!$A$22,IF(COUNTIF(D788,"*PROVIGO*"),MATRICES!$A$20,IF(COUNTIF(D788,"*METRO*"),MATRICES!$A$20,IF(COUNTIF(D788,"*MCDONALD*"),MATRICES!$A$22,IF(COUNTIF(D788,"*JEAN COUTU*"),MATRICES!$A$24,IF(COUNTIF(D788,"*PHARMAPRIX*"),MATRICES!$A$24,IF(COUNTIF(D788,"*STARBUCKS*"),MATRICES!$A$22,IF(COUNTIF(D788,"*AUBAINERIE*"),MATRICES!$A$38,IF(COUNTIF(D788,"*PETROCAN*"),MATRICES!$A$27,IF(COUNTIF(D788,"*ULTRAMAR*"),MATRICES!$A$27,IF(COUNTIF(D788,"*Intact*"),MATRICES!$A$28,IF(COUNTIF(D788,"*La Capitale*"),MATRICES!$A$11,IF(COUNTIF(D788,"*Alda*"),MATRICES!$A$18,IF(COUNTIF(D788,"*Sheila*"),MATRICES!$A$36,IF(COUNTIF(D788,"*Shirley*"),MATRICES!$A$36,IF(COUNTIF(D788,"*Service de garde*"),MATRICES!$A$35,IF(COUNTIF(D788,"*CPE Coeur Atout*"),MATRICES!$A$35,IF(COUNTIF(D788,"*RBC PYT*"),MATRICES!$A$7,IF(COUNTIF(D788,"*CDLSI*"),MATRICES!$A$26,IF(COUNTIF(D788,"*SUN LIFE*"),MATRICES!$A$54,IF(COUNTIF(D788,"*IND ALL ASS VIE*"),MATRICES!$A$8,IF(COUNTIF(D788,"*FIDUCIE DESJARDINS*"),MATRICES!$A$55,IF(COUNTIF(D788,"*2919*"),MATRICES!$A$12,IF(COUNTIF(D788,"*Retrait au GA*"),MATRICES!$A$56,IF(COUNTIF(D788,"*Frais*d'utilisation*"),MATRICES!$A$53,IF(COUNTIF(D788,"*IntÈrÍt sur*"),MATRICES!$A$5,""))))))))))))))))))))))))))</f>
        <v/>
      </c>
    </row>
    <row r="789" spans="5:5" ht="16" x14ac:dyDescent="0.2">
      <c r="E789" t="str">
        <f>IF(COUNTIF(D789,"*STATION W*"),MATRICES!$A$22,IF(COUNTIF(D789,"*PROVIGO*"),MATRICES!$A$20,IF(COUNTIF(D789,"*METRO*"),MATRICES!$A$20,IF(COUNTIF(D789,"*MCDONALD*"),MATRICES!$A$22,IF(COUNTIF(D789,"*JEAN COUTU*"),MATRICES!$A$24,IF(COUNTIF(D789,"*PHARMAPRIX*"),MATRICES!$A$24,IF(COUNTIF(D789,"*STARBUCKS*"),MATRICES!$A$22,IF(COUNTIF(D789,"*AUBAINERIE*"),MATRICES!$A$38,IF(COUNTIF(D789,"*PETROCAN*"),MATRICES!$A$27,IF(COUNTIF(D789,"*ULTRAMAR*"),MATRICES!$A$27,IF(COUNTIF(D789,"*Intact*"),MATRICES!$A$28,IF(COUNTIF(D789,"*La Capitale*"),MATRICES!$A$11,IF(COUNTIF(D789,"*Alda*"),MATRICES!$A$18,IF(COUNTIF(D789,"*Sheila*"),MATRICES!$A$36,IF(COUNTIF(D789,"*Shirley*"),MATRICES!$A$36,IF(COUNTIF(D789,"*Service de garde*"),MATRICES!$A$35,IF(COUNTIF(D789,"*CPE Coeur Atout*"),MATRICES!$A$35,IF(COUNTIF(D789,"*RBC PYT*"),MATRICES!$A$7,IF(COUNTIF(D789,"*CDLSI*"),MATRICES!$A$26,IF(COUNTIF(D789,"*SUN LIFE*"),MATRICES!$A$54,IF(COUNTIF(D789,"*IND ALL ASS VIE*"),MATRICES!$A$8,IF(COUNTIF(D789,"*FIDUCIE DESJARDINS*"),MATRICES!$A$55,IF(COUNTIF(D789,"*2919*"),MATRICES!$A$12,IF(COUNTIF(D789,"*Retrait au GA*"),MATRICES!$A$56,IF(COUNTIF(D789,"*Frais*d'utilisation*"),MATRICES!$A$53,IF(COUNTIF(D789,"*IntÈrÍt sur*"),MATRICES!$A$5,""))))))))))))))))))))))))))</f>
        <v/>
      </c>
    </row>
    <row r="790" spans="5:5" ht="16" x14ac:dyDescent="0.2">
      <c r="E790" t="str">
        <f>IF(COUNTIF(D790,"*STATION W*"),MATRICES!$A$22,IF(COUNTIF(D790,"*PROVIGO*"),MATRICES!$A$20,IF(COUNTIF(D790,"*METRO*"),MATRICES!$A$20,IF(COUNTIF(D790,"*MCDONALD*"),MATRICES!$A$22,IF(COUNTIF(D790,"*JEAN COUTU*"),MATRICES!$A$24,IF(COUNTIF(D790,"*PHARMAPRIX*"),MATRICES!$A$24,IF(COUNTIF(D790,"*STARBUCKS*"),MATRICES!$A$22,IF(COUNTIF(D790,"*AUBAINERIE*"),MATRICES!$A$38,IF(COUNTIF(D790,"*PETROCAN*"),MATRICES!$A$27,IF(COUNTIF(D790,"*ULTRAMAR*"),MATRICES!$A$27,IF(COUNTIF(D790,"*Intact*"),MATRICES!$A$28,IF(COUNTIF(D790,"*La Capitale*"),MATRICES!$A$11,IF(COUNTIF(D790,"*Alda*"),MATRICES!$A$18,IF(COUNTIF(D790,"*Sheila*"),MATRICES!$A$36,IF(COUNTIF(D790,"*Shirley*"),MATRICES!$A$36,IF(COUNTIF(D790,"*Service de garde*"),MATRICES!$A$35,IF(COUNTIF(D790,"*CPE Coeur Atout*"),MATRICES!$A$35,IF(COUNTIF(D790,"*RBC PYT*"),MATRICES!$A$7,IF(COUNTIF(D790,"*CDLSI*"),MATRICES!$A$26,IF(COUNTIF(D790,"*SUN LIFE*"),MATRICES!$A$54,IF(COUNTIF(D790,"*IND ALL ASS VIE*"),MATRICES!$A$8,IF(COUNTIF(D790,"*FIDUCIE DESJARDINS*"),MATRICES!$A$55,IF(COUNTIF(D790,"*2919*"),MATRICES!$A$12,IF(COUNTIF(D790,"*Retrait au GA*"),MATRICES!$A$56,IF(COUNTIF(D790,"*Frais*d'utilisation*"),MATRICES!$A$53,IF(COUNTIF(D790,"*IntÈrÍt sur*"),MATRICES!$A$5,""))))))))))))))))))))))))))</f>
        <v/>
      </c>
    </row>
    <row r="791" spans="5:5" ht="16" x14ac:dyDescent="0.2">
      <c r="E791" t="str">
        <f>IF(COUNTIF(D791,"*STATION W*"),MATRICES!$A$22,IF(COUNTIF(D791,"*PROVIGO*"),MATRICES!$A$20,IF(COUNTIF(D791,"*METRO*"),MATRICES!$A$20,IF(COUNTIF(D791,"*MCDONALD*"),MATRICES!$A$22,IF(COUNTIF(D791,"*JEAN COUTU*"),MATRICES!$A$24,IF(COUNTIF(D791,"*PHARMAPRIX*"),MATRICES!$A$24,IF(COUNTIF(D791,"*STARBUCKS*"),MATRICES!$A$22,IF(COUNTIF(D791,"*AUBAINERIE*"),MATRICES!$A$38,IF(COUNTIF(D791,"*PETROCAN*"),MATRICES!$A$27,IF(COUNTIF(D791,"*ULTRAMAR*"),MATRICES!$A$27,IF(COUNTIF(D791,"*Intact*"),MATRICES!$A$28,IF(COUNTIF(D791,"*La Capitale*"),MATRICES!$A$11,IF(COUNTIF(D791,"*Alda*"),MATRICES!$A$18,IF(COUNTIF(D791,"*Sheila*"),MATRICES!$A$36,IF(COUNTIF(D791,"*Shirley*"),MATRICES!$A$36,IF(COUNTIF(D791,"*Service de garde*"),MATRICES!$A$35,IF(COUNTIF(D791,"*CPE Coeur Atout*"),MATRICES!$A$35,IF(COUNTIF(D791,"*RBC PYT*"),MATRICES!$A$7,IF(COUNTIF(D791,"*CDLSI*"),MATRICES!$A$26,IF(COUNTIF(D791,"*SUN LIFE*"),MATRICES!$A$54,IF(COUNTIF(D791,"*IND ALL ASS VIE*"),MATRICES!$A$8,IF(COUNTIF(D791,"*FIDUCIE DESJARDINS*"),MATRICES!$A$55,IF(COUNTIF(D791,"*2919*"),MATRICES!$A$12,IF(COUNTIF(D791,"*Retrait au GA*"),MATRICES!$A$56,IF(COUNTIF(D791,"*Frais*d'utilisation*"),MATRICES!$A$53,IF(COUNTIF(D791,"*IntÈrÍt sur*"),MATRICES!$A$5,""))))))))))))))))))))))))))</f>
        <v/>
      </c>
    </row>
    <row r="792" spans="5:5" ht="16" x14ac:dyDescent="0.2">
      <c r="E792" t="str">
        <f>IF(COUNTIF(D792,"*STATION W*"),MATRICES!$A$22,IF(COUNTIF(D792,"*PROVIGO*"),MATRICES!$A$20,IF(COUNTIF(D792,"*METRO*"),MATRICES!$A$20,IF(COUNTIF(D792,"*MCDONALD*"),MATRICES!$A$22,IF(COUNTIF(D792,"*JEAN COUTU*"),MATRICES!$A$24,IF(COUNTIF(D792,"*PHARMAPRIX*"),MATRICES!$A$24,IF(COUNTIF(D792,"*STARBUCKS*"),MATRICES!$A$22,IF(COUNTIF(D792,"*AUBAINERIE*"),MATRICES!$A$38,IF(COUNTIF(D792,"*PETROCAN*"),MATRICES!$A$27,IF(COUNTIF(D792,"*ULTRAMAR*"),MATRICES!$A$27,IF(COUNTIF(D792,"*Intact*"),MATRICES!$A$28,IF(COUNTIF(D792,"*La Capitale*"),MATRICES!$A$11,IF(COUNTIF(D792,"*Alda*"),MATRICES!$A$18,IF(COUNTIF(D792,"*Sheila*"),MATRICES!$A$36,IF(COUNTIF(D792,"*Shirley*"),MATRICES!$A$36,IF(COUNTIF(D792,"*Service de garde*"),MATRICES!$A$35,IF(COUNTIF(D792,"*CPE Coeur Atout*"),MATRICES!$A$35,IF(COUNTIF(D792,"*RBC PYT*"),MATRICES!$A$7,IF(COUNTIF(D792,"*CDLSI*"),MATRICES!$A$26,IF(COUNTIF(D792,"*SUN LIFE*"),MATRICES!$A$54,IF(COUNTIF(D792,"*IND ALL ASS VIE*"),MATRICES!$A$8,IF(COUNTIF(D792,"*FIDUCIE DESJARDINS*"),MATRICES!$A$55,IF(COUNTIF(D792,"*2919*"),MATRICES!$A$12,IF(COUNTIF(D792,"*Retrait au GA*"),MATRICES!$A$56,IF(COUNTIF(D792,"*Frais*d'utilisation*"),MATRICES!$A$53,IF(COUNTIF(D792,"*IntÈrÍt sur*"),MATRICES!$A$5,""))))))))))))))))))))))))))</f>
        <v/>
      </c>
    </row>
    <row r="793" spans="5:5" ht="16" x14ac:dyDescent="0.2">
      <c r="E793" t="str">
        <f>IF(COUNTIF(D793,"*STATION W*"),MATRICES!$A$22,IF(COUNTIF(D793,"*PROVIGO*"),MATRICES!$A$20,IF(COUNTIF(D793,"*METRO*"),MATRICES!$A$20,IF(COUNTIF(D793,"*MCDONALD*"),MATRICES!$A$22,IF(COUNTIF(D793,"*JEAN COUTU*"),MATRICES!$A$24,IF(COUNTIF(D793,"*PHARMAPRIX*"),MATRICES!$A$24,IF(COUNTIF(D793,"*STARBUCKS*"),MATRICES!$A$22,IF(COUNTIF(D793,"*AUBAINERIE*"),MATRICES!$A$38,IF(COUNTIF(D793,"*PETROCAN*"),MATRICES!$A$27,IF(COUNTIF(D793,"*ULTRAMAR*"),MATRICES!$A$27,IF(COUNTIF(D793,"*Intact*"),MATRICES!$A$28,IF(COUNTIF(D793,"*La Capitale*"),MATRICES!$A$11,IF(COUNTIF(D793,"*Alda*"),MATRICES!$A$18,IF(COUNTIF(D793,"*Sheila*"),MATRICES!$A$36,IF(COUNTIF(D793,"*Shirley*"),MATRICES!$A$36,IF(COUNTIF(D793,"*Service de garde*"),MATRICES!$A$35,IF(COUNTIF(D793,"*CPE Coeur Atout*"),MATRICES!$A$35,IF(COUNTIF(D793,"*RBC PYT*"),MATRICES!$A$7,IF(COUNTIF(D793,"*CDLSI*"),MATRICES!$A$26,IF(COUNTIF(D793,"*SUN LIFE*"),MATRICES!$A$54,IF(COUNTIF(D793,"*IND ALL ASS VIE*"),MATRICES!$A$8,IF(COUNTIF(D793,"*FIDUCIE DESJARDINS*"),MATRICES!$A$55,IF(COUNTIF(D793,"*2919*"),MATRICES!$A$12,IF(COUNTIF(D793,"*Retrait au GA*"),MATRICES!$A$56,IF(COUNTIF(D793,"*Frais*d'utilisation*"),MATRICES!$A$53,IF(COUNTIF(D793,"*IntÈrÍt sur*"),MATRICES!$A$5,""))))))))))))))))))))))))))</f>
        <v/>
      </c>
    </row>
    <row r="794" spans="5:5" ht="16" x14ac:dyDescent="0.2">
      <c r="E794" t="str">
        <f>IF(COUNTIF(D794,"*STATION W*"),MATRICES!$A$22,IF(COUNTIF(D794,"*PROVIGO*"),MATRICES!$A$20,IF(COUNTIF(D794,"*METRO*"),MATRICES!$A$20,IF(COUNTIF(D794,"*MCDONALD*"),MATRICES!$A$22,IF(COUNTIF(D794,"*JEAN COUTU*"),MATRICES!$A$24,IF(COUNTIF(D794,"*PHARMAPRIX*"),MATRICES!$A$24,IF(COUNTIF(D794,"*STARBUCKS*"),MATRICES!$A$22,IF(COUNTIF(D794,"*AUBAINERIE*"),MATRICES!$A$38,IF(COUNTIF(D794,"*PETROCAN*"),MATRICES!$A$27,IF(COUNTIF(D794,"*ULTRAMAR*"),MATRICES!$A$27,IF(COUNTIF(D794,"*Intact*"),MATRICES!$A$28,IF(COUNTIF(D794,"*La Capitale*"),MATRICES!$A$11,IF(COUNTIF(D794,"*Alda*"),MATRICES!$A$18,IF(COUNTIF(D794,"*Sheila*"),MATRICES!$A$36,IF(COUNTIF(D794,"*Shirley*"),MATRICES!$A$36,IF(COUNTIF(D794,"*Service de garde*"),MATRICES!$A$35,IF(COUNTIF(D794,"*CPE Coeur Atout*"),MATRICES!$A$35,IF(COUNTIF(D794,"*RBC PYT*"),MATRICES!$A$7,IF(COUNTIF(D794,"*CDLSI*"),MATRICES!$A$26,IF(COUNTIF(D794,"*SUN LIFE*"),MATRICES!$A$54,IF(COUNTIF(D794,"*IND ALL ASS VIE*"),MATRICES!$A$8,IF(COUNTIF(D794,"*FIDUCIE DESJARDINS*"),MATRICES!$A$55,IF(COUNTIF(D794,"*2919*"),MATRICES!$A$12,IF(COUNTIF(D794,"*Retrait au GA*"),MATRICES!$A$56,IF(COUNTIF(D794,"*Frais*d'utilisation*"),MATRICES!$A$53,IF(COUNTIF(D794,"*IntÈrÍt sur*"),MATRICES!$A$5,""))))))))))))))))))))))))))</f>
        <v/>
      </c>
    </row>
    <row r="795" spans="5:5" ht="16" x14ac:dyDescent="0.2">
      <c r="E795" t="str">
        <f>IF(COUNTIF(D795,"*STATION W*"),MATRICES!$A$22,IF(COUNTIF(D795,"*PROVIGO*"),MATRICES!$A$20,IF(COUNTIF(D795,"*METRO*"),MATRICES!$A$20,IF(COUNTIF(D795,"*MCDONALD*"),MATRICES!$A$22,IF(COUNTIF(D795,"*JEAN COUTU*"),MATRICES!$A$24,IF(COUNTIF(D795,"*PHARMAPRIX*"),MATRICES!$A$24,IF(COUNTIF(D795,"*STARBUCKS*"),MATRICES!$A$22,IF(COUNTIF(D795,"*AUBAINERIE*"),MATRICES!$A$38,IF(COUNTIF(D795,"*PETROCAN*"),MATRICES!$A$27,IF(COUNTIF(D795,"*ULTRAMAR*"),MATRICES!$A$27,IF(COUNTIF(D795,"*Intact*"),MATRICES!$A$28,IF(COUNTIF(D795,"*La Capitale*"),MATRICES!$A$11,IF(COUNTIF(D795,"*Alda*"),MATRICES!$A$18,IF(COUNTIF(D795,"*Sheila*"),MATRICES!$A$36,IF(COUNTIF(D795,"*Shirley*"),MATRICES!$A$36,IF(COUNTIF(D795,"*Service de garde*"),MATRICES!$A$35,IF(COUNTIF(D795,"*CPE Coeur Atout*"),MATRICES!$A$35,IF(COUNTIF(D795,"*RBC PYT*"),MATRICES!$A$7,IF(COUNTIF(D795,"*CDLSI*"),MATRICES!$A$26,IF(COUNTIF(D795,"*SUN LIFE*"),MATRICES!$A$54,IF(COUNTIF(D795,"*IND ALL ASS VIE*"),MATRICES!$A$8,IF(COUNTIF(D795,"*FIDUCIE DESJARDINS*"),MATRICES!$A$55,IF(COUNTIF(D795,"*2919*"),MATRICES!$A$12,IF(COUNTIF(D795,"*Retrait au GA*"),MATRICES!$A$56,IF(COUNTIF(D795,"*Frais*d'utilisation*"),MATRICES!$A$53,IF(COUNTIF(D795,"*IntÈrÍt sur*"),MATRICES!$A$5,""))))))))))))))))))))))))))</f>
        <v/>
      </c>
    </row>
    <row r="796" spans="5:5" ht="16" x14ac:dyDescent="0.2">
      <c r="E796" t="str">
        <f>IF(COUNTIF(D796,"*STATION W*"),MATRICES!$A$22,IF(COUNTIF(D796,"*PROVIGO*"),MATRICES!$A$20,IF(COUNTIF(D796,"*METRO*"),MATRICES!$A$20,IF(COUNTIF(D796,"*MCDONALD*"),MATRICES!$A$22,IF(COUNTIF(D796,"*JEAN COUTU*"),MATRICES!$A$24,IF(COUNTIF(D796,"*PHARMAPRIX*"),MATRICES!$A$24,IF(COUNTIF(D796,"*STARBUCKS*"),MATRICES!$A$22,IF(COUNTIF(D796,"*AUBAINERIE*"),MATRICES!$A$38,IF(COUNTIF(D796,"*PETROCAN*"),MATRICES!$A$27,IF(COUNTIF(D796,"*ULTRAMAR*"),MATRICES!$A$27,IF(COUNTIF(D796,"*Intact*"),MATRICES!$A$28,IF(COUNTIF(D796,"*La Capitale*"),MATRICES!$A$11,IF(COUNTIF(D796,"*Alda*"),MATRICES!$A$18,IF(COUNTIF(D796,"*Sheila*"),MATRICES!$A$36,IF(COUNTIF(D796,"*Shirley*"),MATRICES!$A$36,IF(COUNTIF(D796,"*Service de garde*"),MATRICES!$A$35,IF(COUNTIF(D796,"*CPE Coeur Atout*"),MATRICES!$A$35,IF(COUNTIF(D796,"*RBC PYT*"),MATRICES!$A$7,IF(COUNTIF(D796,"*CDLSI*"),MATRICES!$A$26,IF(COUNTIF(D796,"*SUN LIFE*"),MATRICES!$A$54,IF(COUNTIF(D796,"*IND ALL ASS VIE*"),MATRICES!$A$8,IF(COUNTIF(D796,"*FIDUCIE DESJARDINS*"),MATRICES!$A$55,IF(COUNTIF(D796,"*2919*"),MATRICES!$A$12,IF(COUNTIF(D796,"*Retrait au GA*"),MATRICES!$A$56,IF(COUNTIF(D796,"*Frais*d'utilisation*"),MATRICES!$A$53,IF(COUNTIF(D796,"*IntÈrÍt sur*"),MATRICES!$A$5,""))))))))))))))))))))))))))</f>
        <v/>
      </c>
    </row>
    <row r="797" spans="5:5" ht="16" x14ac:dyDescent="0.2">
      <c r="E797" t="str">
        <f>IF(COUNTIF(D797,"*STATION W*"),MATRICES!$A$22,IF(COUNTIF(D797,"*PROVIGO*"),MATRICES!$A$20,IF(COUNTIF(D797,"*METRO*"),MATRICES!$A$20,IF(COUNTIF(D797,"*MCDONALD*"),MATRICES!$A$22,IF(COUNTIF(D797,"*JEAN COUTU*"),MATRICES!$A$24,IF(COUNTIF(D797,"*PHARMAPRIX*"),MATRICES!$A$24,IF(COUNTIF(D797,"*STARBUCKS*"),MATRICES!$A$22,IF(COUNTIF(D797,"*AUBAINERIE*"),MATRICES!$A$38,IF(COUNTIF(D797,"*PETROCAN*"),MATRICES!$A$27,IF(COUNTIF(D797,"*ULTRAMAR*"),MATRICES!$A$27,IF(COUNTIF(D797,"*Intact*"),MATRICES!$A$28,IF(COUNTIF(D797,"*La Capitale*"),MATRICES!$A$11,IF(COUNTIF(D797,"*Alda*"),MATRICES!$A$18,IF(COUNTIF(D797,"*Sheila*"),MATRICES!$A$36,IF(COUNTIF(D797,"*Shirley*"),MATRICES!$A$36,IF(COUNTIF(D797,"*Service de garde*"),MATRICES!$A$35,IF(COUNTIF(D797,"*CPE Coeur Atout*"),MATRICES!$A$35,IF(COUNTIF(D797,"*RBC PYT*"),MATRICES!$A$7,IF(COUNTIF(D797,"*CDLSI*"),MATRICES!$A$26,IF(COUNTIF(D797,"*SUN LIFE*"),MATRICES!$A$54,IF(COUNTIF(D797,"*IND ALL ASS VIE*"),MATRICES!$A$8,IF(COUNTIF(D797,"*FIDUCIE DESJARDINS*"),MATRICES!$A$55,IF(COUNTIF(D797,"*2919*"),MATRICES!$A$12,IF(COUNTIF(D797,"*Retrait au GA*"),MATRICES!$A$56,IF(COUNTIF(D797,"*Frais*d'utilisation*"),MATRICES!$A$53,IF(COUNTIF(D797,"*IntÈrÍt sur*"),MATRICES!$A$5,""))))))))))))))))))))))))))</f>
        <v/>
      </c>
    </row>
    <row r="798" spans="5:5" ht="16" x14ac:dyDescent="0.2">
      <c r="E798" t="str">
        <f>IF(COUNTIF(D798,"*STATION W*"),MATRICES!$A$22,IF(COUNTIF(D798,"*PROVIGO*"),MATRICES!$A$20,IF(COUNTIF(D798,"*METRO*"),MATRICES!$A$20,IF(COUNTIF(D798,"*MCDONALD*"),MATRICES!$A$22,IF(COUNTIF(D798,"*JEAN COUTU*"),MATRICES!$A$24,IF(COUNTIF(D798,"*PHARMAPRIX*"),MATRICES!$A$24,IF(COUNTIF(D798,"*STARBUCKS*"),MATRICES!$A$22,IF(COUNTIF(D798,"*AUBAINERIE*"),MATRICES!$A$38,IF(COUNTIF(D798,"*PETROCAN*"),MATRICES!$A$27,IF(COUNTIF(D798,"*ULTRAMAR*"),MATRICES!$A$27,IF(COUNTIF(D798,"*Intact*"),MATRICES!$A$28,IF(COUNTIF(D798,"*La Capitale*"),MATRICES!$A$11,IF(COUNTIF(D798,"*Alda*"),MATRICES!$A$18,IF(COUNTIF(D798,"*Sheila*"),MATRICES!$A$36,IF(COUNTIF(D798,"*Shirley*"),MATRICES!$A$36,IF(COUNTIF(D798,"*Service de garde*"),MATRICES!$A$35,IF(COUNTIF(D798,"*CPE Coeur Atout*"),MATRICES!$A$35,IF(COUNTIF(D798,"*RBC PYT*"),MATRICES!$A$7,IF(COUNTIF(D798,"*CDLSI*"),MATRICES!$A$26,IF(COUNTIF(D798,"*SUN LIFE*"),MATRICES!$A$54,IF(COUNTIF(D798,"*IND ALL ASS VIE*"),MATRICES!$A$8,IF(COUNTIF(D798,"*FIDUCIE DESJARDINS*"),MATRICES!$A$55,IF(COUNTIF(D798,"*2919*"),MATRICES!$A$12,IF(COUNTIF(D798,"*Retrait au GA*"),MATRICES!$A$56,IF(COUNTIF(D798,"*Frais*d'utilisation*"),MATRICES!$A$53,IF(COUNTIF(D798,"*IntÈrÍt sur*"),MATRICES!$A$5,""))))))))))))))))))))))))))</f>
        <v/>
      </c>
    </row>
    <row r="799" spans="5:5" ht="16" x14ac:dyDescent="0.2">
      <c r="E799" t="str">
        <f>IF(COUNTIF(D799,"*STATION W*"),MATRICES!$A$22,IF(COUNTIF(D799,"*PROVIGO*"),MATRICES!$A$20,IF(COUNTIF(D799,"*METRO*"),MATRICES!$A$20,IF(COUNTIF(D799,"*MCDONALD*"),MATRICES!$A$22,IF(COUNTIF(D799,"*JEAN COUTU*"),MATRICES!$A$24,IF(COUNTIF(D799,"*PHARMAPRIX*"),MATRICES!$A$24,IF(COUNTIF(D799,"*STARBUCKS*"),MATRICES!$A$22,IF(COUNTIF(D799,"*AUBAINERIE*"),MATRICES!$A$38,IF(COUNTIF(D799,"*PETROCAN*"),MATRICES!$A$27,IF(COUNTIF(D799,"*ULTRAMAR*"),MATRICES!$A$27,IF(COUNTIF(D799,"*Intact*"),MATRICES!$A$28,IF(COUNTIF(D799,"*La Capitale*"),MATRICES!$A$11,IF(COUNTIF(D799,"*Alda*"),MATRICES!$A$18,IF(COUNTIF(D799,"*Sheila*"),MATRICES!$A$36,IF(COUNTIF(D799,"*Shirley*"),MATRICES!$A$36,IF(COUNTIF(D799,"*Service de garde*"),MATRICES!$A$35,IF(COUNTIF(D799,"*CPE Coeur Atout*"),MATRICES!$A$35,IF(COUNTIF(D799,"*RBC PYT*"),MATRICES!$A$7,IF(COUNTIF(D799,"*CDLSI*"),MATRICES!$A$26,IF(COUNTIF(D799,"*SUN LIFE*"),MATRICES!$A$54,IF(COUNTIF(D799,"*IND ALL ASS VIE*"),MATRICES!$A$8,IF(COUNTIF(D799,"*FIDUCIE DESJARDINS*"),MATRICES!$A$55,IF(COUNTIF(D799,"*2919*"),MATRICES!$A$12,IF(COUNTIF(D799,"*Retrait au GA*"),MATRICES!$A$56,IF(COUNTIF(D799,"*Frais*d'utilisation*"),MATRICES!$A$53,IF(COUNTIF(D799,"*IntÈrÍt sur*"),MATRICES!$A$5,""))))))))))))))))))))))))))</f>
        <v/>
      </c>
    </row>
    <row r="800" spans="5:5" ht="16" x14ac:dyDescent="0.2">
      <c r="E800" t="str">
        <f>IF(COUNTIF(D800,"*STATION W*"),MATRICES!$A$22,IF(COUNTIF(D800,"*PROVIGO*"),MATRICES!$A$20,IF(COUNTIF(D800,"*METRO*"),MATRICES!$A$20,IF(COUNTIF(D800,"*MCDONALD*"),MATRICES!$A$22,IF(COUNTIF(D800,"*JEAN COUTU*"),MATRICES!$A$24,IF(COUNTIF(D800,"*PHARMAPRIX*"),MATRICES!$A$24,IF(COUNTIF(D800,"*STARBUCKS*"),MATRICES!$A$22,IF(COUNTIF(D800,"*AUBAINERIE*"),MATRICES!$A$38,IF(COUNTIF(D800,"*PETROCAN*"),MATRICES!$A$27,IF(COUNTIF(D800,"*ULTRAMAR*"),MATRICES!$A$27,IF(COUNTIF(D800,"*Intact*"),MATRICES!$A$28,IF(COUNTIF(D800,"*La Capitale*"),MATRICES!$A$11,IF(COUNTIF(D800,"*Alda*"),MATRICES!$A$18,IF(COUNTIF(D800,"*Sheila*"),MATRICES!$A$36,IF(COUNTIF(D800,"*Shirley*"),MATRICES!$A$36,IF(COUNTIF(D800,"*Service de garde*"),MATRICES!$A$35,IF(COUNTIF(D800,"*CPE Coeur Atout*"),MATRICES!$A$35,IF(COUNTIF(D800,"*RBC PYT*"),MATRICES!$A$7,IF(COUNTIF(D800,"*CDLSI*"),MATRICES!$A$26,IF(COUNTIF(D800,"*SUN LIFE*"),MATRICES!$A$54,IF(COUNTIF(D800,"*IND ALL ASS VIE*"),MATRICES!$A$8,IF(COUNTIF(D800,"*FIDUCIE DESJARDINS*"),MATRICES!$A$55,IF(COUNTIF(D800,"*2919*"),MATRICES!$A$12,IF(COUNTIF(D800,"*Retrait au GA*"),MATRICES!$A$56,IF(COUNTIF(D800,"*Frais*d'utilisation*"),MATRICES!$A$53,IF(COUNTIF(D800,"*IntÈrÍt sur*"),MATRICES!$A$5,""))))))))))))))))))))))))))</f>
        <v/>
      </c>
    </row>
    <row r="801" spans="5:5" ht="16" x14ac:dyDescent="0.2">
      <c r="E801" t="str">
        <f>IF(COUNTIF(D801,"*STATION W*"),MATRICES!$A$22,IF(COUNTIF(D801,"*PROVIGO*"),MATRICES!$A$20,IF(COUNTIF(D801,"*METRO*"),MATRICES!$A$20,IF(COUNTIF(D801,"*MCDONALD*"),MATRICES!$A$22,IF(COUNTIF(D801,"*JEAN COUTU*"),MATRICES!$A$24,IF(COUNTIF(D801,"*PHARMAPRIX*"),MATRICES!$A$24,IF(COUNTIF(D801,"*STARBUCKS*"),MATRICES!$A$22,IF(COUNTIF(D801,"*AUBAINERIE*"),MATRICES!$A$38,IF(COUNTIF(D801,"*PETROCAN*"),MATRICES!$A$27,IF(COUNTIF(D801,"*ULTRAMAR*"),MATRICES!$A$27,IF(COUNTIF(D801,"*Intact*"),MATRICES!$A$28,IF(COUNTIF(D801,"*La Capitale*"),MATRICES!$A$11,IF(COUNTIF(D801,"*Alda*"),MATRICES!$A$18,IF(COUNTIF(D801,"*Sheila*"),MATRICES!$A$36,IF(COUNTIF(D801,"*Shirley*"),MATRICES!$A$36,IF(COUNTIF(D801,"*Service de garde*"),MATRICES!$A$35,IF(COUNTIF(D801,"*CPE Coeur Atout*"),MATRICES!$A$35,IF(COUNTIF(D801,"*RBC PYT*"),MATRICES!$A$7,IF(COUNTIF(D801,"*CDLSI*"),MATRICES!$A$26,IF(COUNTIF(D801,"*SUN LIFE*"),MATRICES!$A$54,IF(COUNTIF(D801,"*IND ALL ASS VIE*"),MATRICES!$A$8,IF(COUNTIF(D801,"*FIDUCIE DESJARDINS*"),MATRICES!$A$55,IF(COUNTIF(D801,"*2919*"),MATRICES!$A$12,IF(COUNTIF(D801,"*Retrait au GA*"),MATRICES!$A$56,IF(COUNTIF(D801,"*Frais*d'utilisation*"),MATRICES!$A$53,IF(COUNTIF(D801,"*IntÈrÍt sur*"),MATRICES!$A$5,""))))))))))))))))))))))))))</f>
        <v/>
      </c>
    </row>
    <row r="802" spans="5:5" ht="16" x14ac:dyDescent="0.2">
      <c r="E802" t="str">
        <f>IF(COUNTIF(D802,"*STATION W*"),MATRICES!$A$22,IF(COUNTIF(D802,"*PROVIGO*"),MATRICES!$A$20,IF(COUNTIF(D802,"*METRO*"),MATRICES!$A$20,IF(COUNTIF(D802,"*MCDONALD*"),MATRICES!$A$22,IF(COUNTIF(D802,"*JEAN COUTU*"),MATRICES!$A$24,IF(COUNTIF(D802,"*PHARMAPRIX*"),MATRICES!$A$24,IF(COUNTIF(D802,"*STARBUCKS*"),MATRICES!$A$22,IF(COUNTIF(D802,"*AUBAINERIE*"),MATRICES!$A$38,IF(COUNTIF(D802,"*PETROCAN*"),MATRICES!$A$27,IF(COUNTIF(D802,"*ULTRAMAR*"),MATRICES!$A$27,IF(COUNTIF(D802,"*Intact*"),MATRICES!$A$28,IF(COUNTIF(D802,"*La Capitale*"),MATRICES!$A$11,IF(COUNTIF(D802,"*Alda*"),MATRICES!$A$18,IF(COUNTIF(D802,"*Sheila*"),MATRICES!$A$36,IF(COUNTIF(D802,"*Shirley*"),MATRICES!$A$36,IF(COUNTIF(D802,"*Service de garde*"),MATRICES!$A$35,IF(COUNTIF(D802,"*CPE Coeur Atout*"),MATRICES!$A$35,IF(COUNTIF(D802,"*RBC PYT*"),MATRICES!$A$7,IF(COUNTIF(D802,"*CDLSI*"),MATRICES!$A$26,IF(COUNTIF(D802,"*SUN LIFE*"),MATRICES!$A$54,IF(COUNTIF(D802,"*IND ALL ASS VIE*"),MATRICES!$A$8,IF(COUNTIF(D802,"*FIDUCIE DESJARDINS*"),MATRICES!$A$55,IF(COUNTIF(D802,"*2919*"),MATRICES!$A$12,IF(COUNTIF(D802,"*Retrait au GA*"),MATRICES!$A$56,IF(COUNTIF(D802,"*Frais*d'utilisation*"),MATRICES!$A$53,IF(COUNTIF(D802,"*IntÈrÍt sur*"),MATRICES!$A$5,""))))))))))))))))))))))))))</f>
        <v/>
      </c>
    </row>
    <row r="803" spans="5:5" ht="16" x14ac:dyDescent="0.2">
      <c r="E803" t="str">
        <f>IF(COUNTIF(D803,"*STATION W*"),MATRICES!$A$22,IF(COUNTIF(D803,"*PROVIGO*"),MATRICES!$A$20,IF(COUNTIF(D803,"*METRO*"),MATRICES!$A$20,IF(COUNTIF(D803,"*MCDONALD*"),MATRICES!$A$22,IF(COUNTIF(D803,"*JEAN COUTU*"),MATRICES!$A$24,IF(COUNTIF(D803,"*PHARMAPRIX*"),MATRICES!$A$24,IF(COUNTIF(D803,"*STARBUCKS*"),MATRICES!$A$22,IF(COUNTIF(D803,"*AUBAINERIE*"),MATRICES!$A$38,IF(COUNTIF(D803,"*PETROCAN*"),MATRICES!$A$27,IF(COUNTIF(D803,"*ULTRAMAR*"),MATRICES!$A$27,IF(COUNTIF(D803,"*Intact*"),MATRICES!$A$28,IF(COUNTIF(D803,"*La Capitale*"),MATRICES!$A$11,IF(COUNTIF(D803,"*Alda*"),MATRICES!$A$18,IF(COUNTIF(D803,"*Sheila*"),MATRICES!$A$36,IF(COUNTIF(D803,"*Shirley*"),MATRICES!$A$36,IF(COUNTIF(D803,"*Service de garde*"),MATRICES!$A$35,IF(COUNTIF(D803,"*CPE Coeur Atout*"),MATRICES!$A$35,IF(COUNTIF(D803,"*RBC PYT*"),MATRICES!$A$7,IF(COUNTIF(D803,"*CDLSI*"),MATRICES!$A$26,IF(COUNTIF(D803,"*SUN LIFE*"),MATRICES!$A$54,IF(COUNTIF(D803,"*IND ALL ASS VIE*"),MATRICES!$A$8,IF(COUNTIF(D803,"*FIDUCIE DESJARDINS*"),MATRICES!$A$55,IF(COUNTIF(D803,"*2919*"),MATRICES!$A$12,IF(COUNTIF(D803,"*Retrait au GA*"),MATRICES!$A$56,IF(COUNTIF(D803,"*Frais*d'utilisation*"),MATRICES!$A$53,IF(COUNTIF(D803,"*IntÈrÍt sur*"),MATRICES!$A$5,""))))))))))))))))))))))))))</f>
        <v/>
      </c>
    </row>
    <row r="804" spans="5:5" ht="16" x14ac:dyDescent="0.2">
      <c r="E804" t="str">
        <f>IF(COUNTIF(D804,"*STATION W*"),MATRICES!$A$22,IF(COUNTIF(D804,"*PROVIGO*"),MATRICES!$A$20,IF(COUNTIF(D804,"*METRO*"),MATRICES!$A$20,IF(COUNTIF(D804,"*MCDONALD*"),MATRICES!$A$22,IF(COUNTIF(D804,"*JEAN COUTU*"),MATRICES!$A$24,IF(COUNTIF(D804,"*PHARMAPRIX*"),MATRICES!$A$24,IF(COUNTIF(D804,"*STARBUCKS*"),MATRICES!$A$22,IF(COUNTIF(D804,"*AUBAINERIE*"),MATRICES!$A$38,IF(COUNTIF(D804,"*PETROCAN*"),MATRICES!$A$27,IF(COUNTIF(D804,"*ULTRAMAR*"),MATRICES!$A$27,IF(COUNTIF(D804,"*Intact*"),MATRICES!$A$28,IF(COUNTIF(D804,"*La Capitale*"),MATRICES!$A$11,IF(COUNTIF(D804,"*Alda*"),MATRICES!$A$18,IF(COUNTIF(D804,"*Sheila*"),MATRICES!$A$36,IF(COUNTIF(D804,"*Shirley*"),MATRICES!$A$36,IF(COUNTIF(D804,"*Service de garde*"),MATRICES!$A$35,IF(COUNTIF(D804,"*CPE Coeur Atout*"),MATRICES!$A$35,IF(COUNTIF(D804,"*RBC PYT*"),MATRICES!$A$7,IF(COUNTIF(D804,"*CDLSI*"),MATRICES!$A$26,IF(COUNTIF(D804,"*SUN LIFE*"),MATRICES!$A$54,IF(COUNTIF(D804,"*IND ALL ASS VIE*"),MATRICES!$A$8,IF(COUNTIF(D804,"*FIDUCIE DESJARDINS*"),MATRICES!$A$55,IF(COUNTIF(D804,"*2919*"),MATRICES!$A$12,IF(COUNTIF(D804,"*Retrait au GA*"),MATRICES!$A$56,IF(COUNTIF(D804,"*Frais*d'utilisation*"),MATRICES!$A$53,IF(COUNTIF(D804,"*IntÈrÍt sur*"),MATRICES!$A$5,""))))))))))))))))))))))))))</f>
        <v/>
      </c>
    </row>
    <row r="805" spans="5:5" ht="16" x14ac:dyDescent="0.2">
      <c r="E805" t="str">
        <f>IF(COUNTIF(D805,"*STATION W*"),MATRICES!$A$22,IF(COUNTIF(D805,"*PROVIGO*"),MATRICES!$A$20,IF(COUNTIF(D805,"*METRO*"),MATRICES!$A$20,IF(COUNTIF(D805,"*MCDONALD*"),MATRICES!$A$22,IF(COUNTIF(D805,"*JEAN COUTU*"),MATRICES!$A$24,IF(COUNTIF(D805,"*PHARMAPRIX*"),MATRICES!$A$24,IF(COUNTIF(D805,"*STARBUCKS*"),MATRICES!$A$22,IF(COUNTIF(D805,"*AUBAINERIE*"),MATRICES!$A$38,IF(COUNTIF(D805,"*PETROCAN*"),MATRICES!$A$27,IF(COUNTIF(D805,"*ULTRAMAR*"),MATRICES!$A$27,IF(COUNTIF(D805,"*Intact*"),MATRICES!$A$28,IF(COUNTIF(D805,"*La Capitale*"),MATRICES!$A$11,IF(COUNTIF(D805,"*Alda*"),MATRICES!$A$18,IF(COUNTIF(D805,"*Sheila*"),MATRICES!$A$36,IF(COUNTIF(D805,"*Shirley*"),MATRICES!$A$36,IF(COUNTIF(D805,"*Service de garde*"),MATRICES!$A$35,IF(COUNTIF(D805,"*CPE Coeur Atout*"),MATRICES!$A$35,IF(COUNTIF(D805,"*RBC PYT*"),MATRICES!$A$7,IF(COUNTIF(D805,"*CDLSI*"),MATRICES!$A$26,IF(COUNTIF(D805,"*SUN LIFE*"),MATRICES!$A$54,IF(COUNTIF(D805,"*IND ALL ASS VIE*"),MATRICES!$A$8,IF(COUNTIF(D805,"*FIDUCIE DESJARDINS*"),MATRICES!$A$55,IF(COUNTIF(D805,"*2919*"),MATRICES!$A$12,IF(COUNTIF(D805,"*Retrait au GA*"),MATRICES!$A$56,IF(COUNTIF(D805,"*Frais*d'utilisation*"),MATRICES!$A$53,IF(COUNTIF(D805,"*IntÈrÍt sur*"),MATRICES!$A$5,""))))))))))))))))))))))))))</f>
        <v/>
      </c>
    </row>
    <row r="806" spans="5:5" ht="16" x14ac:dyDescent="0.2">
      <c r="E806" t="str">
        <f>IF(COUNTIF(D806,"*STATION W*"),MATRICES!$A$22,IF(COUNTIF(D806,"*PROVIGO*"),MATRICES!$A$20,IF(COUNTIF(D806,"*METRO*"),MATRICES!$A$20,IF(COUNTIF(D806,"*MCDONALD*"),MATRICES!$A$22,IF(COUNTIF(D806,"*JEAN COUTU*"),MATRICES!$A$24,IF(COUNTIF(D806,"*PHARMAPRIX*"),MATRICES!$A$24,IF(COUNTIF(D806,"*STARBUCKS*"),MATRICES!$A$22,IF(COUNTIF(D806,"*AUBAINERIE*"),MATRICES!$A$38,IF(COUNTIF(D806,"*PETROCAN*"),MATRICES!$A$27,IF(COUNTIF(D806,"*ULTRAMAR*"),MATRICES!$A$27,IF(COUNTIF(D806,"*Intact*"),MATRICES!$A$28,IF(COUNTIF(D806,"*La Capitale*"),MATRICES!$A$11,IF(COUNTIF(D806,"*Alda*"),MATRICES!$A$18,IF(COUNTIF(D806,"*Sheila*"),MATRICES!$A$36,IF(COUNTIF(D806,"*Shirley*"),MATRICES!$A$36,IF(COUNTIF(D806,"*Service de garde*"),MATRICES!$A$35,IF(COUNTIF(D806,"*CPE Coeur Atout*"),MATRICES!$A$35,IF(COUNTIF(D806,"*RBC PYT*"),MATRICES!$A$7,IF(COUNTIF(D806,"*CDLSI*"),MATRICES!$A$26,IF(COUNTIF(D806,"*SUN LIFE*"),MATRICES!$A$54,IF(COUNTIF(D806,"*IND ALL ASS VIE*"),MATRICES!$A$8,IF(COUNTIF(D806,"*FIDUCIE DESJARDINS*"),MATRICES!$A$55,IF(COUNTIF(D806,"*2919*"),MATRICES!$A$12,IF(COUNTIF(D806,"*Retrait au GA*"),MATRICES!$A$56,IF(COUNTIF(D806,"*Frais*d'utilisation*"),MATRICES!$A$53,IF(COUNTIF(D806,"*IntÈrÍt sur*"),MATRICES!$A$5,""))))))))))))))))))))))))))</f>
        <v/>
      </c>
    </row>
    <row r="807" spans="5:5" ht="16" x14ac:dyDescent="0.2">
      <c r="E807" t="str">
        <f>IF(COUNTIF(D807,"*STATION W*"),MATRICES!$A$22,IF(COUNTIF(D807,"*PROVIGO*"),MATRICES!$A$20,IF(COUNTIF(D807,"*METRO*"),MATRICES!$A$20,IF(COUNTIF(D807,"*MCDONALD*"),MATRICES!$A$22,IF(COUNTIF(D807,"*JEAN COUTU*"),MATRICES!$A$24,IF(COUNTIF(D807,"*PHARMAPRIX*"),MATRICES!$A$24,IF(COUNTIF(D807,"*STARBUCKS*"),MATRICES!$A$22,IF(COUNTIF(D807,"*AUBAINERIE*"),MATRICES!$A$38,IF(COUNTIF(D807,"*PETROCAN*"),MATRICES!$A$27,IF(COUNTIF(D807,"*ULTRAMAR*"),MATRICES!$A$27,IF(COUNTIF(D807,"*Intact*"),MATRICES!$A$28,IF(COUNTIF(D807,"*La Capitale*"),MATRICES!$A$11,IF(COUNTIF(D807,"*Alda*"),MATRICES!$A$18,IF(COUNTIF(D807,"*Sheila*"),MATRICES!$A$36,IF(COUNTIF(D807,"*Shirley*"),MATRICES!$A$36,IF(COUNTIF(D807,"*Service de garde*"),MATRICES!$A$35,IF(COUNTIF(D807,"*CPE Coeur Atout*"),MATRICES!$A$35,IF(COUNTIF(D807,"*RBC PYT*"),MATRICES!$A$7,IF(COUNTIF(D807,"*CDLSI*"),MATRICES!$A$26,IF(COUNTIF(D807,"*SUN LIFE*"),MATRICES!$A$54,IF(COUNTIF(D807,"*IND ALL ASS VIE*"),MATRICES!$A$8,IF(COUNTIF(D807,"*FIDUCIE DESJARDINS*"),MATRICES!$A$55,IF(COUNTIF(D807,"*2919*"),MATRICES!$A$12,IF(COUNTIF(D807,"*Retrait au GA*"),MATRICES!$A$56,IF(COUNTIF(D807,"*Frais*d'utilisation*"),MATRICES!$A$53,IF(COUNTIF(D807,"*IntÈrÍt sur*"),MATRICES!$A$5,""))))))))))))))))))))))))))</f>
        <v/>
      </c>
    </row>
    <row r="808" spans="5:5" ht="16" x14ac:dyDescent="0.2">
      <c r="E808" t="str">
        <f>IF(COUNTIF(D808,"*STATION W*"),MATRICES!$A$22,IF(COUNTIF(D808,"*PROVIGO*"),MATRICES!$A$20,IF(COUNTIF(D808,"*METRO*"),MATRICES!$A$20,IF(COUNTIF(D808,"*MCDONALD*"),MATRICES!$A$22,IF(COUNTIF(D808,"*JEAN COUTU*"),MATRICES!$A$24,IF(COUNTIF(D808,"*PHARMAPRIX*"),MATRICES!$A$24,IF(COUNTIF(D808,"*STARBUCKS*"),MATRICES!$A$22,IF(COUNTIF(D808,"*AUBAINERIE*"),MATRICES!$A$38,IF(COUNTIF(D808,"*PETROCAN*"),MATRICES!$A$27,IF(COUNTIF(D808,"*ULTRAMAR*"),MATRICES!$A$27,IF(COUNTIF(D808,"*Intact*"),MATRICES!$A$28,IF(COUNTIF(D808,"*La Capitale*"),MATRICES!$A$11,IF(COUNTIF(D808,"*Alda*"),MATRICES!$A$18,IF(COUNTIF(D808,"*Sheila*"),MATRICES!$A$36,IF(COUNTIF(D808,"*Shirley*"),MATRICES!$A$36,IF(COUNTIF(D808,"*Service de garde*"),MATRICES!$A$35,IF(COUNTIF(D808,"*CPE Coeur Atout*"),MATRICES!$A$35,IF(COUNTIF(D808,"*RBC PYT*"),MATRICES!$A$7,IF(COUNTIF(D808,"*CDLSI*"),MATRICES!$A$26,IF(COUNTIF(D808,"*SUN LIFE*"),MATRICES!$A$54,IF(COUNTIF(D808,"*IND ALL ASS VIE*"),MATRICES!$A$8,IF(COUNTIF(D808,"*FIDUCIE DESJARDINS*"),MATRICES!$A$55,IF(COUNTIF(D808,"*2919*"),MATRICES!$A$12,IF(COUNTIF(D808,"*Retrait au GA*"),MATRICES!$A$56,IF(COUNTIF(D808,"*Frais*d'utilisation*"),MATRICES!$A$53,IF(COUNTIF(D808,"*IntÈrÍt sur*"),MATRICES!$A$5,""))))))))))))))))))))))))))</f>
        <v/>
      </c>
    </row>
    <row r="809" spans="5:5" ht="16" x14ac:dyDescent="0.2">
      <c r="E809" t="str">
        <f>IF(COUNTIF(D809,"*STATION W*"),MATRICES!$A$22,IF(COUNTIF(D809,"*PROVIGO*"),MATRICES!$A$20,IF(COUNTIF(D809,"*METRO*"),MATRICES!$A$20,IF(COUNTIF(D809,"*MCDONALD*"),MATRICES!$A$22,IF(COUNTIF(D809,"*JEAN COUTU*"),MATRICES!$A$24,IF(COUNTIF(D809,"*PHARMAPRIX*"),MATRICES!$A$24,IF(COUNTIF(D809,"*STARBUCKS*"),MATRICES!$A$22,IF(COUNTIF(D809,"*AUBAINERIE*"),MATRICES!$A$38,IF(COUNTIF(D809,"*PETROCAN*"),MATRICES!$A$27,IF(COUNTIF(D809,"*ULTRAMAR*"),MATRICES!$A$27,IF(COUNTIF(D809,"*Intact*"),MATRICES!$A$28,IF(COUNTIF(D809,"*La Capitale*"),MATRICES!$A$11,IF(COUNTIF(D809,"*Alda*"),MATRICES!$A$18,IF(COUNTIF(D809,"*Sheila*"),MATRICES!$A$36,IF(COUNTIF(D809,"*Shirley*"),MATRICES!$A$36,IF(COUNTIF(D809,"*Service de garde*"),MATRICES!$A$35,IF(COUNTIF(D809,"*CPE Coeur Atout*"),MATRICES!$A$35,IF(COUNTIF(D809,"*RBC PYT*"),MATRICES!$A$7,IF(COUNTIF(D809,"*CDLSI*"),MATRICES!$A$26,IF(COUNTIF(D809,"*SUN LIFE*"),MATRICES!$A$54,IF(COUNTIF(D809,"*IND ALL ASS VIE*"),MATRICES!$A$8,IF(COUNTIF(D809,"*FIDUCIE DESJARDINS*"),MATRICES!$A$55,IF(COUNTIF(D809,"*2919*"),MATRICES!$A$12,IF(COUNTIF(D809,"*Retrait au GA*"),MATRICES!$A$56,IF(COUNTIF(D809,"*Frais*d'utilisation*"),MATRICES!$A$53,IF(COUNTIF(D809,"*IntÈrÍt sur*"),MATRICES!$A$5,""))))))))))))))))))))))))))</f>
        <v/>
      </c>
    </row>
    <row r="810" spans="5:5" ht="16" x14ac:dyDescent="0.2">
      <c r="E810" t="str">
        <f>IF(COUNTIF(D810,"*STATION W*"),MATRICES!$A$22,IF(COUNTIF(D810,"*PROVIGO*"),MATRICES!$A$20,IF(COUNTIF(D810,"*METRO*"),MATRICES!$A$20,IF(COUNTIF(D810,"*MCDONALD*"),MATRICES!$A$22,IF(COUNTIF(D810,"*JEAN COUTU*"),MATRICES!$A$24,IF(COUNTIF(D810,"*PHARMAPRIX*"),MATRICES!$A$24,IF(COUNTIF(D810,"*STARBUCKS*"),MATRICES!$A$22,IF(COUNTIF(D810,"*AUBAINERIE*"),MATRICES!$A$38,IF(COUNTIF(D810,"*PETROCAN*"),MATRICES!$A$27,IF(COUNTIF(D810,"*ULTRAMAR*"),MATRICES!$A$27,IF(COUNTIF(D810,"*Intact*"),MATRICES!$A$28,IF(COUNTIF(D810,"*La Capitale*"),MATRICES!$A$11,IF(COUNTIF(D810,"*Alda*"),MATRICES!$A$18,IF(COUNTIF(D810,"*Sheila*"),MATRICES!$A$36,IF(COUNTIF(D810,"*Shirley*"),MATRICES!$A$36,IF(COUNTIF(D810,"*Service de garde*"),MATRICES!$A$35,IF(COUNTIF(D810,"*CPE Coeur Atout*"),MATRICES!$A$35,IF(COUNTIF(D810,"*RBC PYT*"),MATRICES!$A$7,IF(COUNTIF(D810,"*CDLSI*"),MATRICES!$A$26,IF(COUNTIF(D810,"*SUN LIFE*"),MATRICES!$A$54,IF(COUNTIF(D810,"*IND ALL ASS VIE*"),MATRICES!$A$8,IF(COUNTIF(D810,"*FIDUCIE DESJARDINS*"),MATRICES!$A$55,IF(COUNTIF(D810,"*2919*"),MATRICES!$A$12,IF(COUNTIF(D810,"*Retrait au GA*"),MATRICES!$A$56,IF(COUNTIF(D810,"*Frais*d'utilisation*"),MATRICES!$A$53,IF(COUNTIF(D810,"*IntÈrÍt sur*"),MATRICES!$A$5,""))))))))))))))))))))))))))</f>
        <v/>
      </c>
    </row>
    <row r="811" spans="5:5" ht="16" x14ac:dyDescent="0.2">
      <c r="E811" t="str">
        <f>IF(COUNTIF(D811,"*STATION W*"),MATRICES!$A$22,IF(COUNTIF(D811,"*PROVIGO*"),MATRICES!$A$20,IF(COUNTIF(D811,"*METRO*"),MATRICES!$A$20,IF(COUNTIF(D811,"*MCDONALD*"),MATRICES!$A$22,IF(COUNTIF(D811,"*JEAN COUTU*"),MATRICES!$A$24,IF(COUNTIF(D811,"*PHARMAPRIX*"),MATRICES!$A$24,IF(COUNTIF(D811,"*STARBUCKS*"),MATRICES!$A$22,IF(COUNTIF(D811,"*AUBAINERIE*"),MATRICES!$A$38,IF(COUNTIF(D811,"*PETROCAN*"),MATRICES!$A$27,IF(COUNTIF(D811,"*ULTRAMAR*"),MATRICES!$A$27,IF(COUNTIF(D811,"*Intact*"),MATRICES!$A$28,IF(COUNTIF(D811,"*La Capitale*"),MATRICES!$A$11,IF(COUNTIF(D811,"*Alda*"),MATRICES!$A$18,IF(COUNTIF(D811,"*Sheila*"),MATRICES!$A$36,IF(COUNTIF(D811,"*Shirley*"),MATRICES!$A$36,IF(COUNTIF(D811,"*Service de garde*"),MATRICES!$A$35,IF(COUNTIF(D811,"*CPE Coeur Atout*"),MATRICES!$A$35,IF(COUNTIF(D811,"*RBC PYT*"),MATRICES!$A$7,IF(COUNTIF(D811,"*CDLSI*"),MATRICES!$A$26,IF(COUNTIF(D811,"*SUN LIFE*"),MATRICES!$A$54,IF(COUNTIF(D811,"*IND ALL ASS VIE*"),MATRICES!$A$8,IF(COUNTIF(D811,"*FIDUCIE DESJARDINS*"),MATRICES!$A$55,IF(COUNTIF(D811,"*2919*"),MATRICES!$A$12,IF(COUNTIF(D811,"*Retrait au GA*"),MATRICES!$A$56,IF(COUNTIF(D811,"*Frais*d'utilisation*"),MATRICES!$A$53,IF(COUNTIF(D811,"*IntÈrÍt sur*"),MATRICES!$A$5,""))))))))))))))))))))))))))</f>
        <v/>
      </c>
    </row>
    <row r="812" spans="5:5" ht="16" x14ac:dyDescent="0.2">
      <c r="E812" t="str">
        <f>IF(COUNTIF(D812,"*STATION W*"),MATRICES!$A$22,IF(COUNTIF(D812,"*PROVIGO*"),MATRICES!$A$20,IF(COUNTIF(D812,"*METRO*"),MATRICES!$A$20,IF(COUNTIF(D812,"*MCDONALD*"),MATRICES!$A$22,IF(COUNTIF(D812,"*JEAN COUTU*"),MATRICES!$A$24,IF(COUNTIF(D812,"*PHARMAPRIX*"),MATRICES!$A$24,IF(COUNTIF(D812,"*STARBUCKS*"),MATRICES!$A$22,IF(COUNTIF(D812,"*AUBAINERIE*"),MATRICES!$A$38,IF(COUNTIF(D812,"*PETROCAN*"),MATRICES!$A$27,IF(COUNTIF(D812,"*ULTRAMAR*"),MATRICES!$A$27,IF(COUNTIF(D812,"*Intact*"),MATRICES!$A$28,IF(COUNTIF(D812,"*La Capitale*"),MATRICES!$A$11,IF(COUNTIF(D812,"*Alda*"),MATRICES!$A$18,IF(COUNTIF(D812,"*Sheila*"),MATRICES!$A$36,IF(COUNTIF(D812,"*Shirley*"),MATRICES!$A$36,IF(COUNTIF(D812,"*Service de garde*"),MATRICES!$A$35,IF(COUNTIF(D812,"*CPE Coeur Atout*"),MATRICES!$A$35,IF(COUNTIF(D812,"*RBC PYT*"),MATRICES!$A$7,IF(COUNTIF(D812,"*CDLSI*"),MATRICES!$A$26,IF(COUNTIF(D812,"*SUN LIFE*"),MATRICES!$A$54,IF(COUNTIF(D812,"*IND ALL ASS VIE*"),MATRICES!$A$8,IF(COUNTIF(D812,"*FIDUCIE DESJARDINS*"),MATRICES!$A$55,IF(COUNTIF(D812,"*2919*"),MATRICES!$A$12,IF(COUNTIF(D812,"*Retrait au GA*"),MATRICES!$A$56,IF(COUNTIF(D812,"*Frais*d'utilisation*"),MATRICES!$A$53,IF(COUNTIF(D812,"*IntÈrÍt sur*"),MATRICES!$A$5,""))))))))))))))))))))))))))</f>
        <v/>
      </c>
    </row>
    <row r="813" spans="5:5" ht="16" x14ac:dyDescent="0.2">
      <c r="E813" t="str">
        <f>IF(COUNTIF(D813,"*STATION W*"),MATRICES!$A$22,IF(COUNTIF(D813,"*PROVIGO*"),MATRICES!$A$20,IF(COUNTIF(D813,"*METRO*"),MATRICES!$A$20,IF(COUNTIF(D813,"*MCDONALD*"),MATRICES!$A$22,IF(COUNTIF(D813,"*JEAN COUTU*"),MATRICES!$A$24,IF(COUNTIF(D813,"*PHARMAPRIX*"),MATRICES!$A$24,IF(COUNTIF(D813,"*STARBUCKS*"),MATRICES!$A$22,IF(COUNTIF(D813,"*AUBAINERIE*"),MATRICES!$A$38,IF(COUNTIF(D813,"*PETROCAN*"),MATRICES!$A$27,IF(COUNTIF(D813,"*ULTRAMAR*"),MATRICES!$A$27,IF(COUNTIF(D813,"*Intact*"),MATRICES!$A$28,IF(COUNTIF(D813,"*La Capitale*"),MATRICES!$A$11,IF(COUNTIF(D813,"*Alda*"),MATRICES!$A$18,IF(COUNTIF(D813,"*Sheila*"),MATRICES!$A$36,IF(COUNTIF(D813,"*Shirley*"),MATRICES!$A$36,IF(COUNTIF(D813,"*Service de garde*"),MATRICES!$A$35,IF(COUNTIF(D813,"*CPE Coeur Atout*"),MATRICES!$A$35,IF(COUNTIF(D813,"*RBC PYT*"),MATRICES!$A$7,IF(COUNTIF(D813,"*CDLSI*"),MATRICES!$A$26,IF(COUNTIF(D813,"*SUN LIFE*"),MATRICES!$A$54,IF(COUNTIF(D813,"*IND ALL ASS VIE*"),MATRICES!$A$8,IF(COUNTIF(D813,"*FIDUCIE DESJARDINS*"),MATRICES!$A$55,IF(COUNTIF(D813,"*2919*"),MATRICES!$A$12,IF(COUNTIF(D813,"*Retrait au GA*"),MATRICES!$A$56,IF(COUNTIF(D813,"*Frais*d'utilisation*"),MATRICES!$A$53,IF(COUNTIF(D813,"*IntÈrÍt sur*"),MATRICES!$A$5,""))))))))))))))))))))))))))</f>
        <v/>
      </c>
    </row>
    <row r="814" spans="5:5" ht="16" x14ac:dyDescent="0.2">
      <c r="E814" t="str">
        <f>IF(COUNTIF(D814,"*STATION W*"),MATRICES!$A$22,IF(COUNTIF(D814,"*PROVIGO*"),MATRICES!$A$20,IF(COUNTIF(D814,"*METRO*"),MATRICES!$A$20,IF(COUNTIF(D814,"*MCDONALD*"),MATRICES!$A$22,IF(COUNTIF(D814,"*JEAN COUTU*"),MATRICES!$A$24,IF(COUNTIF(D814,"*PHARMAPRIX*"),MATRICES!$A$24,IF(COUNTIF(D814,"*STARBUCKS*"),MATRICES!$A$22,IF(COUNTIF(D814,"*AUBAINERIE*"),MATRICES!$A$38,IF(COUNTIF(D814,"*PETROCAN*"),MATRICES!$A$27,IF(COUNTIF(D814,"*ULTRAMAR*"),MATRICES!$A$27,IF(COUNTIF(D814,"*Intact*"),MATRICES!$A$28,IF(COUNTIF(D814,"*La Capitale*"),MATRICES!$A$11,IF(COUNTIF(D814,"*Alda*"),MATRICES!$A$18,IF(COUNTIF(D814,"*Sheila*"),MATRICES!$A$36,IF(COUNTIF(D814,"*Shirley*"),MATRICES!$A$36,IF(COUNTIF(D814,"*Service de garde*"),MATRICES!$A$35,IF(COUNTIF(D814,"*CPE Coeur Atout*"),MATRICES!$A$35,IF(COUNTIF(D814,"*RBC PYT*"),MATRICES!$A$7,IF(COUNTIF(D814,"*CDLSI*"),MATRICES!$A$26,IF(COUNTIF(D814,"*SUN LIFE*"),MATRICES!$A$54,IF(COUNTIF(D814,"*IND ALL ASS VIE*"),MATRICES!$A$8,IF(COUNTIF(D814,"*FIDUCIE DESJARDINS*"),MATRICES!$A$55,IF(COUNTIF(D814,"*2919*"),MATRICES!$A$12,IF(COUNTIF(D814,"*Retrait au GA*"),MATRICES!$A$56,IF(COUNTIF(D814,"*Frais*d'utilisation*"),MATRICES!$A$53,IF(COUNTIF(D814,"*IntÈrÍt sur*"),MATRICES!$A$5,""))))))))))))))))))))))))))</f>
        <v/>
      </c>
    </row>
    <row r="815" spans="5:5" ht="16" x14ac:dyDescent="0.2">
      <c r="E815" t="str">
        <f>IF(COUNTIF(D815,"*STATION W*"),MATRICES!$A$22,IF(COUNTIF(D815,"*PROVIGO*"),MATRICES!$A$20,IF(COUNTIF(D815,"*METRO*"),MATRICES!$A$20,IF(COUNTIF(D815,"*MCDONALD*"),MATRICES!$A$22,IF(COUNTIF(D815,"*JEAN COUTU*"),MATRICES!$A$24,IF(COUNTIF(D815,"*PHARMAPRIX*"),MATRICES!$A$24,IF(COUNTIF(D815,"*STARBUCKS*"),MATRICES!$A$22,IF(COUNTIF(D815,"*AUBAINERIE*"),MATRICES!$A$38,IF(COUNTIF(D815,"*PETROCAN*"),MATRICES!$A$27,IF(COUNTIF(D815,"*ULTRAMAR*"),MATRICES!$A$27,IF(COUNTIF(D815,"*Intact*"),MATRICES!$A$28,IF(COUNTIF(D815,"*La Capitale*"),MATRICES!$A$11,IF(COUNTIF(D815,"*Alda*"),MATRICES!$A$18,IF(COUNTIF(D815,"*Sheila*"),MATRICES!$A$36,IF(COUNTIF(D815,"*Shirley*"),MATRICES!$A$36,IF(COUNTIF(D815,"*Service de garde*"),MATRICES!$A$35,IF(COUNTIF(D815,"*CPE Coeur Atout*"),MATRICES!$A$35,IF(COUNTIF(D815,"*RBC PYT*"),MATRICES!$A$7,IF(COUNTIF(D815,"*CDLSI*"),MATRICES!$A$26,IF(COUNTIF(D815,"*SUN LIFE*"),MATRICES!$A$54,IF(COUNTIF(D815,"*IND ALL ASS VIE*"),MATRICES!$A$8,IF(COUNTIF(D815,"*FIDUCIE DESJARDINS*"),MATRICES!$A$55,IF(COUNTIF(D815,"*2919*"),MATRICES!$A$12,IF(COUNTIF(D815,"*Retrait au GA*"),MATRICES!$A$56,IF(COUNTIF(D815,"*Frais*d'utilisation*"),MATRICES!$A$53,IF(COUNTIF(D815,"*IntÈrÍt sur*"),MATRICES!$A$5,""))))))))))))))))))))))))))</f>
        <v/>
      </c>
    </row>
    <row r="816" spans="5:5" ht="16" x14ac:dyDescent="0.2">
      <c r="E816" t="str">
        <f>IF(COUNTIF(D816,"*STATION W*"),MATRICES!$A$22,IF(COUNTIF(D816,"*PROVIGO*"),MATRICES!$A$20,IF(COUNTIF(D816,"*METRO*"),MATRICES!$A$20,IF(COUNTIF(D816,"*MCDONALD*"),MATRICES!$A$22,IF(COUNTIF(D816,"*JEAN COUTU*"),MATRICES!$A$24,IF(COUNTIF(D816,"*PHARMAPRIX*"),MATRICES!$A$24,IF(COUNTIF(D816,"*STARBUCKS*"),MATRICES!$A$22,IF(COUNTIF(D816,"*AUBAINERIE*"),MATRICES!$A$38,IF(COUNTIF(D816,"*PETROCAN*"),MATRICES!$A$27,IF(COUNTIF(D816,"*ULTRAMAR*"),MATRICES!$A$27,IF(COUNTIF(D816,"*Intact*"),MATRICES!$A$28,IF(COUNTIF(D816,"*La Capitale*"),MATRICES!$A$11,IF(COUNTIF(D816,"*Alda*"),MATRICES!$A$18,IF(COUNTIF(D816,"*Sheila*"),MATRICES!$A$36,IF(COUNTIF(D816,"*Shirley*"),MATRICES!$A$36,IF(COUNTIF(D816,"*Service de garde*"),MATRICES!$A$35,IF(COUNTIF(D816,"*CPE Coeur Atout*"),MATRICES!$A$35,IF(COUNTIF(D816,"*RBC PYT*"),MATRICES!$A$7,IF(COUNTIF(D816,"*CDLSI*"),MATRICES!$A$26,IF(COUNTIF(D816,"*SUN LIFE*"),MATRICES!$A$54,IF(COUNTIF(D816,"*IND ALL ASS VIE*"),MATRICES!$A$8,IF(COUNTIF(D816,"*FIDUCIE DESJARDINS*"),MATRICES!$A$55,IF(COUNTIF(D816,"*2919*"),MATRICES!$A$12,IF(COUNTIF(D816,"*Retrait au GA*"),MATRICES!$A$56,IF(COUNTIF(D816,"*Frais*d'utilisation*"),MATRICES!$A$53,IF(COUNTIF(D816,"*IntÈrÍt sur*"),MATRICES!$A$5,""))))))))))))))))))))))))))</f>
        <v/>
      </c>
    </row>
    <row r="817" spans="5:5" ht="16" x14ac:dyDescent="0.2">
      <c r="E817" t="str">
        <f>IF(COUNTIF(D817,"*STATION W*"),MATRICES!$A$22,IF(COUNTIF(D817,"*PROVIGO*"),MATRICES!$A$20,IF(COUNTIF(D817,"*METRO*"),MATRICES!$A$20,IF(COUNTIF(D817,"*MCDONALD*"),MATRICES!$A$22,IF(COUNTIF(D817,"*JEAN COUTU*"),MATRICES!$A$24,IF(COUNTIF(D817,"*PHARMAPRIX*"),MATRICES!$A$24,IF(COUNTIF(D817,"*STARBUCKS*"),MATRICES!$A$22,IF(COUNTIF(D817,"*AUBAINERIE*"),MATRICES!$A$38,IF(COUNTIF(D817,"*PETROCAN*"),MATRICES!$A$27,IF(COUNTIF(D817,"*ULTRAMAR*"),MATRICES!$A$27,IF(COUNTIF(D817,"*Intact*"),MATRICES!$A$28,IF(COUNTIF(D817,"*La Capitale*"),MATRICES!$A$11,IF(COUNTIF(D817,"*Alda*"),MATRICES!$A$18,IF(COUNTIF(D817,"*Sheila*"),MATRICES!$A$36,IF(COUNTIF(D817,"*Shirley*"),MATRICES!$A$36,IF(COUNTIF(D817,"*Service de garde*"),MATRICES!$A$35,IF(COUNTIF(D817,"*CPE Coeur Atout*"),MATRICES!$A$35,IF(COUNTIF(D817,"*RBC PYT*"),MATRICES!$A$7,IF(COUNTIF(D817,"*CDLSI*"),MATRICES!$A$26,IF(COUNTIF(D817,"*SUN LIFE*"),MATRICES!$A$54,IF(COUNTIF(D817,"*IND ALL ASS VIE*"),MATRICES!$A$8,IF(COUNTIF(D817,"*FIDUCIE DESJARDINS*"),MATRICES!$A$55,IF(COUNTIF(D817,"*2919*"),MATRICES!$A$12,IF(COUNTIF(D817,"*Retrait au GA*"),MATRICES!$A$56,IF(COUNTIF(D817,"*Frais*d'utilisation*"),MATRICES!$A$53,IF(COUNTIF(D817,"*IntÈrÍt sur*"),MATRICES!$A$5,""))))))))))))))))))))))))))</f>
        <v/>
      </c>
    </row>
    <row r="818" spans="5:5" ht="16" x14ac:dyDescent="0.2">
      <c r="E818" t="str">
        <f>IF(COUNTIF(D818,"*STATION W*"),MATRICES!$A$22,IF(COUNTIF(D818,"*PROVIGO*"),MATRICES!$A$20,IF(COUNTIF(D818,"*METRO*"),MATRICES!$A$20,IF(COUNTIF(D818,"*MCDONALD*"),MATRICES!$A$22,IF(COUNTIF(D818,"*JEAN COUTU*"),MATRICES!$A$24,IF(COUNTIF(D818,"*PHARMAPRIX*"),MATRICES!$A$24,IF(COUNTIF(D818,"*STARBUCKS*"),MATRICES!$A$22,IF(COUNTIF(D818,"*AUBAINERIE*"),MATRICES!$A$38,IF(COUNTIF(D818,"*PETROCAN*"),MATRICES!$A$27,IF(COUNTIF(D818,"*ULTRAMAR*"),MATRICES!$A$27,IF(COUNTIF(D818,"*Intact*"),MATRICES!$A$28,IF(COUNTIF(D818,"*La Capitale*"),MATRICES!$A$11,IF(COUNTIF(D818,"*Alda*"),MATRICES!$A$18,IF(COUNTIF(D818,"*Sheila*"),MATRICES!$A$36,IF(COUNTIF(D818,"*Shirley*"),MATRICES!$A$36,IF(COUNTIF(D818,"*Service de garde*"),MATRICES!$A$35,IF(COUNTIF(D818,"*CPE Coeur Atout*"),MATRICES!$A$35,IF(COUNTIF(D818,"*RBC PYT*"),MATRICES!$A$7,IF(COUNTIF(D818,"*CDLSI*"),MATRICES!$A$26,IF(COUNTIF(D818,"*SUN LIFE*"),MATRICES!$A$54,IF(COUNTIF(D818,"*IND ALL ASS VIE*"),MATRICES!$A$8,IF(COUNTIF(D818,"*FIDUCIE DESJARDINS*"),MATRICES!$A$55,IF(COUNTIF(D818,"*2919*"),MATRICES!$A$12,IF(COUNTIF(D818,"*Retrait au GA*"),MATRICES!$A$56,IF(COUNTIF(D818,"*Frais*d'utilisation*"),MATRICES!$A$53,IF(COUNTIF(D818,"*IntÈrÍt sur*"),MATRICES!$A$5,""))))))))))))))))))))))))))</f>
        <v/>
      </c>
    </row>
    <row r="819" spans="5:5" ht="16" x14ac:dyDescent="0.2">
      <c r="E819" t="str">
        <f>IF(COUNTIF(D819,"*STATION W*"),MATRICES!$A$22,IF(COUNTIF(D819,"*PROVIGO*"),MATRICES!$A$20,IF(COUNTIF(D819,"*METRO*"),MATRICES!$A$20,IF(COUNTIF(D819,"*MCDONALD*"),MATRICES!$A$22,IF(COUNTIF(D819,"*JEAN COUTU*"),MATRICES!$A$24,IF(COUNTIF(D819,"*PHARMAPRIX*"),MATRICES!$A$24,IF(COUNTIF(D819,"*STARBUCKS*"),MATRICES!$A$22,IF(COUNTIF(D819,"*AUBAINERIE*"),MATRICES!$A$38,IF(COUNTIF(D819,"*PETROCAN*"),MATRICES!$A$27,IF(COUNTIF(D819,"*ULTRAMAR*"),MATRICES!$A$27,IF(COUNTIF(D819,"*Intact*"),MATRICES!$A$28,IF(COUNTIF(D819,"*La Capitale*"),MATRICES!$A$11,IF(COUNTIF(D819,"*Alda*"),MATRICES!$A$18,IF(COUNTIF(D819,"*Sheila*"),MATRICES!$A$36,IF(COUNTIF(D819,"*Shirley*"),MATRICES!$A$36,IF(COUNTIF(D819,"*Service de garde*"),MATRICES!$A$35,IF(COUNTIF(D819,"*CPE Coeur Atout*"),MATRICES!$A$35,IF(COUNTIF(D819,"*RBC PYT*"),MATRICES!$A$7,IF(COUNTIF(D819,"*CDLSI*"),MATRICES!$A$26,IF(COUNTIF(D819,"*SUN LIFE*"),MATRICES!$A$54,IF(COUNTIF(D819,"*IND ALL ASS VIE*"),MATRICES!$A$8,IF(COUNTIF(D819,"*FIDUCIE DESJARDINS*"),MATRICES!$A$55,IF(COUNTIF(D819,"*2919*"),MATRICES!$A$12,IF(COUNTIF(D819,"*Retrait au GA*"),MATRICES!$A$56,IF(COUNTIF(D819,"*Frais*d'utilisation*"),MATRICES!$A$53,IF(COUNTIF(D819,"*IntÈrÍt sur*"),MATRICES!$A$5,""))))))))))))))))))))))))))</f>
        <v/>
      </c>
    </row>
    <row r="820" spans="5:5" ht="16" x14ac:dyDescent="0.2">
      <c r="E820" t="str">
        <f>IF(COUNTIF(D820,"*STATION W*"),MATRICES!$A$22,IF(COUNTIF(D820,"*PROVIGO*"),MATRICES!$A$20,IF(COUNTIF(D820,"*METRO*"),MATRICES!$A$20,IF(COUNTIF(D820,"*MCDONALD*"),MATRICES!$A$22,IF(COUNTIF(D820,"*JEAN COUTU*"),MATRICES!$A$24,IF(COUNTIF(D820,"*PHARMAPRIX*"),MATRICES!$A$24,IF(COUNTIF(D820,"*STARBUCKS*"),MATRICES!$A$22,IF(COUNTIF(D820,"*AUBAINERIE*"),MATRICES!$A$38,IF(COUNTIF(D820,"*PETROCAN*"),MATRICES!$A$27,IF(COUNTIF(D820,"*ULTRAMAR*"),MATRICES!$A$27,IF(COUNTIF(D820,"*Intact*"),MATRICES!$A$28,IF(COUNTIF(D820,"*La Capitale*"),MATRICES!$A$11,IF(COUNTIF(D820,"*Alda*"),MATRICES!$A$18,IF(COUNTIF(D820,"*Sheila*"),MATRICES!$A$36,IF(COUNTIF(D820,"*Shirley*"),MATRICES!$A$36,IF(COUNTIF(D820,"*Service de garde*"),MATRICES!$A$35,IF(COUNTIF(D820,"*CPE Coeur Atout*"),MATRICES!$A$35,IF(COUNTIF(D820,"*RBC PYT*"),MATRICES!$A$7,IF(COUNTIF(D820,"*CDLSI*"),MATRICES!$A$26,IF(COUNTIF(D820,"*SUN LIFE*"),MATRICES!$A$54,IF(COUNTIF(D820,"*IND ALL ASS VIE*"),MATRICES!$A$8,IF(COUNTIF(D820,"*FIDUCIE DESJARDINS*"),MATRICES!$A$55,IF(COUNTIF(D820,"*2919*"),MATRICES!$A$12,IF(COUNTIF(D820,"*Retrait au GA*"),MATRICES!$A$56,IF(COUNTIF(D820,"*Frais*d'utilisation*"),MATRICES!$A$53,IF(COUNTIF(D820,"*IntÈrÍt sur*"),MATRICES!$A$5,""))))))))))))))))))))))))))</f>
        <v/>
      </c>
    </row>
    <row r="821" spans="5:5" ht="16" x14ac:dyDescent="0.2">
      <c r="E821" t="str">
        <f>IF(COUNTIF(D821,"*STATION W*"),MATRICES!$A$22,IF(COUNTIF(D821,"*PROVIGO*"),MATRICES!$A$20,IF(COUNTIF(D821,"*METRO*"),MATRICES!$A$20,IF(COUNTIF(D821,"*MCDONALD*"),MATRICES!$A$22,IF(COUNTIF(D821,"*JEAN COUTU*"),MATRICES!$A$24,IF(COUNTIF(D821,"*PHARMAPRIX*"),MATRICES!$A$24,IF(COUNTIF(D821,"*STARBUCKS*"),MATRICES!$A$22,IF(COUNTIF(D821,"*AUBAINERIE*"),MATRICES!$A$38,IF(COUNTIF(D821,"*PETROCAN*"),MATRICES!$A$27,IF(COUNTIF(D821,"*ULTRAMAR*"),MATRICES!$A$27,IF(COUNTIF(D821,"*Intact*"),MATRICES!$A$28,IF(COUNTIF(D821,"*La Capitale*"),MATRICES!$A$11,IF(COUNTIF(D821,"*Alda*"),MATRICES!$A$18,IF(COUNTIF(D821,"*Sheila*"),MATRICES!$A$36,IF(COUNTIF(D821,"*Shirley*"),MATRICES!$A$36,IF(COUNTIF(D821,"*Service de garde*"),MATRICES!$A$35,IF(COUNTIF(D821,"*CPE Coeur Atout*"),MATRICES!$A$35,IF(COUNTIF(D821,"*RBC PYT*"),MATRICES!$A$7,IF(COUNTIF(D821,"*CDLSI*"),MATRICES!$A$26,IF(COUNTIF(D821,"*SUN LIFE*"),MATRICES!$A$54,IF(COUNTIF(D821,"*IND ALL ASS VIE*"),MATRICES!$A$8,IF(COUNTIF(D821,"*FIDUCIE DESJARDINS*"),MATRICES!$A$55,IF(COUNTIF(D821,"*2919*"),MATRICES!$A$12,IF(COUNTIF(D821,"*Retrait au GA*"),MATRICES!$A$56,IF(COUNTIF(D821,"*Frais*d'utilisation*"),MATRICES!$A$53,IF(COUNTIF(D821,"*IntÈrÍt sur*"),MATRICES!$A$5,""))))))))))))))))))))))))))</f>
        <v/>
      </c>
    </row>
    <row r="822" spans="5:5" ht="16" x14ac:dyDescent="0.2">
      <c r="E822" t="str">
        <f>IF(COUNTIF(D822,"*STATION W*"),MATRICES!$A$22,IF(COUNTIF(D822,"*PROVIGO*"),MATRICES!$A$20,IF(COUNTIF(D822,"*METRO*"),MATRICES!$A$20,IF(COUNTIF(D822,"*MCDONALD*"),MATRICES!$A$22,IF(COUNTIF(D822,"*JEAN COUTU*"),MATRICES!$A$24,IF(COUNTIF(D822,"*PHARMAPRIX*"),MATRICES!$A$24,IF(COUNTIF(D822,"*STARBUCKS*"),MATRICES!$A$22,IF(COUNTIF(D822,"*AUBAINERIE*"),MATRICES!$A$38,IF(COUNTIF(D822,"*PETROCAN*"),MATRICES!$A$27,IF(COUNTIF(D822,"*ULTRAMAR*"),MATRICES!$A$27,IF(COUNTIF(D822,"*Intact*"),MATRICES!$A$28,IF(COUNTIF(D822,"*La Capitale*"),MATRICES!$A$11,IF(COUNTIF(D822,"*Alda*"),MATRICES!$A$18,IF(COUNTIF(D822,"*Sheila*"),MATRICES!$A$36,IF(COUNTIF(D822,"*Shirley*"),MATRICES!$A$36,IF(COUNTIF(D822,"*Service de garde*"),MATRICES!$A$35,IF(COUNTIF(D822,"*CPE Coeur Atout*"),MATRICES!$A$35,IF(COUNTIF(D822,"*RBC PYT*"),MATRICES!$A$7,IF(COUNTIF(D822,"*CDLSI*"),MATRICES!$A$26,IF(COUNTIF(D822,"*SUN LIFE*"),MATRICES!$A$54,IF(COUNTIF(D822,"*IND ALL ASS VIE*"),MATRICES!$A$8,IF(COUNTIF(D822,"*FIDUCIE DESJARDINS*"),MATRICES!$A$55,IF(COUNTIF(D822,"*2919*"),MATRICES!$A$12,IF(COUNTIF(D822,"*Retrait au GA*"),MATRICES!$A$56,IF(COUNTIF(D822,"*Frais*d'utilisation*"),MATRICES!$A$53,IF(COUNTIF(D822,"*IntÈrÍt sur*"),MATRICES!$A$5,""))))))))))))))))))))))))))</f>
        <v/>
      </c>
    </row>
    <row r="823" spans="5:5" ht="16" x14ac:dyDescent="0.2">
      <c r="E823" t="str">
        <f>IF(COUNTIF(D823,"*STATION W*"),MATRICES!$A$22,IF(COUNTIF(D823,"*PROVIGO*"),MATRICES!$A$20,IF(COUNTIF(D823,"*METRO*"),MATRICES!$A$20,IF(COUNTIF(D823,"*MCDONALD*"),MATRICES!$A$22,IF(COUNTIF(D823,"*JEAN COUTU*"),MATRICES!$A$24,IF(COUNTIF(D823,"*PHARMAPRIX*"),MATRICES!$A$24,IF(COUNTIF(D823,"*STARBUCKS*"),MATRICES!$A$22,IF(COUNTIF(D823,"*AUBAINERIE*"),MATRICES!$A$38,IF(COUNTIF(D823,"*PETROCAN*"),MATRICES!$A$27,IF(COUNTIF(D823,"*ULTRAMAR*"),MATRICES!$A$27,IF(COUNTIF(D823,"*Intact*"),MATRICES!$A$28,IF(COUNTIF(D823,"*La Capitale*"),MATRICES!$A$11,IF(COUNTIF(D823,"*Alda*"),MATRICES!$A$18,IF(COUNTIF(D823,"*Sheila*"),MATRICES!$A$36,IF(COUNTIF(D823,"*Shirley*"),MATRICES!$A$36,IF(COUNTIF(D823,"*Service de garde*"),MATRICES!$A$35,IF(COUNTIF(D823,"*CPE Coeur Atout*"),MATRICES!$A$35,IF(COUNTIF(D823,"*RBC PYT*"),MATRICES!$A$7,IF(COUNTIF(D823,"*CDLSI*"),MATRICES!$A$26,IF(COUNTIF(D823,"*SUN LIFE*"),MATRICES!$A$54,IF(COUNTIF(D823,"*IND ALL ASS VIE*"),MATRICES!$A$8,IF(COUNTIF(D823,"*FIDUCIE DESJARDINS*"),MATRICES!$A$55,IF(COUNTIF(D823,"*2919*"),MATRICES!$A$12,IF(COUNTIF(D823,"*Retrait au GA*"),MATRICES!$A$56,IF(COUNTIF(D823,"*Frais*d'utilisation*"),MATRICES!$A$53,IF(COUNTIF(D823,"*IntÈrÍt sur*"),MATRICES!$A$5,""))))))))))))))))))))))))))</f>
        <v/>
      </c>
    </row>
    <row r="824" spans="5:5" ht="16" x14ac:dyDescent="0.2">
      <c r="E824" t="str">
        <f>IF(COUNTIF(D824,"*STATION W*"),MATRICES!$A$22,IF(COUNTIF(D824,"*PROVIGO*"),MATRICES!$A$20,IF(COUNTIF(D824,"*METRO*"),MATRICES!$A$20,IF(COUNTIF(D824,"*MCDONALD*"),MATRICES!$A$22,IF(COUNTIF(D824,"*JEAN COUTU*"),MATRICES!$A$24,IF(COUNTIF(D824,"*PHARMAPRIX*"),MATRICES!$A$24,IF(COUNTIF(D824,"*STARBUCKS*"),MATRICES!$A$22,IF(COUNTIF(D824,"*AUBAINERIE*"),MATRICES!$A$38,IF(COUNTIF(D824,"*PETROCAN*"),MATRICES!$A$27,IF(COUNTIF(D824,"*ULTRAMAR*"),MATRICES!$A$27,IF(COUNTIF(D824,"*Intact*"),MATRICES!$A$28,IF(COUNTIF(D824,"*La Capitale*"),MATRICES!$A$11,IF(COUNTIF(D824,"*Alda*"),MATRICES!$A$18,IF(COUNTIF(D824,"*Sheila*"),MATRICES!$A$36,IF(COUNTIF(D824,"*Shirley*"),MATRICES!$A$36,IF(COUNTIF(D824,"*Service de garde*"),MATRICES!$A$35,IF(COUNTIF(D824,"*CPE Coeur Atout*"),MATRICES!$A$35,IF(COUNTIF(D824,"*RBC PYT*"),MATRICES!$A$7,IF(COUNTIF(D824,"*CDLSI*"),MATRICES!$A$26,IF(COUNTIF(D824,"*SUN LIFE*"),MATRICES!$A$54,IF(COUNTIF(D824,"*IND ALL ASS VIE*"),MATRICES!$A$8,IF(COUNTIF(D824,"*FIDUCIE DESJARDINS*"),MATRICES!$A$55,IF(COUNTIF(D824,"*2919*"),MATRICES!$A$12,IF(COUNTIF(D824,"*Retrait au GA*"),MATRICES!$A$56,IF(COUNTIF(D824,"*Frais*d'utilisation*"),MATRICES!$A$53,IF(COUNTIF(D824,"*IntÈrÍt sur*"),MATRICES!$A$5,""))))))))))))))))))))))))))</f>
        <v/>
      </c>
    </row>
    <row r="825" spans="5:5" ht="16" x14ac:dyDescent="0.2">
      <c r="E825" t="str">
        <f>IF(COUNTIF(D825,"*STATION W*"),MATRICES!$A$22,IF(COUNTIF(D825,"*PROVIGO*"),MATRICES!$A$20,IF(COUNTIF(D825,"*METRO*"),MATRICES!$A$20,IF(COUNTIF(D825,"*MCDONALD*"),MATRICES!$A$22,IF(COUNTIF(D825,"*JEAN COUTU*"),MATRICES!$A$24,IF(COUNTIF(D825,"*PHARMAPRIX*"),MATRICES!$A$24,IF(COUNTIF(D825,"*STARBUCKS*"),MATRICES!$A$22,IF(COUNTIF(D825,"*AUBAINERIE*"),MATRICES!$A$38,IF(COUNTIF(D825,"*PETROCAN*"),MATRICES!$A$27,IF(COUNTIF(D825,"*ULTRAMAR*"),MATRICES!$A$27,IF(COUNTIF(D825,"*Intact*"),MATRICES!$A$28,IF(COUNTIF(D825,"*La Capitale*"),MATRICES!$A$11,IF(COUNTIF(D825,"*Alda*"),MATRICES!$A$18,IF(COUNTIF(D825,"*Sheila*"),MATRICES!$A$36,IF(COUNTIF(D825,"*Shirley*"),MATRICES!$A$36,IF(COUNTIF(D825,"*Service de garde*"),MATRICES!$A$35,IF(COUNTIF(D825,"*CPE Coeur Atout*"),MATRICES!$A$35,IF(COUNTIF(D825,"*RBC PYT*"),MATRICES!$A$7,IF(COUNTIF(D825,"*CDLSI*"),MATRICES!$A$26,IF(COUNTIF(D825,"*SUN LIFE*"),MATRICES!$A$54,IF(COUNTIF(D825,"*IND ALL ASS VIE*"),MATRICES!$A$8,IF(COUNTIF(D825,"*FIDUCIE DESJARDINS*"),MATRICES!$A$55,IF(COUNTIF(D825,"*2919*"),MATRICES!$A$12,IF(COUNTIF(D825,"*Retrait au GA*"),MATRICES!$A$56,IF(COUNTIF(D825,"*Frais*d'utilisation*"),MATRICES!$A$53,IF(COUNTIF(D825,"*IntÈrÍt sur*"),MATRICES!$A$5,""))))))))))))))))))))))))))</f>
        <v/>
      </c>
    </row>
    <row r="826" spans="5:5" ht="16" x14ac:dyDescent="0.2">
      <c r="E826" t="str">
        <f>IF(COUNTIF(D826,"*STATION W*"),MATRICES!$A$22,IF(COUNTIF(D826,"*PROVIGO*"),MATRICES!$A$20,IF(COUNTIF(D826,"*METRO*"),MATRICES!$A$20,IF(COUNTIF(D826,"*MCDONALD*"),MATRICES!$A$22,IF(COUNTIF(D826,"*JEAN COUTU*"),MATRICES!$A$24,IF(COUNTIF(D826,"*PHARMAPRIX*"),MATRICES!$A$24,IF(COUNTIF(D826,"*STARBUCKS*"),MATRICES!$A$22,IF(COUNTIF(D826,"*AUBAINERIE*"),MATRICES!$A$38,IF(COUNTIF(D826,"*PETROCAN*"),MATRICES!$A$27,IF(COUNTIF(D826,"*ULTRAMAR*"),MATRICES!$A$27,IF(COUNTIF(D826,"*Intact*"),MATRICES!$A$28,IF(COUNTIF(D826,"*La Capitale*"),MATRICES!$A$11,IF(COUNTIF(D826,"*Alda*"),MATRICES!$A$18,IF(COUNTIF(D826,"*Sheila*"),MATRICES!$A$36,IF(COUNTIF(D826,"*Shirley*"),MATRICES!$A$36,IF(COUNTIF(D826,"*Service de garde*"),MATRICES!$A$35,IF(COUNTIF(D826,"*CPE Coeur Atout*"),MATRICES!$A$35,IF(COUNTIF(D826,"*RBC PYT*"),MATRICES!$A$7,IF(COUNTIF(D826,"*CDLSI*"),MATRICES!$A$26,IF(COUNTIF(D826,"*SUN LIFE*"),MATRICES!$A$54,IF(COUNTIF(D826,"*IND ALL ASS VIE*"),MATRICES!$A$8,IF(COUNTIF(D826,"*FIDUCIE DESJARDINS*"),MATRICES!$A$55,IF(COUNTIF(D826,"*2919*"),MATRICES!$A$12,IF(COUNTIF(D826,"*Retrait au GA*"),MATRICES!$A$56,IF(COUNTIF(D826,"*Frais*d'utilisation*"),MATRICES!$A$53,IF(COUNTIF(D826,"*IntÈrÍt sur*"),MATRICES!$A$5,""))))))))))))))))))))))))))</f>
        <v/>
      </c>
    </row>
    <row r="827" spans="5:5" ht="16" x14ac:dyDescent="0.2">
      <c r="E827" t="str">
        <f>IF(COUNTIF(D827,"*STATION W*"),MATRICES!$A$22,IF(COUNTIF(D827,"*PROVIGO*"),MATRICES!$A$20,IF(COUNTIF(D827,"*METRO*"),MATRICES!$A$20,IF(COUNTIF(D827,"*MCDONALD*"),MATRICES!$A$22,IF(COUNTIF(D827,"*JEAN COUTU*"),MATRICES!$A$24,IF(COUNTIF(D827,"*PHARMAPRIX*"),MATRICES!$A$24,IF(COUNTIF(D827,"*STARBUCKS*"),MATRICES!$A$22,IF(COUNTIF(D827,"*AUBAINERIE*"),MATRICES!$A$38,IF(COUNTIF(D827,"*PETROCAN*"),MATRICES!$A$27,IF(COUNTIF(D827,"*ULTRAMAR*"),MATRICES!$A$27,IF(COUNTIF(D827,"*Intact*"),MATRICES!$A$28,IF(COUNTIF(D827,"*La Capitale*"),MATRICES!$A$11,IF(COUNTIF(D827,"*Alda*"),MATRICES!$A$18,IF(COUNTIF(D827,"*Sheila*"),MATRICES!$A$36,IF(COUNTIF(D827,"*Shirley*"),MATRICES!$A$36,IF(COUNTIF(D827,"*Service de garde*"),MATRICES!$A$35,IF(COUNTIF(D827,"*CPE Coeur Atout*"),MATRICES!$A$35,IF(COUNTIF(D827,"*RBC PYT*"),MATRICES!$A$7,IF(COUNTIF(D827,"*CDLSI*"),MATRICES!$A$26,IF(COUNTIF(D827,"*SUN LIFE*"),MATRICES!$A$54,IF(COUNTIF(D827,"*IND ALL ASS VIE*"),MATRICES!$A$8,IF(COUNTIF(D827,"*FIDUCIE DESJARDINS*"),MATRICES!$A$55,IF(COUNTIF(D827,"*2919*"),MATRICES!$A$12,IF(COUNTIF(D827,"*Retrait au GA*"),MATRICES!$A$56,IF(COUNTIF(D827,"*Frais*d'utilisation*"),MATRICES!$A$53,IF(COUNTIF(D827,"*IntÈrÍt sur*"),MATRICES!$A$5,""))))))))))))))))))))))))))</f>
        <v/>
      </c>
    </row>
    <row r="828" spans="5:5" ht="16" x14ac:dyDescent="0.2">
      <c r="E828" t="str">
        <f>IF(COUNTIF(D828,"*STATION W*"),MATRICES!$A$22,IF(COUNTIF(D828,"*PROVIGO*"),MATRICES!$A$20,IF(COUNTIF(D828,"*METRO*"),MATRICES!$A$20,IF(COUNTIF(D828,"*MCDONALD*"),MATRICES!$A$22,IF(COUNTIF(D828,"*JEAN COUTU*"),MATRICES!$A$24,IF(COUNTIF(D828,"*PHARMAPRIX*"),MATRICES!$A$24,IF(COUNTIF(D828,"*STARBUCKS*"),MATRICES!$A$22,IF(COUNTIF(D828,"*AUBAINERIE*"),MATRICES!$A$38,IF(COUNTIF(D828,"*PETROCAN*"),MATRICES!$A$27,IF(COUNTIF(D828,"*ULTRAMAR*"),MATRICES!$A$27,IF(COUNTIF(D828,"*Intact*"),MATRICES!$A$28,IF(COUNTIF(D828,"*La Capitale*"),MATRICES!$A$11,IF(COUNTIF(D828,"*Alda*"),MATRICES!$A$18,IF(COUNTIF(D828,"*Sheila*"),MATRICES!$A$36,IF(COUNTIF(D828,"*Shirley*"),MATRICES!$A$36,IF(COUNTIF(D828,"*Service de garde*"),MATRICES!$A$35,IF(COUNTIF(D828,"*CPE Coeur Atout*"),MATRICES!$A$35,IF(COUNTIF(D828,"*RBC PYT*"),MATRICES!$A$7,IF(COUNTIF(D828,"*CDLSI*"),MATRICES!$A$26,IF(COUNTIF(D828,"*SUN LIFE*"),MATRICES!$A$54,IF(COUNTIF(D828,"*IND ALL ASS VIE*"),MATRICES!$A$8,IF(COUNTIF(D828,"*FIDUCIE DESJARDINS*"),MATRICES!$A$55,IF(COUNTIF(D828,"*2919*"),MATRICES!$A$12,IF(COUNTIF(D828,"*Retrait au GA*"),MATRICES!$A$56,IF(COUNTIF(D828,"*Frais*d'utilisation*"),MATRICES!$A$53,IF(COUNTIF(D828,"*IntÈrÍt sur*"),MATRICES!$A$5,""))))))))))))))))))))))))))</f>
        <v/>
      </c>
    </row>
    <row r="829" spans="5:5" ht="16" x14ac:dyDescent="0.2">
      <c r="E829" t="str">
        <f>IF(COUNTIF(D829,"*STATION W*"),MATRICES!$A$22,IF(COUNTIF(D829,"*PROVIGO*"),MATRICES!$A$20,IF(COUNTIF(D829,"*METRO*"),MATRICES!$A$20,IF(COUNTIF(D829,"*MCDONALD*"),MATRICES!$A$22,IF(COUNTIF(D829,"*JEAN COUTU*"),MATRICES!$A$24,IF(COUNTIF(D829,"*PHARMAPRIX*"),MATRICES!$A$24,IF(COUNTIF(D829,"*STARBUCKS*"),MATRICES!$A$22,IF(COUNTIF(D829,"*AUBAINERIE*"),MATRICES!$A$38,IF(COUNTIF(D829,"*PETROCAN*"),MATRICES!$A$27,IF(COUNTIF(D829,"*ULTRAMAR*"),MATRICES!$A$27,IF(COUNTIF(D829,"*Intact*"),MATRICES!$A$28,IF(COUNTIF(D829,"*La Capitale*"),MATRICES!$A$11,IF(COUNTIF(D829,"*Alda*"),MATRICES!$A$18,IF(COUNTIF(D829,"*Sheila*"),MATRICES!$A$36,IF(COUNTIF(D829,"*Shirley*"),MATRICES!$A$36,IF(COUNTIF(D829,"*Service de garde*"),MATRICES!$A$35,IF(COUNTIF(D829,"*CPE Coeur Atout*"),MATRICES!$A$35,IF(COUNTIF(D829,"*RBC PYT*"),MATRICES!$A$7,IF(COUNTIF(D829,"*CDLSI*"),MATRICES!$A$26,IF(COUNTIF(D829,"*SUN LIFE*"),MATRICES!$A$54,IF(COUNTIF(D829,"*IND ALL ASS VIE*"),MATRICES!$A$8,IF(COUNTIF(D829,"*FIDUCIE DESJARDINS*"),MATRICES!$A$55,IF(COUNTIF(D829,"*2919*"),MATRICES!$A$12,IF(COUNTIF(D829,"*Retrait au GA*"),MATRICES!$A$56,IF(COUNTIF(D829,"*Frais*d'utilisation*"),MATRICES!$A$53,IF(COUNTIF(D829,"*IntÈrÍt sur*"),MATRICES!$A$5,""))))))))))))))))))))))))))</f>
        <v/>
      </c>
    </row>
    <row r="830" spans="5:5" ht="16" x14ac:dyDescent="0.2">
      <c r="E830" t="str">
        <f>IF(COUNTIF(D830,"*STATION W*"),MATRICES!$A$22,IF(COUNTIF(D830,"*PROVIGO*"),MATRICES!$A$20,IF(COUNTIF(D830,"*METRO*"),MATRICES!$A$20,IF(COUNTIF(D830,"*MCDONALD*"),MATRICES!$A$22,IF(COUNTIF(D830,"*JEAN COUTU*"),MATRICES!$A$24,IF(COUNTIF(D830,"*PHARMAPRIX*"),MATRICES!$A$24,IF(COUNTIF(D830,"*STARBUCKS*"),MATRICES!$A$22,IF(COUNTIF(D830,"*AUBAINERIE*"),MATRICES!$A$38,IF(COUNTIF(D830,"*PETROCAN*"),MATRICES!$A$27,IF(COUNTIF(D830,"*ULTRAMAR*"),MATRICES!$A$27,IF(COUNTIF(D830,"*Intact*"),MATRICES!$A$28,IF(COUNTIF(D830,"*La Capitale*"),MATRICES!$A$11,IF(COUNTIF(D830,"*Alda*"),MATRICES!$A$18,IF(COUNTIF(D830,"*Sheila*"),MATRICES!$A$36,IF(COUNTIF(D830,"*Shirley*"),MATRICES!$A$36,IF(COUNTIF(D830,"*Service de garde*"),MATRICES!$A$35,IF(COUNTIF(D830,"*CPE Coeur Atout*"),MATRICES!$A$35,IF(COUNTIF(D830,"*RBC PYT*"),MATRICES!$A$7,IF(COUNTIF(D830,"*CDLSI*"),MATRICES!$A$26,IF(COUNTIF(D830,"*SUN LIFE*"),MATRICES!$A$54,IF(COUNTIF(D830,"*IND ALL ASS VIE*"),MATRICES!$A$8,IF(COUNTIF(D830,"*FIDUCIE DESJARDINS*"),MATRICES!$A$55,IF(COUNTIF(D830,"*2919*"),MATRICES!$A$12,IF(COUNTIF(D830,"*Retrait au GA*"),MATRICES!$A$56,IF(COUNTIF(D830,"*Frais*d'utilisation*"),MATRICES!$A$53,IF(COUNTIF(D830,"*IntÈrÍt sur*"),MATRICES!$A$5,""))))))))))))))))))))))))))</f>
        <v/>
      </c>
    </row>
    <row r="831" spans="5:5" ht="16" x14ac:dyDescent="0.2">
      <c r="E831" t="str">
        <f>IF(COUNTIF(D831,"*STATION W*"),MATRICES!$A$22,IF(COUNTIF(D831,"*PROVIGO*"),MATRICES!$A$20,IF(COUNTIF(D831,"*METRO*"),MATRICES!$A$20,IF(COUNTIF(D831,"*MCDONALD*"),MATRICES!$A$22,IF(COUNTIF(D831,"*JEAN COUTU*"),MATRICES!$A$24,IF(COUNTIF(D831,"*PHARMAPRIX*"),MATRICES!$A$24,IF(COUNTIF(D831,"*STARBUCKS*"),MATRICES!$A$22,IF(COUNTIF(D831,"*AUBAINERIE*"),MATRICES!$A$38,IF(COUNTIF(D831,"*PETROCAN*"),MATRICES!$A$27,IF(COUNTIF(D831,"*ULTRAMAR*"),MATRICES!$A$27,IF(COUNTIF(D831,"*Intact*"),MATRICES!$A$28,IF(COUNTIF(D831,"*La Capitale*"),MATRICES!$A$11,IF(COUNTIF(D831,"*Alda*"),MATRICES!$A$18,IF(COUNTIF(D831,"*Sheila*"),MATRICES!$A$36,IF(COUNTIF(D831,"*Shirley*"),MATRICES!$A$36,IF(COUNTIF(D831,"*Service de garde*"),MATRICES!$A$35,IF(COUNTIF(D831,"*CPE Coeur Atout*"),MATRICES!$A$35,IF(COUNTIF(D831,"*RBC PYT*"),MATRICES!$A$7,IF(COUNTIF(D831,"*CDLSI*"),MATRICES!$A$26,IF(COUNTIF(D831,"*SUN LIFE*"),MATRICES!$A$54,IF(COUNTIF(D831,"*IND ALL ASS VIE*"),MATRICES!$A$8,IF(COUNTIF(D831,"*FIDUCIE DESJARDINS*"),MATRICES!$A$55,IF(COUNTIF(D831,"*2919*"),MATRICES!$A$12,IF(COUNTIF(D831,"*Retrait au GA*"),MATRICES!$A$56,IF(COUNTIF(D831,"*Frais*d'utilisation*"),MATRICES!$A$53,IF(COUNTIF(D831,"*IntÈrÍt sur*"),MATRICES!$A$5,""))))))))))))))))))))))))))</f>
        <v/>
      </c>
    </row>
    <row r="832" spans="5:5" ht="16" x14ac:dyDescent="0.2">
      <c r="E832" t="str">
        <f>IF(COUNTIF(D832,"*STATION W*"),MATRICES!$A$22,IF(COUNTIF(D832,"*PROVIGO*"),MATRICES!$A$20,IF(COUNTIF(D832,"*METRO*"),MATRICES!$A$20,IF(COUNTIF(D832,"*MCDONALD*"),MATRICES!$A$22,IF(COUNTIF(D832,"*JEAN COUTU*"),MATRICES!$A$24,IF(COUNTIF(D832,"*PHARMAPRIX*"),MATRICES!$A$24,IF(COUNTIF(D832,"*STARBUCKS*"),MATRICES!$A$22,IF(COUNTIF(D832,"*AUBAINERIE*"),MATRICES!$A$38,IF(COUNTIF(D832,"*PETROCAN*"),MATRICES!$A$27,IF(COUNTIF(D832,"*ULTRAMAR*"),MATRICES!$A$27,IF(COUNTIF(D832,"*Intact*"),MATRICES!$A$28,IF(COUNTIF(D832,"*La Capitale*"),MATRICES!$A$11,IF(COUNTIF(D832,"*Alda*"),MATRICES!$A$18,IF(COUNTIF(D832,"*Sheila*"),MATRICES!$A$36,IF(COUNTIF(D832,"*Shirley*"),MATRICES!$A$36,IF(COUNTIF(D832,"*Service de garde*"),MATRICES!$A$35,IF(COUNTIF(D832,"*CPE Coeur Atout*"),MATRICES!$A$35,IF(COUNTIF(D832,"*RBC PYT*"),MATRICES!$A$7,IF(COUNTIF(D832,"*CDLSI*"),MATRICES!$A$26,IF(COUNTIF(D832,"*SUN LIFE*"),MATRICES!$A$54,IF(COUNTIF(D832,"*IND ALL ASS VIE*"),MATRICES!$A$8,IF(COUNTIF(D832,"*FIDUCIE DESJARDINS*"),MATRICES!$A$55,IF(COUNTIF(D832,"*2919*"),MATRICES!$A$12,IF(COUNTIF(D832,"*Retrait au GA*"),MATRICES!$A$56,IF(COUNTIF(D832,"*Frais*d'utilisation*"),MATRICES!$A$53,IF(COUNTIF(D832,"*IntÈrÍt sur*"),MATRICES!$A$5,""))))))))))))))))))))))))))</f>
        <v/>
      </c>
    </row>
    <row r="833" spans="5:5" ht="16" x14ac:dyDescent="0.2">
      <c r="E833" t="str">
        <f>IF(COUNTIF(D833,"*STATION W*"),MATRICES!$A$22,IF(COUNTIF(D833,"*PROVIGO*"),MATRICES!$A$20,IF(COUNTIF(D833,"*METRO*"),MATRICES!$A$20,IF(COUNTIF(D833,"*MCDONALD*"),MATRICES!$A$22,IF(COUNTIF(D833,"*JEAN COUTU*"),MATRICES!$A$24,IF(COUNTIF(D833,"*PHARMAPRIX*"),MATRICES!$A$24,IF(COUNTIF(D833,"*STARBUCKS*"),MATRICES!$A$22,IF(COUNTIF(D833,"*AUBAINERIE*"),MATRICES!$A$38,IF(COUNTIF(D833,"*PETROCAN*"),MATRICES!$A$27,IF(COUNTIF(D833,"*ULTRAMAR*"),MATRICES!$A$27,IF(COUNTIF(D833,"*Intact*"),MATRICES!$A$28,IF(COUNTIF(D833,"*La Capitale*"),MATRICES!$A$11,IF(COUNTIF(D833,"*Alda*"),MATRICES!$A$18,IF(COUNTIF(D833,"*Sheila*"),MATRICES!$A$36,IF(COUNTIF(D833,"*Shirley*"),MATRICES!$A$36,IF(COUNTIF(D833,"*Service de garde*"),MATRICES!$A$35,IF(COUNTIF(D833,"*CPE Coeur Atout*"),MATRICES!$A$35,IF(COUNTIF(D833,"*RBC PYT*"),MATRICES!$A$7,IF(COUNTIF(D833,"*CDLSI*"),MATRICES!$A$26,IF(COUNTIF(D833,"*SUN LIFE*"),MATRICES!$A$54,IF(COUNTIF(D833,"*IND ALL ASS VIE*"),MATRICES!$A$8,IF(COUNTIF(D833,"*FIDUCIE DESJARDINS*"),MATRICES!$A$55,IF(COUNTIF(D833,"*2919*"),MATRICES!$A$12,IF(COUNTIF(D833,"*Retrait au GA*"),MATRICES!$A$56,IF(COUNTIF(D833,"*Frais*d'utilisation*"),MATRICES!$A$53,IF(COUNTIF(D833,"*IntÈrÍt sur*"),MATRICES!$A$5,""))))))))))))))))))))))))))</f>
        <v/>
      </c>
    </row>
    <row r="834" spans="5:5" ht="16" x14ac:dyDescent="0.2">
      <c r="E834" t="str">
        <f>IF(COUNTIF(D834,"*STATION W*"),MATRICES!$A$22,IF(COUNTIF(D834,"*PROVIGO*"),MATRICES!$A$20,IF(COUNTIF(D834,"*METRO*"),MATRICES!$A$20,IF(COUNTIF(D834,"*MCDONALD*"),MATRICES!$A$22,IF(COUNTIF(D834,"*JEAN COUTU*"),MATRICES!$A$24,IF(COUNTIF(D834,"*PHARMAPRIX*"),MATRICES!$A$24,IF(COUNTIF(D834,"*STARBUCKS*"),MATRICES!$A$22,IF(COUNTIF(D834,"*AUBAINERIE*"),MATRICES!$A$38,IF(COUNTIF(D834,"*PETROCAN*"),MATRICES!$A$27,IF(COUNTIF(D834,"*ULTRAMAR*"),MATRICES!$A$27,IF(COUNTIF(D834,"*Intact*"),MATRICES!$A$28,IF(COUNTIF(D834,"*La Capitale*"),MATRICES!$A$11,IF(COUNTIF(D834,"*Alda*"),MATRICES!$A$18,IF(COUNTIF(D834,"*Sheila*"),MATRICES!$A$36,IF(COUNTIF(D834,"*Shirley*"),MATRICES!$A$36,IF(COUNTIF(D834,"*Service de garde*"),MATRICES!$A$35,IF(COUNTIF(D834,"*CPE Coeur Atout*"),MATRICES!$A$35,IF(COUNTIF(D834,"*RBC PYT*"),MATRICES!$A$7,IF(COUNTIF(D834,"*CDLSI*"),MATRICES!$A$26,IF(COUNTIF(D834,"*SUN LIFE*"),MATRICES!$A$54,IF(COUNTIF(D834,"*IND ALL ASS VIE*"),MATRICES!$A$8,IF(COUNTIF(D834,"*FIDUCIE DESJARDINS*"),MATRICES!$A$55,IF(COUNTIF(D834,"*2919*"),MATRICES!$A$12,IF(COUNTIF(D834,"*Retrait au GA*"),MATRICES!$A$56,IF(COUNTIF(D834,"*Frais*d'utilisation*"),MATRICES!$A$53,IF(COUNTIF(D834,"*IntÈrÍt sur*"),MATRICES!$A$5,""))))))))))))))))))))))))))</f>
        <v/>
      </c>
    </row>
    <row r="835" spans="5:5" ht="16" x14ac:dyDescent="0.2">
      <c r="E835" t="str">
        <f>IF(COUNTIF(D835,"*STATION W*"),MATRICES!$A$22,IF(COUNTIF(D835,"*PROVIGO*"),MATRICES!$A$20,IF(COUNTIF(D835,"*METRO*"),MATRICES!$A$20,IF(COUNTIF(D835,"*MCDONALD*"),MATRICES!$A$22,IF(COUNTIF(D835,"*JEAN COUTU*"),MATRICES!$A$24,IF(COUNTIF(D835,"*PHARMAPRIX*"),MATRICES!$A$24,IF(COUNTIF(D835,"*STARBUCKS*"),MATRICES!$A$22,IF(COUNTIF(D835,"*AUBAINERIE*"),MATRICES!$A$38,IF(COUNTIF(D835,"*PETROCAN*"),MATRICES!$A$27,IF(COUNTIF(D835,"*ULTRAMAR*"),MATRICES!$A$27,IF(COUNTIF(D835,"*Intact*"),MATRICES!$A$28,IF(COUNTIF(D835,"*La Capitale*"),MATRICES!$A$11,IF(COUNTIF(D835,"*Alda*"),MATRICES!$A$18,IF(COUNTIF(D835,"*Sheila*"),MATRICES!$A$36,IF(COUNTIF(D835,"*Shirley*"),MATRICES!$A$36,IF(COUNTIF(D835,"*Service de garde*"),MATRICES!$A$35,IF(COUNTIF(D835,"*CPE Coeur Atout*"),MATRICES!$A$35,IF(COUNTIF(D835,"*RBC PYT*"),MATRICES!$A$7,IF(COUNTIF(D835,"*CDLSI*"),MATRICES!$A$26,IF(COUNTIF(D835,"*SUN LIFE*"),MATRICES!$A$54,IF(COUNTIF(D835,"*IND ALL ASS VIE*"),MATRICES!$A$8,IF(COUNTIF(D835,"*FIDUCIE DESJARDINS*"),MATRICES!$A$55,IF(COUNTIF(D835,"*2919*"),MATRICES!$A$12,IF(COUNTIF(D835,"*Retrait au GA*"),MATRICES!$A$56,IF(COUNTIF(D835,"*Frais*d'utilisation*"),MATRICES!$A$53,IF(COUNTIF(D835,"*IntÈrÍt sur*"),MATRICES!$A$5,""))))))))))))))))))))))))))</f>
        <v/>
      </c>
    </row>
    <row r="836" spans="5:5" ht="16" x14ac:dyDescent="0.2">
      <c r="E836" t="str">
        <f>IF(COUNTIF(D836,"*STATION W*"),MATRICES!$A$22,IF(COUNTIF(D836,"*PROVIGO*"),MATRICES!$A$20,IF(COUNTIF(D836,"*METRO*"),MATRICES!$A$20,IF(COUNTIF(D836,"*MCDONALD*"),MATRICES!$A$22,IF(COUNTIF(D836,"*JEAN COUTU*"),MATRICES!$A$24,IF(COUNTIF(D836,"*PHARMAPRIX*"),MATRICES!$A$24,IF(COUNTIF(D836,"*STARBUCKS*"),MATRICES!$A$22,IF(COUNTIF(D836,"*AUBAINERIE*"),MATRICES!$A$38,IF(COUNTIF(D836,"*PETROCAN*"),MATRICES!$A$27,IF(COUNTIF(D836,"*ULTRAMAR*"),MATRICES!$A$27,IF(COUNTIF(D836,"*Intact*"),MATRICES!$A$28,IF(COUNTIF(D836,"*La Capitale*"),MATRICES!$A$11,IF(COUNTIF(D836,"*Alda*"),MATRICES!$A$18,IF(COUNTIF(D836,"*Sheila*"),MATRICES!$A$36,IF(COUNTIF(D836,"*Shirley*"),MATRICES!$A$36,IF(COUNTIF(D836,"*Service de garde*"),MATRICES!$A$35,IF(COUNTIF(D836,"*CPE Coeur Atout*"),MATRICES!$A$35,IF(COUNTIF(D836,"*RBC PYT*"),MATRICES!$A$7,IF(COUNTIF(D836,"*CDLSI*"),MATRICES!$A$26,IF(COUNTIF(D836,"*SUN LIFE*"),MATRICES!$A$54,IF(COUNTIF(D836,"*IND ALL ASS VIE*"),MATRICES!$A$8,IF(COUNTIF(D836,"*FIDUCIE DESJARDINS*"),MATRICES!$A$55,IF(COUNTIF(D836,"*2919*"),MATRICES!$A$12,IF(COUNTIF(D836,"*Retrait au GA*"),MATRICES!$A$56,IF(COUNTIF(D836,"*Frais*d'utilisation*"),MATRICES!$A$53,IF(COUNTIF(D836,"*IntÈrÍt sur*"),MATRICES!$A$5,""))))))))))))))))))))))))))</f>
        <v/>
      </c>
    </row>
    <row r="837" spans="5:5" ht="16" x14ac:dyDescent="0.2">
      <c r="E837" t="str">
        <f>IF(COUNTIF(D837,"*STATION W*"),MATRICES!$A$22,IF(COUNTIF(D837,"*PROVIGO*"),MATRICES!$A$20,IF(COUNTIF(D837,"*METRO*"),MATRICES!$A$20,IF(COUNTIF(D837,"*MCDONALD*"),MATRICES!$A$22,IF(COUNTIF(D837,"*JEAN COUTU*"),MATRICES!$A$24,IF(COUNTIF(D837,"*PHARMAPRIX*"),MATRICES!$A$24,IF(COUNTIF(D837,"*STARBUCKS*"),MATRICES!$A$22,IF(COUNTIF(D837,"*AUBAINERIE*"),MATRICES!$A$38,IF(COUNTIF(D837,"*PETROCAN*"),MATRICES!$A$27,IF(COUNTIF(D837,"*ULTRAMAR*"),MATRICES!$A$27,IF(COUNTIF(D837,"*Intact*"),MATRICES!$A$28,IF(COUNTIF(D837,"*La Capitale*"),MATRICES!$A$11,IF(COUNTIF(D837,"*Alda*"),MATRICES!$A$18,IF(COUNTIF(D837,"*Sheila*"),MATRICES!$A$36,IF(COUNTIF(D837,"*Shirley*"),MATRICES!$A$36,IF(COUNTIF(D837,"*Service de garde*"),MATRICES!$A$35,IF(COUNTIF(D837,"*CPE Coeur Atout*"),MATRICES!$A$35,IF(COUNTIF(D837,"*RBC PYT*"),MATRICES!$A$7,IF(COUNTIF(D837,"*CDLSI*"),MATRICES!$A$26,IF(COUNTIF(D837,"*SUN LIFE*"),MATRICES!$A$54,IF(COUNTIF(D837,"*IND ALL ASS VIE*"),MATRICES!$A$8,IF(COUNTIF(D837,"*FIDUCIE DESJARDINS*"),MATRICES!$A$55,IF(COUNTIF(D837,"*2919*"),MATRICES!$A$12,IF(COUNTIF(D837,"*Retrait au GA*"),MATRICES!$A$56,IF(COUNTIF(D837,"*Frais*d'utilisation*"),MATRICES!$A$53,IF(COUNTIF(D837,"*IntÈrÍt sur*"),MATRICES!$A$5,""))))))))))))))))))))))))))</f>
        <v/>
      </c>
    </row>
    <row r="838" spans="5:5" ht="16" x14ac:dyDescent="0.2">
      <c r="E838" t="str">
        <f>IF(COUNTIF(D838,"*STATION W*"),MATRICES!$A$22,IF(COUNTIF(D838,"*PROVIGO*"),MATRICES!$A$20,IF(COUNTIF(D838,"*METRO*"),MATRICES!$A$20,IF(COUNTIF(D838,"*MCDONALD*"),MATRICES!$A$22,IF(COUNTIF(D838,"*JEAN COUTU*"),MATRICES!$A$24,IF(COUNTIF(D838,"*PHARMAPRIX*"),MATRICES!$A$24,IF(COUNTIF(D838,"*STARBUCKS*"),MATRICES!$A$22,IF(COUNTIF(D838,"*AUBAINERIE*"),MATRICES!$A$38,IF(COUNTIF(D838,"*PETROCAN*"),MATRICES!$A$27,IF(COUNTIF(D838,"*ULTRAMAR*"),MATRICES!$A$27,IF(COUNTIF(D838,"*Intact*"),MATRICES!$A$28,IF(COUNTIF(D838,"*La Capitale*"),MATRICES!$A$11,IF(COUNTIF(D838,"*Alda*"),MATRICES!$A$18,IF(COUNTIF(D838,"*Sheila*"),MATRICES!$A$36,IF(COUNTIF(D838,"*Shirley*"),MATRICES!$A$36,IF(COUNTIF(D838,"*Service de garde*"),MATRICES!$A$35,IF(COUNTIF(D838,"*CPE Coeur Atout*"),MATRICES!$A$35,IF(COUNTIF(D838,"*RBC PYT*"),MATRICES!$A$7,IF(COUNTIF(D838,"*CDLSI*"),MATRICES!$A$26,IF(COUNTIF(D838,"*SUN LIFE*"),MATRICES!$A$54,IF(COUNTIF(D838,"*IND ALL ASS VIE*"),MATRICES!$A$8,IF(COUNTIF(D838,"*FIDUCIE DESJARDINS*"),MATRICES!$A$55,IF(COUNTIF(D838,"*2919*"),MATRICES!$A$12,IF(COUNTIF(D838,"*Retrait au GA*"),MATRICES!$A$56,IF(COUNTIF(D838,"*Frais*d'utilisation*"),MATRICES!$A$53,IF(COUNTIF(D838,"*IntÈrÍt sur*"),MATRICES!$A$5,""))))))))))))))))))))))))))</f>
        <v/>
      </c>
    </row>
    <row r="839" spans="5:5" ht="16" x14ac:dyDescent="0.2">
      <c r="E839" t="str">
        <f>IF(COUNTIF(D839,"*STATION W*"),MATRICES!$A$22,IF(COUNTIF(D839,"*PROVIGO*"),MATRICES!$A$20,IF(COUNTIF(D839,"*METRO*"),MATRICES!$A$20,IF(COUNTIF(D839,"*MCDONALD*"),MATRICES!$A$22,IF(COUNTIF(D839,"*JEAN COUTU*"),MATRICES!$A$24,IF(COUNTIF(D839,"*PHARMAPRIX*"),MATRICES!$A$24,IF(COUNTIF(D839,"*STARBUCKS*"),MATRICES!$A$22,IF(COUNTIF(D839,"*AUBAINERIE*"),MATRICES!$A$38,IF(COUNTIF(D839,"*PETROCAN*"),MATRICES!$A$27,IF(COUNTIF(D839,"*ULTRAMAR*"),MATRICES!$A$27,IF(COUNTIF(D839,"*Intact*"),MATRICES!$A$28,IF(COUNTIF(D839,"*La Capitale*"),MATRICES!$A$11,IF(COUNTIF(D839,"*Alda*"),MATRICES!$A$18,IF(COUNTIF(D839,"*Sheila*"),MATRICES!$A$36,IF(COUNTIF(D839,"*Shirley*"),MATRICES!$A$36,IF(COUNTIF(D839,"*Service de garde*"),MATRICES!$A$35,IF(COUNTIF(D839,"*CPE Coeur Atout*"),MATRICES!$A$35,IF(COUNTIF(D839,"*RBC PYT*"),MATRICES!$A$7,IF(COUNTIF(D839,"*CDLSI*"),MATRICES!$A$26,IF(COUNTIF(D839,"*SUN LIFE*"),MATRICES!$A$54,IF(COUNTIF(D839,"*IND ALL ASS VIE*"),MATRICES!$A$8,IF(COUNTIF(D839,"*FIDUCIE DESJARDINS*"),MATRICES!$A$55,IF(COUNTIF(D839,"*2919*"),MATRICES!$A$12,IF(COUNTIF(D839,"*Retrait au GA*"),MATRICES!$A$56,IF(COUNTIF(D839,"*Frais*d'utilisation*"),MATRICES!$A$53,IF(COUNTIF(D839,"*IntÈrÍt sur*"),MATRICES!$A$5,""))))))))))))))))))))))))))</f>
        <v/>
      </c>
    </row>
    <row r="840" spans="5:5" ht="16" x14ac:dyDescent="0.2">
      <c r="E840" t="str">
        <f>IF(COUNTIF(D840,"*STATION W*"),MATRICES!$A$22,IF(COUNTIF(D840,"*PROVIGO*"),MATRICES!$A$20,IF(COUNTIF(D840,"*METRO*"),MATRICES!$A$20,IF(COUNTIF(D840,"*MCDONALD*"),MATRICES!$A$22,IF(COUNTIF(D840,"*JEAN COUTU*"),MATRICES!$A$24,IF(COUNTIF(D840,"*PHARMAPRIX*"),MATRICES!$A$24,IF(COUNTIF(D840,"*STARBUCKS*"),MATRICES!$A$22,IF(COUNTIF(D840,"*AUBAINERIE*"),MATRICES!$A$38,IF(COUNTIF(D840,"*PETROCAN*"),MATRICES!$A$27,IF(COUNTIF(D840,"*ULTRAMAR*"),MATRICES!$A$27,IF(COUNTIF(D840,"*Intact*"),MATRICES!$A$28,IF(COUNTIF(D840,"*La Capitale*"),MATRICES!$A$11,IF(COUNTIF(D840,"*Alda*"),MATRICES!$A$18,IF(COUNTIF(D840,"*Sheila*"),MATRICES!$A$36,IF(COUNTIF(D840,"*Shirley*"),MATRICES!$A$36,IF(COUNTIF(D840,"*Service de garde*"),MATRICES!$A$35,IF(COUNTIF(D840,"*CPE Coeur Atout*"),MATRICES!$A$35,IF(COUNTIF(D840,"*RBC PYT*"),MATRICES!$A$7,IF(COUNTIF(D840,"*CDLSI*"),MATRICES!$A$26,IF(COUNTIF(D840,"*SUN LIFE*"),MATRICES!$A$54,IF(COUNTIF(D840,"*IND ALL ASS VIE*"),MATRICES!$A$8,IF(COUNTIF(D840,"*FIDUCIE DESJARDINS*"),MATRICES!$A$55,IF(COUNTIF(D840,"*2919*"),MATRICES!$A$12,IF(COUNTIF(D840,"*Retrait au GA*"),MATRICES!$A$56,IF(COUNTIF(D840,"*Frais*d'utilisation*"),MATRICES!$A$53,IF(COUNTIF(D840,"*IntÈrÍt sur*"),MATRICES!$A$5,""))))))))))))))))))))))))))</f>
        <v/>
      </c>
    </row>
    <row r="841" spans="5:5" ht="16" x14ac:dyDescent="0.2">
      <c r="E841" t="str">
        <f>IF(COUNTIF(D841,"*STATION W*"),MATRICES!$A$22,IF(COUNTIF(D841,"*PROVIGO*"),MATRICES!$A$20,IF(COUNTIF(D841,"*METRO*"),MATRICES!$A$20,IF(COUNTIF(D841,"*MCDONALD*"),MATRICES!$A$22,IF(COUNTIF(D841,"*JEAN COUTU*"),MATRICES!$A$24,IF(COUNTIF(D841,"*PHARMAPRIX*"),MATRICES!$A$24,IF(COUNTIF(D841,"*STARBUCKS*"),MATRICES!$A$22,IF(COUNTIF(D841,"*AUBAINERIE*"),MATRICES!$A$38,IF(COUNTIF(D841,"*PETROCAN*"),MATRICES!$A$27,IF(COUNTIF(D841,"*ULTRAMAR*"),MATRICES!$A$27,IF(COUNTIF(D841,"*Intact*"),MATRICES!$A$28,IF(COUNTIF(D841,"*La Capitale*"),MATRICES!$A$11,IF(COUNTIF(D841,"*Alda*"),MATRICES!$A$18,IF(COUNTIF(D841,"*Sheila*"),MATRICES!$A$36,IF(COUNTIF(D841,"*Shirley*"),MATRICES!$A$36,IF(COUNTIF(D841,"*Service de garde*"),MATRICES!$A$35,IF(COUNTIF(D841,"*CPE Coeur Atout*"),MATRICES!$A$35,IF(COUNTIF(D841,"*RBC PYT*"),MATRICES!$A$7,IF(COUNTIF(D841,"*CDLSI*"),MATRICES!$A$26,IF(COUNTIF(D841,"*SUN LIFE*"),MATRICES!$A$54,IF(COUNTIF(D841,"*IND ALL ASS VIE*"),MATRICES!$A$8,IF(COUNTIF(D841,"*FIDUCIE DESJARDINS*"),MATRICES!$A$55,IF(COUNTIF(D841,"*2919*"),MATRICES!$A$12,IF(COUNTIF(D841,"*Retrait au GA*"),MATRICES!$A$56,IF(COUNTIF(D841,"*Frais*d'utilisation*"),MATRICES!$A$53,IF(COUNTIF(D841,"*IntÈrÍt sur*"),MATRICES!$A$5,""))))))))))))))))))))))))))</f>
        <v/>
      </c>
    </row>
    <row r="842" spans="5:5" ht="16" x14ac:dyDescent="0.2">
      <c r="E842" t="str">
        <f>IF(COUNTIF(D842,"*STATION W*"),MATRICES!$A$22,IF(COUNTIF(D842,"*PROVIGO*"),MATRICES!$A$20,IF(COUNTIF(D842,"*METRO*"),MATRICES!$A$20,IF(COUNTIF(D842,"*MCDONALD*"),MATRICES!$A$22,IF(COUNTIF(D842,"*JEAN COUTU*"),MATRICES!$A$24,IF(COUNTIF(D842,"*PHARMAPRIX*"),MATRICES!$A$24,IF(COUNTIF(D842,"*STARBUCKS*"),MATRICES!$A$22,IF(COUNTIF(D842,"*AUBAINERIE*"),MATRICES!$A$38,IF(COUNTIF(D842,"*PETROCAN*"),MATRICES!$A$27,IF(COUNTIF(D842,"*ULTRAMAR*"),MATRICES!$A$27,IF(COUNTIF(D842,"*Intact*"),MATRICES!$A$28,IF(COUNTIF(D842,"*La Capitale*"),MATRICES!$A$11,IF(COUNTIF(D842,"*Alda*"),MATRICES!$A$18,IF(COUNTIF(D842,"*Sheila*"),MATRICES!$A$36,IF(COUNTIF(D842,"*Shirley*"),MATRICES!$A$36,IF(COUNTIF(D842,"*Service de garde*"),MATRICES!$A$35,IF(COUNTIF(D842,"*CPE Coeur Atout*"),MATRICES!$A$35,IF(COUNTIF(D842,"*RBC PYT*"),MATRICES!$A$7,IF(COUNTIF(D842,"*CDLSI*"),MATRICES!$A$26,IF(COUNTIF(D842,"*SUN LIFE*"),MATRICES!$A$54,IF(COUNTIF(D842,"*IND ALL ASS VIE*"),MATRICES!$A$8,IF(COUNTIF(D842,"*FIDUCIE DESJARDINS*"),MATRICES!$A$55,IF(COUNTIF(D842,"*2919*"),MATRICES!$A$12,IF(COUNTIF(D842,"*Retrait au GA*"),MATRICES!$A$56,IF(COUNTIF(D842,"*Frais*d'utilisation*"),MATRICES!$A$53,IF(COUNTIF(D842,"*IntÈrÍt sur*"),MATRICES!$A$5,""))))))))))))))))))))))))))</f>
        <v/>
      </c>
    </row>
    <row r="843" spans="5:5" ht="16" x14ac:dyDescent="0.2">
      <c r="E843" t="str">
        <f>IF(COUNTIF(D843,"*STATION W*"),MATRICES!$A$22,IF(COUNTIF(D843,"*PROVIGO*"),MATRICES!$A$20,IF(COUNTIF(D843,"*METRO*"),MATRICES!$A$20,IF(COUNTIF(D843,"*MCDONALD*"),MATRICES!$A$22,IF(COUNTIF(D843,"*JEAN COUTU*"),MATRICES!$A$24,IF(COUNTIF(D843,"*PHARMAPRIX*"),MATRICES!$A$24,IF(COUNTIF(D843,"*STARBUCKS*"),MATRICES!$A$22,IF(COUNTIF(D843,"*AUBAINERIE*"),MATRICES!$A$38,IF(COUNTIF(D843,"*PETROCAN*"),MATRICES!$A$27,IF(COUNTIF(D843,"*ULTRAMAR*"),MATRICES!$A$27,IF(COUNTIF(D843,"*Intact*"),MATRICES!$A$28,IF(COUNTIF(D843,"*La Capitale*"),MATRICES!$A$11,IF(COUNTIF(D843,"*Alda*"),MATRICES!$A$18,IF(COUNTIF(D843,"*Sheila*"),MATRICES!$A$36,IF(COUNTIF(D843,"*Shirley*"),MATRICES!$A$36,IF(COUNTIF(D843,"*Service de garde*"),MATRICES!$A$35,IF(COUNTIF(D843,"*CPE Coeur Atout*"),MATRICES!$A$35,IF(COUNTIF(D843,"*RBC PYT*"),MATRICES!$A$7,IF(COUNTIF(D843,"*CDLSI*"),MATRICES!$A$26,IF(COUNTIF(D843,"*SUN LIFE*"),MATRICES!$A$54,IF(COUNTIF(D843,"*IND ALL ASS VIE*"),MATRICES!$A$8,IF(COUNTIF(D843,"*FIDUCIE DESJARDINS*"),MATRICES!$A$55,IF(COUNTIF(D843,"*2919*"),MATRICES!$A$12,IF(COUNTIF(D843,"*Retrait au GA*"),MATRICES!$A$56,IF(COUNTIF(D843,"*Frais*d'utilisation*"),MATRICES!$A$53,IF(COUNTIF(D843,"*IntÈrÍt sur*"),MATRICES!$A$5,""))))))))))))))))))))))))))</f>
        <v/>
      </c>
    </row>
    <row r="844" spans="5:5" ht="16" x14ac:dyDescent="0.2">
      <c r="E844" t="str">
        <f>IF(COUNTIF(D844,"*STATION W*"),MATRICES!$A$22,IF(COUNTIF(D844,"*PROVIGO*"),MATRICES!$A$20,IF(COUNTIF(D844,"*METRO*"),MATRICES!$A$20,IF(COUNTIF(D844,"*MCDONALD*"),MATRICES!$A$22,IF(COUNTIF(D844,"*JEAN COUTU*"),MATRICES!$A$24,IF(COUNTIF(D844,"*PHARMAPRIX*"),MATRICES!$A$24,IF(COUNTIF(D844,"*STARBUCKS*"),MATRICES!$A$22,IF(COUNTIF(D844,"*AUBAINERIE*"),MATRICES!$A$38,IF(COUNTIF(D844,"*PETROCAN*"),MATRICES!$A$27,IF(COUNTIF(D844,"*ULTRAMAR*"),MATRICES!$A$27,IF(COUNTIF(D844,"*Intact*"),MATRICES!$A$28,IF(COUNTIF(D844,"*La Capitale*"),MATRICES!$A$11,IF(COUNTIF(D844,"*Alda*"),MATRICES!$A$18,IF(COUNTIF(D844,"*Sheila*"),MATRICES!$A$36,IF(COUNTIF(D844,"*Shirley*"),MATRICES!$A$36,IF(COUNTIF(D844,"*Service de garde*"),MATRICES!$A$35,IF(COUNTIF(D844,"*CPE Coeur Atout*"),MATRICES!$A$35,IF(COUNTIF(D844,"*RBC PYT*"),MATRICES!$A$7,IF(COUNTIF(D844,"*CDLSI*"),MATRICES!$A$26,IF(COUNTIF(D844,"*SUN LIFE*"),MATRICES!$A$54,IF(COUNTIF(D844,"*IND ALL ASS VIE*"),MATRICES!$A$8,IF(COUNTIF(D844,"*FIDUCIE DESJARDINS*"),MATRICES!$A$55,IF(COUNTIF(D844,"*2919*"),MATRICES!$A$12,IF(COUNTIF(D844,"*Retrait au GA*"),MATRICES!$A$56,IF(COUNTIF(D844,"*Frais*d'utilisation*"),MATRICES!$A$53,IF(COUNTIF(D844,"*IntÈrÍt sur*"),MATRICES!$A$5,""))))))))))))))))))))))))))</f>
        <v/>
      </c>
    </row>
    <row r="845" spans="5:5" ht="16" x14ac:dyDescent="0.2">
      <c r="E845" t="str">
        <f>IF(COUNTIF(D845,"*STATION W*"),MATRICES!$A$22,IF(COUNTIF(D845,"*PROVIGO*"),MATRICES!$A$20,IF(COUNTIF(D845,"*METRO*"),MATRICES!$A$20,IF(COUNTIF(D845,"*MCDONALD*"),MATRICES!$A$22,IF(COUNTIF(D845,"*JEAN COUTU*"),MATRICES!$A$24,IF(COUNTIF(D845,"*PHARMAPRIX*"),MATRICES!$A$24,IF(COUNTIF(D845,"*STARBUCKS*"),MATRICES!$A$22,IF(COUNTIF(D845,"*AUBAINERIE*"),MATRICES!$A$38,IF(COUNTIF(D845,"*PETROCAN*"),MATRICES!$A$27,IF(COUNTIF(D845,"*ULTRAMAR*"),MATRICES!$A$27,IF(COUNTIF(D845,"*Intact*"),MATRICES!$A$28,IF(COUNTIF(D845,"*La Capitale*"),MATRICES!$A$11,IF(COUNTIF(D845,"*Alda*"),MATRICES!$A$18,IF(COUNTIF(D845,"*Sheila*"),MATRICES!$A$36,IF(COUNTIF(D845,"*Shirley*"),MATRICES!$A$36,IF(COUNTIF(D845,"*Service de garde*"),MATRICES!$A$35,IF(COUNTIF(D845,"*CPE Coeur Atout*"),MATRICES!$A$35,IF(COUNTIF(D845,"*RBC PYT*"),MATRICES!$A$7,IF(COUNTIF(D845,"*CDLSI*"),MATRICES!$A$26,IF(COUNTIF(D845,"*SUN LIFE*"),MATRICES!$A$54,IF(COUNTIF(D845,"*IND ALL ASS VIE*"),MATRICES!$A$8,IF(COUNTIF(D845,"*FIDUCIE DESJARDINS*"),MATRICES!$A$55,IF(COUNTIF(D845,"*2919*"),MATRICES!$A$12,IF(COUNTIF(D845,"*Retrait au GA*"),MATRICES!$A$56,IF(COUNTIF(D845,"*Frais*d'utilisation*"),MATRICES!$A$53,IF(COUNTIF(D845,"*IntÈrÍt sur*"),MATRICES!$A$5,""))))))))))))))))))))))))))</f>
        <v/>
      </c>
    </row>
    <row r="846" spans="5:5" ht="16" x14ac:dyDescent="0.2">
      <c r="E846" t="str">
        <f>IF(COUNTIF(D846,"*STATION W*"),MATRICES!$A$22,IF(COUNTIF(D846,"*PROVIGO*"),MATRICES!$A$20,IF(COUNTIF(D846,"*METRO*"),MATRICES!$A$20,IF(COUNTIF(D846,"*MCDONALD*"),MATRICES!$A$22,IF(COUNTIF(D846,"*JEAN COUTU*"),MATRICES!$A$24,IF(COUNTIF(D846,"*PHARMAPRIX*"),MATRICES!$A$24,IF(COUNTIF(D846,"*STARBUCKS*"),MATRICES!$A$22,IF(COUNTIF(D846,"*AUBAINERIE*"),MATRICES!$A$38,IF(COUNTIF(D846,"*PETROCAN*"),MATRICES!$A$27,IF(COUNTIF(D846,"*ULTRAMAR*"),MATRICES!$A$27,IF(COUNTIF(D846,"*Intact*"),MATRICES!$A$28,IF(COUNTIF(D846,"*La Capitale*"),MATRICES!$A$11,IF(COUNTIF(D846,"*Alda*"),MATRICES!$A$18,IF(COUNTIF(D846,"*Sheila*"),MATRICES!$A$36,IF(COUNTIF(D846,"*Shirley*"),MATRICES!$A$36,IF(COUNTIF(D846,"*Service de garde*"),MATRICES!$A$35,IF(COUNTIF(D846,"*CPE Coeur Atout*"),MATRICES!$A$35,IF(COUNTIF(D846,"*RBC PYT*"),MATRICES!$A$7,IF(COUNTIF(D846,"*CDLSI*"),MATRICES!$A$26,IF(COUNTIF(D846,"*SUN LIFE*"),MATRICES!$A$54,IF(COUNTIF(D846,"*IND ALL ASS VIE*"),MATRICES!$A$8,IF(COUNTIF(D846,"*FIDUCIE DESJARDINS*"),MATRICES!$A$55,IF(COUNTIF(D846,"*2919*"),MATRICES!$A$12,IF(COUNTIF(D846,"*Retrait au GA*"),MATRICES!$A$56,IF(COUNTIF(D846,"*Frais*d'utilisation*"),MATRICES!$A$53,IF(COUNTIF(D846,"*IntÈrÍt sur*"),MATRICES!$A$5,""))))))))))))))))))))))))))</f>
        <v/>
      </c>
    </row>
    <row r="847" spans="5:5" ht="16" x14ac:dyDescent="0.2">
      <c r="E847" t="str">
        <f>IF(COUNTIF(D847,"*STATION W*"),MATRICES!$A$22,IF(COUNTIF(D847,"*PROVIGO*"),MATRICES!$A$20,IF(COUNTIF(D847,"*METRO*"),MATRICES!$A$20,IF(COUNTIF(D847,"*MCDONALD*"),MATRICES!$A$22,IF(COUNTIF(D847,"*JEAN COUTU*"),MATRICES!$A$24,IF(COUNTIF(D847,"*PHARMAPRIX*"),MATRICES!$A$24,IF(COUNTIF(D847,"*STARBUCKS*"),MATRICES!$A$22,IF(COUNTIF(D847,"*AUBAINERIE*"),MATRICES!$A$38,IF(COUNTIF(D847,"*PETROCAN*"),MATRICES!$A$27,IF(COUNTIF(D847,"*ULTRAMAR*"),MATRICES!$A$27,IF(COUNTIF(D847,"*Intact*"),MATRICES!$A$28,IF(COUNTIF(D847,"*La Capitale*"),MATRICES!$A$11,IF(COUNTIF(D847,"*Alda*"),MATRICES!$A$18,IF(COUNTIF(D847,"*Sheila*"),MATRICES!$A$36,IF(COUNTIF(D847,"*Shirley*"),MATRICES!$A$36,IF(COUNTIF(D847,"*Service de garde*"),MATRICES!$A$35,IF(COUNTIF(D847,"*CPE Coeur Atout*"),MATRICES!$A$35,IF(COUNTIF(D847,"*RBC PYT*"),MATRICES!$A$7,IF(COUNTIF(D847,"*CDLSI*"),MATRICES!$A$26,IF(COUNTIF(D847,"*SUN LIFE*"),MATRICES!$A$54,IF(COUNTIF(D847,"*IND ALL ASS VIE*"),MATRICES!$A$8,IF(COUNTIF(D847,"*FIDUCIE DESJARDINS*"),MATRICES!$A$55,IF(COUNTIF(D847,"*2919*"),MATRICES!$A$12,IF(COUNTIF(D847,"*Retrait au GA*"),MATRICES!$A$56,IF(COUNTIF(D847,"*Frais*d'utilisation*"),MATRICES!$A$53,IF(COUNTIF(D847,"*IntÈrÍt sur*"),MATRICES!$A$5,""))))))))))))))))))))))))))</f>
        <v/>
      </c>
    </row>
    <row r="848" spans="5:5" ht="16" x14ac:dyDescent="0.2">
      <c r="E848" t="str">
        <f>IF(COUNTIF(D848,"*STATION W*"),MATRICES!$A$22,IF(COUNTIF(D848,"*PROVIGO*"),MATRICES!$A$20,IF(COUNTIF(D848,"*METRO*"),MATRICES!$A$20,IF(COUNTIF(D848,"*MCDONALD*"),MATRICES!$A$22,IF(COUNTIF(D848,"*JEAN COUTU*"),MATRICES!$A$24,IF(COUNTIF(D848,"*PHARMAPRIX*"),MATRICES!$A$24,IF(COUNTIF(D848,"*STARBUCKS*"),MATRICES!$A$22,IF(COUNTIF(D848,"*AUBAINERIE*"),MATRICES!$A$38,IF(COUNTIF(D848,"*PETROCAN*"),MATRICES!$A$27,IF(COUNTIF(D848,"*ULTRAMAR*"),MATRICES!$A$27,IF(COUNTIF(D848,"*Intact*"),MATRICES!$A$28,IF(COUNTIF(D848,"*La Capitale*"),MATRICES!$A$11,IF(COUNTIF(D848,"*Alda*"),MATRICES!$A$18,IF(COUNTIF(D848,"*Sheila*"),MATRICES!$A$36,IF(COUNTIF(D848,"*Shirley*"),MATRICES!$A$36,IF(COUNTIF(D848,"*Service de garde*"),MATRICES!$A$35,IF(COUNTIF(D848,"*CPE Coeur Atout*"),MATRICES!$A$35,IF(COUNTIF(D848,"*RBC PYT*"),MATRICES!$A$7,IF(COUNTIF(D848,"*CDLSI*"),MATRICES!$A$26,IF(COUNTIF(D848,"*SUN LIFE*"),MATRICES!$A$54,IF(COUNTIF(D848,"*IND ALL ASS VIE*"),MATRICES!$A$8,IF(COUNTIF(D848,"*FIDUCIE DESJARDINS*"),MATRICES!$A$55,IF(COUNTIF(D848,"*2919*"),MATRICES!$A$12,IF(COUNTIF(D848,"*Retrait au GA*"),MATRICES!$A$56,IF(COUNTIF(D848,"*Frais*d'utilisation*"),MATRICES!$A$53,IF(COUNTIF(D848,"*IntÈrÍt sur*"),MATRICES!$A$5,""))))))))))))))))))))))))))</f>
        <v/>
      </c>
    </row>
    <row r="849" spans="5:5" ht="16" x14ac:dyDescent="0.2">
      <c r="E849" t="str">
        <f>IF(COUNTIF(D849,"*STATION W*"),MATRICES!$A$22,IF(COUNTIF(D849,"*PROVIGO*"),MATRICES!$A$20,IF(COUNTIF(D849,"*METRO*"),MATRICES!$A$20,IF(COUNTIF(D849,"*MCDONALD*"),MATRICES!$A$22,IF(COUNTIF(D849,"*JEAN COUTU*"),MATRICES!$A$24,IF(COUNTIF(D849,"*PHARMAPRIX*"),MATRICES!$A$24,IF(COUNTIF(D849,"*STARBUCKS*"),MATRICES!$A$22,IF(COUNTIF(D849,"*AUBAINERIE*"),MATRICES!$A$38,IF(COUNTIF(D849,"*PETROCAN*"),MATRICES!$A$27,IF(COUNTIF(D849,"*ULTRAMAR*"),MATRICES!$A$27,IF(COUNTIF(D849,"*Intact*"),MATRICES!$A$28,IF(COUNTIF(D849,"*La Capitale*"),MATRICES!$A$11,IF(COUNTIF(D849,"*Alda*"),MATRICES!$A$18,IF(COUNTIF(D849,"*Sheila*"),MATRICES!$A$36,IF(COUNTIF(D849,"*Shirley*"),MATRICES!$A$36,IF(COUNTIF(D849,"*Service de garde*"),MATRICES!$A$35,IF(COUNTIF(D849,"*CPE Coeur Atout*"),MATRICES!$A$35,IF(COUNTIF(D849,"*RBC PYT*"),MATRICES!$A$7,IF(COUNTIF(D849,"*CDLSI*"),MATRICES!$A$26,IF(COUNTIF(D849,"*SUN LIFE*"),MATRICES!$A$54,IF(COUNTIF(D849,"*IND ALL ASS VIE*"),MATRICES!$A$8,IF(COUNTIF(D849,"*FIDUCIE DESJARDINS*"),MATRICES!$A$55,IF(COUNTIF(D849,"*2919*"),MATRICES!$A$12,IF(COUNTIF(D849,"*Retrait au GA*"),MATRICES!$A$56,IF(COUNTIF(D849,"*Frais*d'utilisation*"),MATRICES!$A$53,IF(COUNTIF(D849,"*IntÈrÍt sur*"),MATRICES!$A$5,""))))))))))))))))))))))))))</f>
        <v/>
      </c>
    </row>
    <row r="850" spans="5:5" ht="16" x14ac:dyDescent="0.2">
      <c r="E850" t="str">
        <f>IF(COUNTIF(D850,"*STATION W*"),MATRICES!$A$22,IF(COUNTIF(D850,"*PROVIGO*"),MATRICES!$A$20,IF(COUNTIF(D850,"*METRO*"),MATRICES!$A$20,IF(COUNTIF(D850,"*MCDONALD*"),MATRICES!$A$22,IF(COUNTIF(D850,"*JEAN COUTU*"),MATRICES!$A$24,IF(COUNTIF(D850,"*PHARMAPRIX*"),MATRICES!$A$24,IF(COUNTIF(D850,"*STARBUCKS*"),MATRICES!$A$22,IF(COUNTIF(D850,"*AUBAINERIE*"),MATRICES!$A$38,IF(COUNTIF(D850,"*PETROCAN*"),MATRICES!$A$27,IF(COUNTIF(D850,"*ULTRAMAR*"),MATRICES!$A$27,IF(COUNTIF(D850,"*Intact*"),MATRICES!$A$28,IF(COUNTIF(D850,"*La Capitale*"),MATRICES!$A$11,IF(COUNTIF(D850,"*Alda*"),MATRICES!$A$18,IF(COUNTIF(D850,"*Sheila*"),MATRICES!$A$36,IF(COUNTIF(D850,"*Shirley*"),MATRICES!$A$36,IF(COUNTIF(D850,"*Service de garde*"),MATRICES!$A$35,IF(COUNTIF(D850,"*CPE Coeur Atout*"),MATRICES!$A$35,IF(COUNTIF(D850,"*RBC PYT*"),MATRICES!$A$7,IF(COUNTIF(D850,"*CDLSI*"),MATRICES!$A$26,IF(COUNTIF(D850,"*SUN LIFE*"),MATRICES!$A$54,IF(COUNTIF(D850,"*IND ALL ASS VIE*"),MATRICES!$A$8,IF(COUNTIF(D850,"*FIDUCIE DESJARDINS*"),MATRICES!$A$55,IF(COUNTIF(D850,"*2919*"),MATRICES!$A$12,IF(COUNTIF(D850,"*Retrait au GA*"),MATRICES!$A$56,IF(COUNTIF(D850,"*Frais*d'utilisation*"),MATRICES!$A$53,IF(COUNTIF(D850,"*IntÈrÍt sur*"),MATRICES!$A$5,""))))))))))))))))))))))))))</f>
        <v/>
      </c>
    </row>
    <row r="851" spans="5:5" ht="16" x14ac:dyDescent="0.2">
      <c r="E851" t="str">
        <f>IF(COUNTIF(D851,"*STATION W*"),MATRICES!$A$22,IF(COUNTIF(D851,"*PROVIGO*"),MATRICES!$A$20,IF(COUNTIF(D851,"*METRO*"),MATRICES!$A$20,IF(COUNTIF(D851,"*MCDONALD*"),MATRICES!$A$22,IF(COUNTIF(D851,"*JEAN COUTU*"),MATRICES!$A$24,IF(COUNTIF(D851,"*PHARMAPRIX*"),MATRICES!$A$24,IF(COUNTIF(D851,"*STARBUCKS*"),MATRICES!$A$22,IF(COUNTIF(D851,"*AUBAINERIE*"),MATRICES!$A$38,IF(COUNTIF(D851,"*PETROCAN*"),MATRICES!$A$27,IF(COUNTIF(D851,"*ULTRAMAR*"),MATRICES!$A$27,IF(COUNTIF(D851,"*Intact*"),MATRICES!$A$28,IF(COUNTIF(D851,"*La Capitale*"),MATRICES!$A$11,IF(COUNTIF(D851,"*Alda*"),MATRICES!$A$18,IF(COUNTIF(D851,"*Sheila*"),MATRICES!$A$36,IF(COUNTIF(D851,"*Shirley*"),MATRICES!$A$36,IF(COUNTIF(D851,"*Service de garde*"),MATRICES!$A$35,IF(COUNTIF(D851,"*CPE Coeur Atout*"),MATRICES!$A$35,IF(COUNTIF(D851,"*RBC PYT*"),MATRICES!$A$7,IF(COUNTIF(D851,"*CDLSI*"),MATRICES!$A$26,IF(COUNTIF(D851,"*SUN LIFE*"),MATRICES!$A$54,IF(COUNTIF(D851,"*IND ALL ASS VIE*"),MATRICES!$A$8,IF(COUNTIF(D851,"*FIDUCIE DESJARDINS*"),MATRICES!$A$55,IF(COUNTIF(D851,"*2919*"),MATRICES!$A$12,IF(COUNTIF(D851,"*Retrait au GA*"),MATRICES!$A$56,IF(COUNTIF(D851,"*Frais*d'utilisation*"),MATRICES!$A$53,IF(COUNTIF(D851,"*IntÈrÍt sur*"),MATRICES!$A$5,""))))))))))))))))))))))))))</f>
        <v/>
      </c>
    </row>
    <row r="852" spans="5:5" ht="16" x14ac:dyDescent="0.2">
      <c r="E852" t="str">
        <f>IF(COUNTIF(D852,"*STATION W*"),MATRICES!$A$22,IF(COUNTIF(D852,"*PROVIGO*"),MATRICES!$A$20,IF(COUNTIF(D852,"*METRO*"),MATRICES!$A$20,IF(COUNTIF(D852,"*MCDONALD*"),MATRICES!$A$22,IF(COUNTIF(D852,"*JEAN COUTU*"),MATRICES!$A$24,IF(COUNTIF(D852,"*PHARMAPRIX*"),MATRICES!$A$24,IF(COUNTIF(D852,"*STARBUCKS*"),MATRICES!$A$22,IF(COUNTIF(D852,"*AUBAINERIE*"),MATRICES!$A$38,IF(COUNTIF(D852,"*PETROCAN*"),MATRICES!$A$27,IF(COUNTIF(D852,"*ULTRAMAR*"),MATRICES!$A$27,IF(COUNTIF(D852,"*Intact*"),MATRICES!$A$28,IF(COUNTIF(D852,"*La Capitale*"),MATRICES!$A$11,IF(COUNTIF(D852,"*Alda*"),MATRICES!$A$18,IF(COUNTIF(D852,"*Sheila*"),MATRICES!$A$36,IF(COUNTIF(D852,"*Shirley*"),MATRICES!$A$36,IF(COUNTIF(D852,"*Service de garde*"),MATRICES!$A$35,IF(COUNTIF(D852,"*CPE Coeur Atout*"),MATRICES!$A$35,IF(COUNTIF(D852,"*RBC PYT*"),MATRICES!$A$7,IF(COUNTIF(D852,"*CDLSI*"),MATRICES!$A$26,IF(COUNTIF(D852,"*SUN LIFE*"),MATRICES!$A$54,IF(COUNTIF(D852,"*IND ALL ASS VIE*"),MATRICES!$A$8,IF(COUNTIF(D852,"*FIDUCIE DESJARDINS*"),MATRICES!$A$55,IF(COUNTIF(D852,"*2919*"),MATRICES!$A$12,IF(COUNTIF(D852,"*Retrait au GA*"),MATRICES!$A$56,IF(COUNTIF(D852,"*Frais*d'utilisation*"),MATRICES!$A$53,IF(COUNTIF(D852,"*IntÈrÍt sur*"),MATRICES!$A$5,""))))))))))))))))))))))))))</f>
        <v/>
      </c>
    </row>
    <row r="853" spans="5:5" ht="16" x14ac:dyDescent="0.2">
      <c r="E853" t="str">
        <f>IF(COUNTIF(D853,"*STATION W*"),MATRICES!$A$22,IF(COUNTIF(D853,"*PROVIGO*"),MATRICES!$A$20,IF(COUNTIF(D853,"*METRO*"),MATRICES!$A$20,IF(COUNTIF(D853,"*MCDONALD*"),MATRICES!$A$22,IF(COUNTIF(D853,"*JEAN COUTU*"),MATRICES!$A$24,IF(COUNTIF(D853,"*PHARMAPRIX*"),MATRICES!$A$24,IF(COUNTIF(D853,"*STARBUCKS*"),MATRICES!$A$22,IF(COUNTIF(D853,"*AUBAINERIE*"),MATRICES!$A$38,IF(COUNTIF(D853,"*PETROCAN*"),MATRICES!$A$27,IF(COUNTIF(D853,"*ULTRAMAR*"),MATRICES!$A$27,IF(COUNTIF(D853,"*Intact*"),MATRICES!$A$28,IF(COUNTIF(D853,"*La Capitale*"),MATRICES!$A$11,IF(COUNTIF(D853,"*Alda*"),MATRICES!$A$18,IF(COUNTIF(D853,"*Sheila*"),MATRICES!$A$36,IF(COUNTIF(D853,"*Shirley*"),MATRICES!$A$36,IF(COUNTIF(D853,"*Service de garde*"),MATRICES!$A$35,IF(COUNTIF(D853,"*CPE Coeur Atout*"),MATRICES!$A$35,IF(COUNTIF(D853,"*RBC PYT*"),MATRICES!$A$7,IF(COUNTIF(D853,"*CDLSI*"),MATRICES!$A$26,IF(COUNTIF(D853,"*SUN LIFE*"),MATRICES!$A$54,IF(COUNTIF(D853,"*IND ALL ASS VIE*"),MATRICES!$A$8,IF(COUNTIF(D853,"*FIDUCIE DESJARDINS*"),MATRICES!$A$55,IF(COUNTIF(D853,"*2919*"),MATRICES!$A$12,IF(COUNTIF(D853,"*Retrait au GA*"),MATRICES!$A$56,IF(COUNTIF(D853,"*Frais*d'utilisation*"),MATRICES!$A$53,IF(COUNTIF(D853,"*IntÈrÍt sur*"),MATRICES!$A$5,""))))))))))))))))))))))))))</f>
        <v/>
      </c>
    </row>
    <row r="854" spans="5:5" ht="16" x14ac:dyDescent="0.2">
      <c r="E854" t="str">
        <f>IF(COUNTIF(D854,"*STATION W*"),MATRICES!$A$22,IF(COUNTIF(D854,"*PROVIGO*"),MATRICES!$A$20,IF(COUNTIF(D854,"*METRO*"),MATRICES!$A$20,IF(COUNTIF(D854,"*MCDONALD*"),MATRICES!$A$22,IF(COUNTIF(D854,"*JEAN COUTU*"),MATRICES!$A$24,IF(COUNTIF(D854,"*PHARMAPRIX*"),MATRICES!$A$24,IF(COUNTIF(D854,"*STARBUCKS*"),MATRICES!$A$22,IF(COUNTIF(D854,"*AUBAINERIE*"),MATRICES!$A$38,IF(COUNTIF(D854,"*PETROCAN*"),MATRICES!$A$27,IF(COUNTIF(D854,"*ULTRAMAR*"),MATRICES!$A$27,IF(COUNTIF(D854,"*Intact*"),MATRICES!$A$28,IF(COUNTIF(D854,"*La Capitale*"),MATRICES!$A$11,IF(COUNTIF(D854,"*Alda*"),MATRICES!$A$18,IF(COUNTIF(D854,"*Sheila*"),MATRICES!$A$36,IF(COUNTIF(D854,"*Shirley*"),MATRICES!$A$36,IF(COUNTIF(D854,"*Service de garde*"),MATRICES!$A$35,IF(COUNTIF(D854,"*CPE Coeur Atout*"),MATRICES!$A$35,IF(COUNTIF(D854,"*RBC PYT*"),MATRICES!$A$7,IF(COUNTIF(D854,"*CDLSI*"),MATRICES!$A$26,IF(COUNTIF(D854,"*SUN LIFE*"),MATRICES!$A$54,IF(COUNTIF(D854,"*IND ALL ASS VIE*"),MATRICES!$A$8,IF(COUNTIF(D854,"*FIDUCIE DESJARDINS*"),MATRICES!$A$55,IF(COUNTIF(D854,"*2919*"),MATRICES!$A$12,IF(COUNTIF(D854,"*Retrait au GA*"),MATRICES!$A$56,IF(COUNTIF(D854,"*Frais*d'utilisation*"),MATRICES!$A$53,IF(COUNTIF(D854,"*IntÈrÍt sur*"),MATRICES!$A$5,""))))))))))))))))))))))))))</f>
        <v/>
      </c>
    </row>
    <row r="855" spans="5:5" ht="16" x14ac:dyDescent="0.2">
      <c r="E855" t="str">
        <f>IF(COUNTIF(D855,"*STATION W*"),MATRICES!$A$22,IF(COUNTIF(D855,"*PROVIGO*"),MATRICES!$A$20,IF(COUNTIF(D855,"*METRO*"),MATRICES!$A$20,IF(COUNTIF(D855,"*MCDONALD*"),MATRICES!$A$22,IF(COUNTIF(D855,"*JEAN COUTU*"),MATRICES!$A$24,IF(COUNTIF(D855,"*PHARMAPRIX*"),MATRICES!$A$24,IF(COUNTIF(D855,"*STARBUCKS*"),MATRICES!$A$22,IF(COUNTIF(D855,"*AUBAINERIE*"),MATRICES!$A$38,IF(COUNTIF(D855,"*PETROCAN*"),MATRICES!$A$27,IF(COUNTIF(D855,"*ULTRAMAR*"),MATRICES!$A$27,IF(COUNTIF(D855,"*Intact*"),MATRICES!$A$28,IF(COUNTIF(D855,"*La Capitale*"),MATRICES!$A$11,IF(COUNTIF(D855,"*Alda*"),MATRICES!$A$18,IF(COUNTIF(D855,"*Sheila*"),MATRICES!$A$36,IF(COUNTIF(D855,"*Shirley*"),MATRICES!$A$36,IF(COUNTIF(D855,"*Service de garde*"),MATRICES!$A$35,IF(COUNTIF(D855,"*CPE Coeur Atout*"),MATRICES!$A$35,IF(COUNTIF(D855,"*RBC PYT*"),MATRICES!$A$7,IF(COUNTIF(D855,"*CDLSI*"),MATRICES!$A$26,IF(COUNTIF(D855,"*SUN LIFE*"),MATRICES!$A$54,IF(COUNTIF(D855,"*IND ALL ASS VIE*"),MATRICES!$A$8,IF(COUNTIF(D855,"*FIDUCIE DESJARDINS*"),MATRICES!$A$55,IF(COUNTIF(D855,"*2919*"),MATRICES!$A$12,IF(COUNTIF(D855,"*Retrait au GA*"),MATRICES!$A$56,IF(COUNTIF(D855,"*Frais*d'utilisation*"),MATRICES!$A$53,IF(COUNTIF(D855,"*IntÈrÍt sur*"),MATRICES!$A$5,""))))))))))))))))))))))))))</f>
        <v/>
      </c>
    </row>
    <row r="856" spans="5:5" ht="16" x14ac:dyDescent="0.2">
      <c r="E856" t="str">
        <f>IF(COUNTIF(D856,"*STATION W*"),MATRICES!$A$22,IF(COUNTIF(D856,"*PROVIGO*"),MATRICES!$A$20,IF(COUNTIF(D856,"*METRO*"),MATRICES!$A$20,IF(COUNTIF(D856,"*MCDONALD*"),MATRICES!$A$22,IF(COUNTIF(D856,"*JEAN COUTU*"),MATRICES!$A$24,IF(COUNTIF(D856,"*PHARMAPRIX*"),MATRICES!$A$24,IF(COUNTIF(D856,"*STARBUCKS*"),MATRICES!$A$22,IF(COUNTIF(D856,"*AUBAINERIE*"),MATRICES!$A$38,IF(COUNTIF(D856,"*PETROCAN*"),MATRICES!$A$27,IF(COUNTIF(D856,"*ULTRAMAR*"),MATRICES!$A$27,IF(COUNTIF(D856,"*Intact*"),MATRICES!$A$28,IF(COUNTIF(D856,"*La Capitale*"),MATRICES!$A$11,IF(COUNTIF(D856,"*Alda*"),MATRICES!$A$18,IF(COUNTIF(D856,"*Sheila*"),MATRICES!$A$36,IF(COUNTIF(D856,"*Shirley*"),MATRICES!$A$36,IF(COUNTIF(D856,"*Service de garde*"),MATRICES!$A$35,IF(COUNTIF(D856,"*CPE Coeur Atout*"),MATRICES!$A$35,IF(COUNTIF(D856,"*RBC PYT*"),MATRICES!$A$7,IF(COUNTIF(D856,"*CDLSI*"),MATRICES!$A$26,IF(COUNTIF(D856,"*SUN LIFE*"),MATRICES!$A$54,IF(COUNTIF(D856,"*IND ALL ASS VIE*"),MATRICES!$A$8,IF(COUNTIF(D856,"*FIDUCIE DESJARDINS*"),MATRICES!$A$55,IF(COUNTIF(D856,"*2919*"),MATRICES!$A$12,IF(COUNTIF(D856,"*Retrait au GA*"),MATRICES!$A$56,IF(COUNTIF(D856,"*Frais*d'utilisation*"),MATRICES!$A$53,IF(COUNTIF(D856,"*IntÈrÍt sur*"),MATRICES!$A$5,""))))))))))))))))))))))))))</f>
        <v/>
      </c>
    </row>
    <row r="857" spans="5:5" ht="16" x14ac:dyDescent="0.2">
      <c r="E857" t="str">
        <f>IF(COUNTIF(D857,"*STATION W*"),MATRICES!$A$22,IF(COUNTIF(D857,"*PROVIGO*"),MATRICES!$A$20,IF(COUNTIF(D857,"*METRO*"),MATRICES!$A$20,IF(COUNTIF(D857,"*MCDONALD*"),MATRICES!$A$22,IF(COUNTIF(D857,"*JEAN COUTU*"),MATRICES!$A$24,IF(COUNTIF(D857,"*PHARMAPRIX*"),MATRICES!$A$24,IF(COUNTIF(D857,"*STARBUCKS*"),MATRICES!$A$22,IF(COUNTIF(D857,"*AUBAINERIE*"),MATRICES!$A$38,IF(COUNTIF(D857,"*PETROCAN*"),MATRICES!$A$27,IF(COUNTIF(D857,"*ULTRAMAR*"),MATRICES!$A$27,IF(COUNTIF(D857,"*Intact*"),MATRICES!$A$28,IF(COUNTIF(D857,"*La Capitale*"),MATRICES!$A$11,IF(COUNTIF(D857,"*Alda*"),MATRICES!$A$18,IF(COUNTIF(D857,"*Sheila*"),MATRICES!$A$36,IF(COUNTIF(D857,"*Shirley*"),MATRICES!$A$36,IF(COUNTIF(D857,"*Service de garde*"),MATRICES!$A$35,IF(COUNTIF(D857,"*CPE Coeur Atout*"),MATRICES!$A$35,IF(COUNTIF(D857,"*RBC PYT*"),MATRICES!$A$7,IF(COUNTIF(D857,"*CDLSI*"),MATRICES!$A$26,IF(COUNTIF(D857,"*SUN LIFE*"),MATRICES!$A$54,IF(COUNTIF(D857,"*IND ALL ASS VIE*"),MATRICES!$A$8,IF(COUNTIF(D857,"*FIDUCIE DESJARDINS*"),MATRICES!$A$55,IF(COUNTIF(D857,"*2919*"),MATRICES!$A$12,IF(COUNTIF(D857,"*Retrait au GA*"),MATRICES!$A$56,IF(COUNTIF(D857,"*Frais*d'utilisation*"),MATRICES!$A$53,IF(COUNTIF(D857,"*IntÈrÍt sur*"),MATRICES!$A$5,""))))))))))))))))))))))))))</f>
        <v/>
      </c>
    </row>
    <row r="858" spans="5:5" ht="16" x14ac:dyDescent="0.2">
      <c r="E858" t="str">
        <f>IF(COUNTIF(D858,"*STATION W*"),MATRICES!$A$22,IF(COUNTIF(D858,"*PROVIGO*"),MATRICES!$A$20,IF(COUNTIF(D858,"*METRO*"),MATRICES!$A$20,IF(COUNTIF(D858,"*MCDONALD*"),MATRICES!$A$22,IF(COUNTIF(D858,"*JEAN COUTU*"),MATRICES!$A$24,IF(COUNTIF(D858,"*PHARMAPRIX*"),MATRICES!$A$24,IF(COUNTIF(D858,"*STARBUCKS*"),MATRICES!$A$22,IF(COUNTIF(D858,"*AUBAINERIE*"),MATRICES!$A$38,IF(COUNTIF(D858,"*PETROCAN*"),MATRICES!$A$27,IF(COUNTIF(D858,"*ULTRAMAR*"),MATRICES!$A$27,IF(COUNTIF(D858,"*Intact*"),MATRICES!$A$28,IF(COUNTIF(D858,"*La Capitale*"),MATRICES!$A$11,IF(COUNTIF(D858,"*Alda*"),MATRICES!$A$18,IF(COUNTIF(D858,"*Sheila*"),MATRICES!$A$36,IF(COUNTIF(D858,"*Shirley*"),MATRICES!$A$36,IF(COUNTIF(D858,"*Service de garde*"),MATRICES!$A$35,IF(COUNTIF(D858,"*CPE Coeur Atout*"),MATRICES!$A$35,IF(COUNTIF(D858,"*RBC PYT*"),MATRICES!$A$7,IF(COUNTIF(D858,"*CDLSI*"),MATRICES!$A$26,IF(COUNTIF(D858,"*SUN LIFE*"),MATRICES!$A$54,IF(COUNTIF(D858,"*IND ALL ASS VIE*"),MATRICES!$A$8,IF(COUNTIF(D858,"*FIDUCIE DESJARDINS*"),MATRICES!$A$55,IF(COUNTIF(D858,"*2919*"),MATRICES!$A$12,IF(COUNTIF(D858,"*Retrait au GA*"),MATRICES!$A$56,IF(COUNTIF(D858,"*Frais*d'utilisation*"),MATRICES!$A$53,IF(COUNTIF(D858,"*IntÈrÍt sur*"),MATRICES!$A$5,""))))))))))))))))))))))))))</f>
        <v/>
      </c>
    </row>
    <row r="859" spans="5:5" ht="16" x14ac:dyDescent="0.2">
      <c r="E859" t="str">
        <f>IF(COUNTIF(D859,"*STATION W*"),MATRICES!$A$22,IF(COUNTIF(D859,"*PROVIGO*"),MATRICES!$A$20,IF(COUNTIF(D859,"*METRO*"),MATRICES!$A$20,IF(COUNTIF(D859,"*MCDONALD*"),MATRICES!$A$22,IF(COUNTIF(D859,"*JEAN COUTU*"),MATRICES!$A$24,IF(COUNTIF(D859,"*PHARMAPRIX*"),MATRICES!$A$24,IF(COUNTIF(D859,"*STARBUCKS*"),MATRICES!$A$22,IF(COUNTIF(D859,"*AUBAINERIE*"),MATRICES!$A$38,IF(COUNTIF(D859,"*PETROCAN*"),MATRICES!$A$27,IF(COUNTIF(D859,"*ULTRAMAR*"),MATRICES!$A$27,IF(COUNTIF(D859,"*Intact*"),MATRICES!$A$28,IF(COUNTIF(D859,"*La Capitale*"),MATRICES!$A$11,IF(COUNTIF(D859,"*Alda*"),MATRICES!$A$18,IF(COUNTIF(D859,"*Sheila*"),MATRICES!$A$36,IF(COUNTIF(D859,"*Shirley*"),MATRICES!$A$36,IF(COUNTIF(D859,"*Service de garde*"),MATRICES!$A$35,IF(COUNTIF(D859,"*CPE Coeur Atout*"),MATRICES!$A$35,IF(COUNTIF(D859,"*RBC PYT*"),MATRICES!$A$7,IF(COUNTIF(D859,"*CDLSI*"),MATRICES!$A$26,IF(COUNTIF(D859,"*SUN LIFE*"),MATRICES!$A$54,IF(COUNTIF(D859,"*IND ALL ASS VIE*"),MATRICES!$A$8,IF(COUNTIF(D859,"*FIDUCIE DESJARDINS*"),MATRICES!$A$55,IF(COUNTIF(D859,"*2919*"),MATRICES!$A$12,IF(COUNTIF(D859,"*Retrait au GA*"),MATRICES!$A$56,IF(COUNTIF(D859,"*Frais*d'utilisation*"),MATRICES!$A$53,IF(COUNTIF(D859,"*IntÈrÍt sur*"),MATRICES!$A$5,""))))))))))))))))))))))))))</f>
        <v/>
      </c>
    </row>
    <row r="860" spans="5:5" ht="16" x14ac:dyDescent="0.2">
      <c r="E860" t="str">
        <f>IF(COUNTIF(D860,"*STATION W*"),MATRICES!$A$22,IF(COUNTIF(D860,"*PROVIGO*"),MATRICES!$A$20,IF(COUNTIF(D860,"*METRO*"),MATRICES!$A$20,IF(COUNTIF(D860,"*MCDONALD*"),MATRICES!$A$22,IF(COUNTIF(D860,"*JEAN COUTU*"),MATRICES!$A$24,IF(COUNTIF(D860,"*PHARMAPRIX*"),MATRICES!$A$24,IF(COUNTIF(D860,"*STARBUCKS*"),MATRICES!$A$22,IF(COUNTIF(D860,"*AUBAINERIE*"),MATRICES!$A$38,IF(COUNTIF(D860,"*PETROCAN*"),MATRICES!$A$27,IF(COUNTIF(D860,"*ULTRAMAR*"),MATRICES!$A$27,IF(COUNTIF(D860,"*Intact*"),MATRICES!$A$28,IF(COUNTIF(D860,"*La Capitale*"),MATRICES!$A$11,IF(COUNTIF(D860,"*Alda*"),MATRICES!$A$18,IF(COUNTIF(D860,"*Sheila*"),MATRICES!$A$36,IF(COUNTIF(D860,"*Shirley*"),MATRICES!$A$36,IF(COUNTIF(D860,"*Service de garde*"),MATRICES!$A$35,IF(COUNTIF(D860,"*CPE Coeur Atout*"),MATRICES!$A$35,IF(COUNTIF(D860,"*RBC PYT*"),MATRICES!$A$7,IF(COUNTIF(D860,"*CDLSI*"),MATRICES!$A$26,IF(COUNTIF(D860,"*SUN LIFE*"),MATRICES!$A$54,IF(COUNTIF(D860,"*IND ALL ASS VIE*"),MATRICES!$A$8,IF(COUNTIF(D860,"*FIDUCIE DESJARDINS*"),MATRICES!$A$55,IF(COUNTIF(D860,"*2919*"),MATRICES!$A$12,IF(COUNTIF(D860,"*Retrait au GA*"),MATRICES!$A$56,IF(COUNTIF(D860,"*Frais*d'utilisation*"),MATRICES!$A$53,IF(COUNTIF(D860,"*IntÈrÍt sur*"),MATRICES!$A$5,""))))))))))))))))))))))))))</f>
        <v/>
      </c>
    </row>
    <row r="861" spans="5:5" ht="16" x14ac:dyDescent="0.2">
      <c r="E861" t="str">
        <f>IF(COUNTIF(D861,"*STATION W*"),MATRICES!$A$22,IF(COUNTIF(D861,"*PROVIGO*"),MATRICES!$A$20,IF(COUNTIF(D861,"*METRO*"),MATRICES!$A$20,IF(COUNTIF(D861,"*MCDONALD*"),MATRICES!$A$22,IF(COUNTIF(D861,"*JEAN COUTU*"),MATRICES!$A$24,IF(COUNTIF(D861,"*PHARMAPRIX*"),MATRICES!$A$24,IF(COUNTIF(D861,"*STARBUCKS*"),MATRICES!$A$22,IF(COUNTIF(D861,"*AUBAINERIE*"),MATRICES!$A$38,IF(COUNTIF(D861,"*PETROCAN*"),MATRICES!$A$27,IF(COUNTIF(D861,"*ULTRAMAR*"),MATRICES!$A$27,IF(COUNTIF(D861,"*Intact*"),MATRICES!$A$28,IF(COUNTIF(D861,"*La Capitale*"),MATRICES!$A$11,IF(COUNTIF(D861,"*Alda*"),MATRICES!$A$18,IF(COUNTIF(D861,"*Sheila*"),MATRICES!$A$36,IF(COUNTIF(D861,"*Shirley*"),MATRICES!$A$36,IF(COUNTIF(D861,"*Service de garde*"),MATRICES!$A$35,IF(COUNTIF(D861,"*CPE Coeur Atout*"),MATRICES!$A$35,IF(COUNTIF(D861,"*RBC PYT*"),MATRICES!$A$7,IF(COUNTIF(D861,"*CDLSI*"),MATRICES!$A$26,IF(COUNTIF(D861,"*SUN LIFE*"),MATRICES!$A$54,IF(COUNTIF(D861,"*IND ALL ASS VIE*"),MATRICES!$A$8,IF(COUNTIF(D861,"*FIDUCIE DESJARDINS*"),MATRICES!$A$55,IF(COUNTIF(D861,"*2919*"),MATRICES!$A$12,IF(COUNTIF(D861,"*Retrait au GA*"),MATRICES!$A$56,IF(COUNTIF(D861,"*Frais*d'utilisation*"),MATRICES!$A$53,IF(COUNTIF(D861,"*IntÈrÍt sur*"),MATRICES!$A$5,""))))))))))))))))))))))))))</f>
        <v/>
      </c>
    </row>
    <row r="862" spans="5:5" ht="16" x14ac:dyDescent="0.2">
      <c r="E862" t="str">
        <f>IF(COUNTIF(D862,"*STATION W*"),MATRICES!$A$22,IF(COUNTIF(D862,"*PROVIGO*"),MATRICES!$A$20,IF(COUNTIF(D862,"*METRO*"),MATRICES!$A$20,IF(COUNTIF(D862,"*MCDONALD*"),MATRICES!$A$22,IF(COUNTIF(D862,"*JEAN COUTU*"),MATRICES!$A$24,IF(COUNTIF(D862,"*PHARMAPRIX*"),MATRICES!$A$24,IF(COUNTIF(D862,"*STARBUCKS*"),MATRICES!$A$22,IF(COUNTIF(D862,"*AUBAINERIE*"),MATRICES!$A$38,IF(COUNTIF(D862,"*PETROCAN*"),MATRICES!$A$27,IF(COUNTIF(D862,"*ULTRAMAR*"),MATRICES!$A$27,IF(COUNTIF(D862,"*Intact*"),MATRICES!$A$28,IF(COUNTIF(D862,"*La Capitale*"),MATRICES!$A$11,IF(COUNTIF(D862,"*Alda*"),MATRICES!$A$18,IF(COUNTIF(D862,"*Sheila*"),MATRICES!$A$36,IF(COUNTIF(D862,"*Shirley*"),MATRICES!$A$36,IF(COUNTIF(D862,"*Service de garde*"),MATRICES!$A$35,IF(COUNTIF(D862,"*CPE Coeur Atout*"),MATRICES!$A$35,IF(COUNTIF(D862,"*RBC PYT*"),MATRICES!$A$7,IF(COUNTIF(D862,"*CDLSI*"),MATRICES!$A$26,IF(COUNTIF(D862,"*SUN LIFE*"),MATRICES!$A$54,IF(COUNTIF(D862,"*IND ALL ASS VIE*"),MATRICES!$A$8,IF(COUNTIF(D862,"*FIDUCIE DESJARDINS*"),MATRICES!$A$55,IF(COUNTIF(D862,"*2919*"),MATRICES!$A$12,IF(COUNTIF(D862,"*Retrait au GA*"),MATRICES!$A$56,IF(COUNTIF(D862,"*Frais*d'utilisation*"),MATRICES!$A$53,IF(COUNTIF(D862,"*IntÈrÍt sur*"),MATRICES!$A$5,""))))))))))))))))))))))))))</f>
        <v/>
      </c>
    </row>
    <row r="863" spans="5:5" ht="16" x14ac:dyDescent="0.2">
      <c r="E863" t="str">
        <f>IF(COUNTIF(D863,"*STATION W*"),MATRICES!$A$22,IF(COUNTIF(D863,"*PROVIGO*"),MATRICES!$A$20,IF(COUNTIF(D863,"*METRO*"),MATRICES!$A$20,IF(COUNTIF(D863,"*MCDONALD*"),MATRICES!$A$22,IF(COUNTIF(D863,"*JEAN COUTU*"),MATRICES!$A$24,IF(COUNTIF(D863,"*PHARMAPRIX*"),MATRICES!$A$24,IF(COUNTIF(D863,"*STARBUCKS*"),MATRICES!$A$22,IF(COUNTIF(D863,"*AUBAINERIE*"),MATRICES!$A$38,IF(COUNTIF(D863,"*PETROCAN*"),MATRICES!$A$27,IF(COUNTIF(D863,"*ULTRAMAR*"),MATRICES!$A$27,IF(COUNTIF(D863,"*Intact*"),MATRICES!$A$28,IF(COUNTIF(D863,"*La Capitale*"),MATRICES!$A$11,IF(COUNTIF(D863,"*Alda*"),MATRICES!$A$18,IF(COUNTIF(D863,"*Sheila*"),MATRICES!$A$36,IF(COUNTIF(D863,"*Shirley*"),MATRICES!$A$36,IF(COUNTIF(D863,"*Service de garde*"),MATRICES!$A$35,IF(COUNTIF(D863,"*CPE Coeur Atout*"),MATRICES!$A$35,IF(COUNTIF(D863,"*RBC PYT*"),MATRICES!$A$7,IF(COUNTIF(D863,"*CDLSI*"),MATRICES!$A$26,IF(COUNTIF(D863,"*SUN LIFE*"),MATRICES!$A$54,IF(COUNTIF(D863,"*IND ALL ASS VIE*"),MATRICES!$A$8,IF(COUNTIF(D863,"*FIDUCIE DESJARDINS*"),MATRICES!$A$55,IF(COUNTIF(D863,"*2919*"),MATRICES!$A$12,IF(COUNTIF(D863,"*Retrait au GA*"),MATRICES!$A$56,IF(COUNTIF(D863,"*Frais*d'utilisation*"),MATRICES!$A$53,IF(COUNTIF(D863,"*IntÈrÍt sur*"),MATRICES!$A$5,""))))))))))))))))))))))))))</f>
        <v/>
      </c>
    </row>
    <row r="864" spans="5:5" ht="16" x14ac:dyDescent="0.2">
      <c r="E864" t="str">
        <f>IF(COUNTIF(D864,"*STATION W*"),MATRICES!$A$22,IF(COUNTIF(D864,"*PROVIGO*"),MATRICES!$A$20,IF(COUNTIF(D864,"*METRO*"),MATRICES!$A$20,IF(COUNTIF(D864,"*MCDONALD*"),MATRICES!$A$22,IF(COUNTIF(D864,"*JEAN COUTU*"),MATRICES!$A$24,IF(COUNTIF(D864,"*PHARMAPRIX*"),MATRICES!$A$24,IF(COUNTIF(D864,"*STARBUCKS*"),MATRICES!$A$22,IF(COUNTIF(D864,"*AUBAINERIE*"),MATRICES!$A$38,IF(COUNTIF(D864,"*PETROCAN*"),MATRICES!$A$27,IF(COUNTIF(D864,"*ULTRAMAR*"),MATRICES!$A$27,IF(COUNTIF(D864,"*Intact*"),MATRICES!$A$28,IF(COUNTIF(D864,"*La Capitale*"),MATRICES!$A$11,IF(COUNTIF(D864,"*Alda*"),MATRICES!$A$18,IF(COUNTIF(D864,"*Sheila*"),MATRICES!$A$36,IF(COUNTIF(D864,"*Shirley*"),MATRICES!$A$36,IF(COUNTIF(D864,"*Service de garde*"),MATRICES!$A$35,IF(COUNTIF(D864,"*CPE Coeur Atout*"),MATRICES!$A$35,IF(COUNTIF(D864,"*RBC PYT*"),MATRICES!$A$7,IF(COUNTIF(D864,"*CDLSI*"),MATRICES!$A$26,IF(COUNTIF(D864,"*SUN LIFE*"),MATRICES!$A$54,IF(COUNTIF(D864,"*IND ALL ASS VIE*"),MATRICES!$A$8,IF(COUNTIF(D864,"*FIDUCIE DESJARDINS*"),MATRICES!$A$55,IF(COUNTIF(D864,"*2919*"),MATRICES!$A$12,IF(COUNTIF(D864,"*Retrait au GA*"),MATRICES!$A$56,IF(COUNTIF(D864,"*Frais*d'utilisation*"),MATRICES!$A$53,IF(COUNTIF(D864,"*IntÈrÍt sur*"),MATRICES!$A$5,""))))))))))))))))))))))))))</f>
        <v/>
      </c>
    </row>
    <row r="865" spans="5:5" ht="16" x14ac:dyDescent="0.2">
      <c r="E865" t="str">
        <f>IF(COUNTIF(D865,"*STATION W*"),MATRICES!$A$22,IF(COUNTIF(D865,"*PROVIGO*"),MATRICES!$A$20,IF(COUNTIF(D865,"*METRO*"),MATRICES!$A$20,IF(COUNTIF(D865,"*MCDONALD*"),MATRICES!$A$22,IF(COUNTIF(D865,"*JEAN COUTU*"),MATRICES!$A$24,IF(COUNTIF(D865,"*PHARMAPRIX*"),MATRICES!$A$24,IF(COUNTIF(D865,"*STARBUCKS*"),MATRICES!$A$22,IF(COUNTIF(D865,"*AUBAINERIE*"),MATRICES!$A$38,IF(COUNTIF(D865,"*PETROCAN*"),MATRICES!$A$27,IF(COUNTIF(D865,"*ULTRAMAR*"),MATRICES!$A$27,IF(COUNTIF(D865,"*Intact*"),MATRICES!$A$28,IF(COUNTIF(D865,"*La Capitale*"),MATRICES!$A$11,IF(COUNTIF(D865,"*Alda*"),MATRICES!$A$18,IF(COUNTIF(D865,"*Sheila*"),MATRICES!$A$36,IF(COUNTIF(D865,"*Shirley*"),MATRICES!$A$36,IF(COUNTIF(D865,"*Service de garde*"),MATRICES!$A$35,IF(COUNTIF(D865,"*CPE Coeur Atout*"),MATRICES!$A$35,IF(COUNTIF(D865,"*RBC PYT*"),MATRICES!$A$7,IF(COUNTIF(D865,"*CDLSI*"),MATRICES!$A$26,IF(COUNTIF(D865,"*SUN LIFE*"),MATRICES!$A$54,IF(COUNTIF(D865,"*IND ALL ASS VIE*"),MATRICES!$A$8,IF(COUNTIF(D865,"*FIDUCIE DESJARDINS*"),MATRICES!$A$55,IF(COUNTIF(D865,"*2919*"),MATRICES!$A$12,IF(COUNTIF(D865,"*Retrait au GA*"),MATRICES!$A$56,IF(COUNTIF(D865,"*Frais*d'utilisation*"),MATRICES!$A$53,IF(COUNTIF(D865,"*IntÈrÍt sur*"),MATRICES!$A$5,""))))))))))))))))))))))))))</f>
        <v/>
      </c>
    </row>
    <row r="866" spans="5:5" ht="16" x14ac:dyDescent="0.2">
      <c r="E866" t="str">
        <f>IF(COUNTIF(D866,"*STATION W*"),MATRICES!$A$22,IF(COUNTIF(D866,"*PROVIGO*"),MATRICES!$A$20,IF(COUNTIF(D866,"*METRO*"),MATRICES!$A$20,IF(COUNTIF(D866,"*MCDONALD*"),MATRICES!$A$22,IF(COUNTIF(D866,"*JEAN COUTU*"),MATRICES!$A$24,IF(COUNTIF(D866,"*PHARMAPRIX*"),MATRICES!$A$24,IF(COUNTIF(D866,"*STARBUCKS*"),MATRICES!$A$22,IF(COUNTIF(D866,"*AUBAINERIE*"),MATRICES!$A$38,IF(COUNTIF(D866,"*PETROCAN*"),MATRICES!$A$27,IF(COUNTIF(D866,"*ULTRAMAR*"),MATRICES!$A$27,IF(COUNTIF(D866,"*Intact*"),MATRICES!$A$28,IF(COUNTIF(D866,"*La Capitale*"),MATRICES!$A$11,IF(COUNTIF(D866,"*Alda*"),MATRICES!$A$18,IF(COUNTIF(D866,"*Sheila*"),MATRICES!$A$36,IF(COUNTIF(D866,"*Shirley*"),MATRICES!$A$36,IF(COUNTIF(D866,"*Service de garde*"),MATRICES!$A$35,IF(COUNTIF(D866,"*CPE Coeur Atout*"),MATRICES!$A$35,IF(COUNTIF(D866,"*RBC PYT*"),MATRICES!$A$7,IF(COUNTIF(D866,"*CDLSI*"),MATRICES!$A$26,IF(COUNTIF(D866,"*SUN LIFE*"),MATRICES!$A$54,IF(COUNTIF(D866,"*IND ALL ASS VIE*"),MATRICES!$A$8,IF(COUNTIF(D866,"*FIDUCIE DESJARDINS*"),MATRICES!$A$55,IF(COUNTIF(D866,"*2919*"),MATRICES!$A$12,IF(COUNTIF(D866,"*Retrait au GA*"),MATRICES!$A$56,IF(COUNTIF(D866,"*Frais*d'utilisation*"),MATRICES!$A$53,IF(COUNTIF(D866,"*IntÈrÍt sur*"),MATRICES!$A$5,""))))))))))))))))))))))))))</f>
        <v/>
      </c>
    </row>
    <row r="867" spans="5:5" ht="16" x14ac:dyDescent="0.2">
      <c r="E867" t="str">
        <f>IF(COUNTIF(D867,"*STATION W*"),MATRICES!$A$22,IF(COUNTIF(D867,"*PROVIGO*"),MATRICES!$A$20,IF(COUNTIF(D867,"*METRO*"),MATRICES!$A$20,IF(COUNTIF(D867,"*MCDONALD*"),MATRICES!$A$22,IF(COUNTIF(D867,"*JEAN COUTU*"),MATRICES!$A$24,IF(COUNTIF(D867,"*PHARMAPRIX*"),MATRICES!$A$24,IF(COUNTIF(D867,"*STARBUCKS*"),MATRICES!$A$22,IF(COUNTIF(D867,"*AUBAINERIE*"),MATRICES!$A$38,IF(COUNTIF(D867,"*PETROCAN*"),MATRICES!$A$27,IF(COUNTIF(D867,"*ULTRAMAR*"),MATRICES!$A$27,IF(COUNTIF(D867,"*Intact*"),MATRICES!$A$28,IF(COUNTIF(D867,"*La Capitale*"),MATRICES!$A$11,IF(COUNTIF(D867,"*Alda*"),MATRICES!$A$18,IF(COUNTIF(D867,"*Sheila*"),MATRICES!$A$36,IF(COUNTIF(D867,"*Shirley*"),MATRICES!$A$36,IF(COUNTIF(D867,"*Service de garde*"),MATRICES!$A$35,IF(COUNTIF(D867,"*CPE Coeur Atout*"),MATRICES!$A$35,IF(COUNTIF(D867,"*RBC PYT*"),MATRICES!$A$7,IF(COUNTIF(D867,"*CDLSI*"),MATRICES!$A$26,IF(COUNTIF(D867,"*SUN LIFE*"),MATRICES!$A$54,IF(COUNTIF(D867,"*IND ALL ASS VIE*"),MATRICES!$A$8,IF(COUNTIF(D867,"*FIDUCIE DESJARDINS*"),MATRICES!$A$55,IF(COUNTIF(D867,"*2919*"),MATRICES!$A$12,IF(COUNTIF(D867,"*Retrait au GA*"),MATRICES!$A$56,IF(COUNTIF(D867,"*Frais*d'utilisation*"),MATRICES!$A$53,IF(COUNTIF(D867,"*IntÈrÍt sur*"),MATRICES!$A$5,""))))))))))))))))))))))))))</f>
        <v/>
      </c>
    </row>
    <row r="868" spans="5:5" ht="16" x14ac:dyDescent="0.2">
      <c r="E868" t="str">
        <f>IF(COUNTIF(D868,"*STATION W*"),MATRICES!$A$22,IF(COUNTIF(D868,"*PROVIGO*"),MATRICES!$A$20,IF(COUNTIF(D868,"*METRO*"),MATRICES!$A$20,IF(COUNTIF(D868,"*MCDONALD*"),MATRICES!$A$22,IF(COUNTIF(D868,"*JEAN COUTU*"),MATRICES!$A$24,IF(COUNTIF(D868,"*PHARMAPRIX*"),MATRICES!$A$24,IF(COUNTIF(D868,"*STARBUCKS*"),MATRICES!$A$22,IF(COUNTIF(D868,"*AUBAINERIE*"),MATRICES!$A$38,IF(COUNTIF(D868,"*PETROCAN*"),MATRICES!$A$27,IF(COUNTIF(D868,"*ULTRAMAR*"),MATRICES!$A$27,IF(COUNTIF(D868,"*Intact*"),MATRICES!$A$28,IF(COUNTIF(D868,"*La Capitale*"),MATRICES!$A$11,IF(COUNTIF(D868,"*Alda*"),MATRICES!$A$18,IF(COUNTIF(D868,"*Sheila*"),MATRICES!$A$36,IF(COUNTIF(D868,"*Shirley*"),MATRICES!$A$36,IF(COUNTIF(D868,"*Service de garde*"),MATRICES!$A$35,IF(COUNTIF(D868,"*CPE Coeur Atout*"),MATRICES!$A$35,IF(COUNTIF(D868,"*RBC PYT*"),MATRICES!$A$7,IF(COUNTIF(D868,"*CDLSI*"),MATRICES!$A$26,IF(COUNTIF(D868,"*SUN LIFE*"),MATRICES!$A$54,IF(COUNTIF(D868,"*IND ALL ASS VIE*"),MATRICES!$A$8,IF(COUNTIF(D868,"*FIDUCIE DESJARDINS*"),MATRICES!$A$55,IF(COUNTIF(D868,"*2919*"),MATRICES!$A$12,IF(COUNTIF(D868,"*Retrait au GA*"),MATRICES!$A$56,IF(COUNTIF(D868,"*Frais*d'utilisation*"),MATRICES!$A$53,IF(COUNTIF(D868,"*IntÈrÍt sur*"),MATRICES!$A$5,""))))))))))))))))))))))))))</f>
        <v/>
      </c>
    </row>
    <row r="869" spans="5:5" ht="16" x14ac:dyDescent="0.2">
      <c r="E869" t="str">
        <f>IF(COUNTIF(D869,"*STATION W*"),MATRICES!$A$22,IF(COUNTIF(D869,"*PROVIGO*"),MATRICES!$A$20,IF(COUNTIF(D869,"*METRO*"),MATRICES!$A$20,IF(COUNTIF(D869,"*MCDONALD*"),MATRICES!$A$22,IF(COUNTIF(D869,"*JEAN COUTU*"),MATRICES!$A$24,IF(COUNTIF(D869,"*PHARMAPRIX*"),MATRICES!$A$24,IF(COUNTIF(D869,"*STARBUCKS*"),MATRICES!$A$22,IF(COUNTIF(D869,"*AUBAINERIE*"),MATRICES!$A$38,IF(COUNTIF(D869,"*PETROCAN*"),MATRICES!$A$27,IF(COUNTIF(D869,"*ULTRAMAR*"),MATRICES!$A$27,IF(COUNTIF(D869,"*Intact*"),MATRICES!$A$28,IF(COUNTIF(D869,"*La Capitale*"),MATRICES!$A$11,IF(COUNTIF(D869,"*Alda*"),MATRICES!$A$18,IF(COUNTIF(D869,"*Sheila*"),MATRICES!$A$36,IF(COUNTIF(D869,"*Shirley*"),MATRICES!$A$36,IF(COUNTIF(D869,"*Service de garde*"),MATRICES!$A$35,IF(COUNTIF(D869,"*CPE Coeur Atout*"),MATRICES!$A$35,IF(COUNTIF(D869,"*RBC PYT*"),MATRICES!$A$7,IF(COUNTIF(D869,"*CDLSI*"),MATRICES!$A$26,IF(COUNTIF(D869,"*SUN LIFE*"),MATRICES!$A$54,IF(COUNTIF(D869,"*IND ALL ASS VIE*"),MATRICES!$A$8,IF(COUNTIF(D869,"*FIDUCIE DESJARDINS*"),MATRICES!$A$55,IF(COUNTIF(D869,"*2919*"),MATRICES!$A$12,IF(COUNTIF(D869,"*Retrait au GA*"),MATRICES!$A$56,IF(COUNTIF(D869,"*Frais*d'utilisation*"),MATRICES!$A$53,IF(COUNTIF(D869,"*IntÈrÍt sur*"),MATRICES!$A$5,""))))))))))))))))))))))))))</f>
        <v/>
      </c>
    </row>
    <row r="870" spans="5:5" ht="16" x14ac:dyDescent="0.2">
      <c r="E870" t="str">
        <f>IF(COUNTIF(D870,"*STATION W*"),MATRICES!$A$22,IF(COUNTIF(D870,"*PROVIGO*"),MATRICES!$A$20,IF(COUNTIF(D870,"*METRO*"),MATRICES!$A$20,IF(COUNTIF(D870,"*MCDONALD*"),MATRICES!$A$22,IF(COUNTIF(D870,"*JEAN COUTU*"),MATRICES!$A$24,IF(COUNTIF(D870,"*PHARMAPRIX*"),MATRICES!$A$24,IF(COUNTIF(D870,"*STARBUCKS*"),MATRICES!$A$22,IF(COUNTIF(D870,"*AUBAINERIE*"),MATRICES!$A$38,IF(COUNTIF(D870,"*PETROCAN*"),MATRICES!$A$27,IF(COUNTIF(D870,"*ULTRAMAR*"),MATRICES!$A$27,IF(COUNTIF(D870,"*Intact*"),MATRICES!$A$28,IF(COUNTIF(D870,"*La Capitale*"),MATRICES!$A$11,IF(COUNTIF(D870,"*Alda*"),MATRICES!$A$18,IF(COUNTIF(D870,"*Sheila*"),MATRICES!$A$36,IF(COUNTIF(D870,"*Shirley*"),MATRICES!$A$36,IF(COUNTIF(D870,"*Service de garde*"),MATRICES!$A$35,IF(COUNTIF(D870,"*CPE Coeur Atout*"),MATRICES!$A$35,IF(COUNTIF(D870,"*RBC PYT*"),MATRICES!$A$7,IF(COUNTIF(D870,"*CDLSI*"),MATRICES!$A$26,IF(COUNTIF(D870,"*SUN LIFE*"),MATRICES!$A$54,IF(COUNTIF(D870,"*IND ALL ASS VIE*"),MATRICES!$A$8,IF(COUNTIF(D870,"*FIDUCIE DESJARDINS*"),MATRICES!$A$55,IF(COUNTIF(D870,"*2919*"),MATRICES!$A$12,IF(COUNTIF(D870,"*Retrait au GA*"),MATRICES!$A$56,IF(COUNTIF(D870,"*Frais*d'utilisation*"),MATRICES!$A$53,IF(COUNTIF(D870,"*IntÈrÍt sur*"),MATRICES!$A$5,""))))))))))))))))))))))))))</f>
        <v/>
      </c>
    </row>
    <row r="871" spans="5:5" ht="16" x14ac:dyDescent="0.2">
      <c r="E871" t="str">
        <f>IF(COUNTIF(D871,"*STATION W*"),MATRICES!$A$22,IF(COUNTIF(D871,"*PROVIGO*"),MATRICES!$A$20,IF(COUNTIF(D871,"*METRO*"),MATRICES!$A$20,IF(COUNTIF(D871,"*MCDONALD*"),MATRICES!$A$22,IF(COUNTIF(D871,"*JEAN COUTU*"),MATRICES!$A$24,IF(COUNTIF(D871,"*PHARMAPRIX*"),MATRICES!$A$24,IF(COUNTIF(D871,"*STARBUCKS*"),MATRICES!$A$22,IF(COUNTIF(D871,"*AUBAINERIE*"),MATRICES!$A$38,IF(COUNTIF(D871,"*PETROCAN*"),MATRICES!$A$27,IF(COUNTIF(D871,"*ULTRAMAR*"),MATRICES!$A$27,IF(COUNTIF(D871,"*Intact*"),MATRICES!$A$28,IF(COUNTIF(D871,"*La Capitale*"),MATRICES!$A$11,IF(COUNTIF(D871,"*Alda*"),MATRICES!$A$18,IF(COUNTIF(D871,"*Sheila*"),MATRICES!$A$36,IF(COUNTIF(D871,"*Shirley*"),MATRICES!$A$36,IF(COUNTIF(D871,"*Service de garde*"),MATRICES!$A$35,IF(COUNTIF(D871,"*CPE Coeur Atout*"),MATRICES!$A$35,IF(COUNTIF(D871,"*RBC PYT*"),MATRICES!$A$7,IF(COUNTIF(D871,"*CDLSI*"),MATRICES!$A$26,IF(COUNTIF(D871,"*SUN LIFE*"),MATRICES!$A$54,IF(COUNTIF(D871,"*IND ALL ASS VIE*"),MATRICES!$A$8,IF(COUNTIF(D871,"*FIDUCIE DESJARDINS*"),MATRICES!$A$55,IF(COUNTIF(D871,"*2919*"),MATRICES!$A$12,IF(COUNTIF(D871,"*Retrait au GA*"),MATRICES!$A$56,IF(COUNTIF(D871,"*Frais*d'utilisation*"),MATRICES!$A$53,IF(COUNTIF(D871,"*IntÈrÍt sur*"),MATRICES!$A$5,""))))))))))))))))))))))))))</f>
        <v/>
      </c>
    </row>
    <row r="872" spans="5:5" ht="16" x14ac:dyDescent="0.2">
      <c r="E872" t="str">
        <f>IF(COUNTIF(D872,"*STATION W*"),MATRICES!$A$22,IF(COUNTIF(D872,"*PROVIGO*"),MATRICES!$A$20,IF(COUNTIF(D872,"*METRO*"),MATRICES!$A$20,IF(COUNTIF(D872,"*MCDONALD*"),MATRICES!$A$22,IF(COUNTIF(D872,"*JEAN COUTU*"),MATRICES!$A$24,IF(COUNTIF(D872,"*PHARMAPRIX*"),MATRICES!$A$24,IF(COUNTIF(D872,"*STARBUCKS*"),MATRICES!$A$22,IF(COUNTIF(D872,"*AUBAINERIE*"),MATRICES!$A$38,IF(COUNTIF(D872,"*PETROCAN*"),MATRICES!$A$27,IF(COUNTIF(D872,"*ULTRAMAR*"),MATRICES!$A$27,IF(COUNTIF(D872,"*Intact*"),MATRICES!$A$28,IF(COUNTIF(D872,"*La Capitale*"),MATRICES!$A$11,IF(COUNTIF(D872,"*Alda*"),MATRICES!$A$18,IF(COUNTIF(D872,"*Sheila*"),MATRICES!$A$36,IF(COUNTIF(D872,"*Shirley*"),MATRICES!$A$36,IF(COUNTIF(D872,"*Service de garde*"),MATRICES!$A$35,IF(COUNTIF(D872,"*CPE Coeur Atout*"),MATRICES!$A$35,IF(COUNTIF(D872,"*RBC PYT*"),MATRICES!$A$7,IF(COUNTIF(D872,"*CDLSI*"),MATRICES!$A$26,IF(COUNTIF(D872,"*SUN LIFE*"),MATRICES!$A$54,IF(COUNTIF(D872,"*IND ALL ASS VIE*"),MATRICES!$A$8,IF(COUNTIF(D872,"*FIDUCIE DESJARDINS*"),MATRICES!$A$55,IF(COUNTIF(D872,"*2919*"),MATRICES!$A$12,IF(COUNTIF(D872,"*Retrait au GA*"),MATRICES!$A$56,IF(COUNTIF(D872,"*Frais*d'utilisation*"),MATRICES!$A$53,IF(COUNTIF(D872,"*IntÈrÍt sur*"),MATRICES!$A$5,""))))))))))))))))))))))))))</f>
        <v/>
      </c>
    </row>
    <row r="873" spans="5:5" ht="16" x14ac:dyDescent="0.2">
      <c r="E873" t="str">
        <f>IF(COUNTIF(D873,"*STATION W*"),MATRICES!$A$22,IF(COUNTIF(D873,"*PROVIGO*"),MATRICES!$A$20,IF(COUNTIF(D873,"*METRO*"),MATRICES!$A$20,IF(COUNTIF(D873,"*MCDONALD*"),MATRICES!$A$22,IF(COUNTIF(D873,"*JEAN COUTU*"),MATRICES!$A$24,IF(COUNTIF(D873,"*PHARMAPRIX*"),MATRICES!$A$24,IF(COUNTIF(D873,"*STARBUCKS*"),MATRICES!$A$22,IF(COUNTIF(D873,"*AUBAINERIE*"),MATRICES!$A$38,IF(COUNTIF(D873,"*PETROCAN*"),MATRICES!$A$27,IF(COUNTIF(D873,"*ULTRAMAR*"),MATRICES!$A$27,IF(COUNTIF(D873,"*Intact*"),MATRICES!$A$28,IF(COUNTIF(D873,"*La Capitale*"),MATRICES!$A$11,IF(COUNTIF(D873,"*Alda*"),MATRICES!$A$18,IF(COUNTIF(D873,"*Sheila*"),MATRICES!$A$36,IF(COUNTIF(D873,"*Shirley*"),MATRICES!$A$36,IF(COUNTIF(D873,"*Service de garde*"),MATRICES!$A$35,IF(COUNTIF(D873,"*CPE Coeur Atout*"),MATRICES!$A$35,IF(COUNTIF(D873,"*RBC PYT*"),MATRICES!$A$7,IF(COUNTIF(D873,"*CDLSI*"),MATRICES!$A$26,IF(COUNTIF(D873,"*SUN LIFE*"),MATRICES!$A$54,IF(COUNTIF(D873,"*IND ALL ASS VIE*"),MATRICES!$A$8,IF(COUNTIF(D873,"*FIDUCIE DESJARDINS*"),MATRICES!$A$55,IF(COUNTIF(D873,"*2919*"),MATRICES!$A$12,IF(COUNTIF(D873,"*Retrait au GA*"),MATRICES!$A$56,IF(COUNTIF(D873,"*Frais*d'utilisation*"),MATRICES!$A$53,IF(COUNTIF(D873,"*IntÈrÍt sur*"),MATRICES!$A$5,""))))))))))))))))))))))))))</f>
        <v/>
      </c>
    </row>
    <row r="874" spans="5:5" ht="16" x14ac:dyDescent="0.2">
      <c r="E874" t="str">
        <f>IF(COUNTIF(D874,"*STATION W*"),MATRICES!$A$22,IF(COUNTIF(D874,"*PROVIGO*"),MATRICES!$A$20,IF(COUNTIF(D874,"*METRO*"),MATRICES!$A$20,IF(COUNTIF(D874,"*MCDONALD*"),MATRICES!$A$22,IF(COUNTIF(D874,"*JEAN COUTU*"),MATRICES!$A$24,IF(COUNTIF(D874,"*PHARMAPRIX*"),MATRICES!$A$24,IF(COUNTIF(D874,"*STARBUCKS*"),MATRICES!$A$22,IF(COUNTIF(D874,"*AUBAINERIE*"),MATRICES!$A$38,IF(COUNTIF(D874,"*PETROCAN*"),MATRICES!$A$27,IF(COUNTIF(D874,"*ULTRAMAR*"),MATRICES!$A$27,IF(COUNTIF(D874,"*Intact*"),MATRICES!$A$28,IF(COUNTIF(D874,"*La Capitale*"),MATRICES!$A$11,IF(COUNTIF(D874,"*Alda*"),MATRICES!$A$18,IF(COUNTIF(D874,"*Sheila*"),MATRICES!$A$36,IF(COUNTIF(D874,"*Shirley*"),MATRICES!$A$36,IF(COUNTIF(D874,"*Service de garde*"),MATRICES!$A$35,IF(COUNTIF(D874,"*CPE Coeur Atout*"),MATRICES!$A$35,IF(COUNTIF(D874,"*RBC PYT*"),MATRICES!$A$7,IF(COUNTIF(D874,"*CDLSI*"),MATRICES!$A$26,IF(COUNTIF(D874,"*SUN LIFE*"),MATRICES!$A$54,IF(COUNTIF(D874,"*IND ALL ASS VIE*"),MATRICES!$A$8,IF(COUNTIF(D874,"*FIDUCIE DESJARDINS*"),MATRICES!$A$55,IF(COUNTIF(D874,"*2919*"),MATRICES!$A$12,IF(COUNTIF(D874,"*Retrait au GA*"),MATRICES!$A$56,IF(COUNTIF(D874,"*Frais*d'utilisation*"),MATRICES!$A$53,IF(COUNTIF(D874,"*IntÈrÍt sur*"),MATRICES!$A$5,""))))))))))))))))))))))))))</f>
        <v/>
      </c>
    </row>
    <row r="875" spans="5:5" ht="16" x14ac:dyDescent="0.2">
      <c r="E875" t="str">
        <f>IF(COUNTIF(D875,"*STATION W*"),MATRICES!$A$22,IF(COUNTIF(D875,"*PROVIGO*"),MATRICES!$A$20,IF(COUNTIF(D875,"*METRO*"),MATRICES!$A$20,IF(COUNTIF(D875,"*MCDONALD*"),MATRICES!$A$22,IF(COUNTIF(D875,"*JEAN COUTU*"),MATRICES!$A$24,IF(COUNTIF(D875,"*PHARMAPRIX*"),MATRICES!$A$24,IF(COUNTIF(D875,"*STARBUCKS*"),MATRICES!$A$22,IF(COUNTIF(D875,"*AUBAINERIE*"),MATRICES!$A$38,IF(COUNTIF(D875,"*PETROCAN*"),MATRICES!$A$27,IF(COUNTIF(D875,"*ULTRAMAR*"),MATRICES!$A$27,IF(COUNTIF(D875,"*Intact*"),MATRICES!$A$28,IF(COUNTIF(D875,"*La Capitale*"),MATRICES!$A$11,IF(COUNTIF(D875,"*Alda*"),MATRICES!$A$18,IF(COUNTIF(D875,"*Sheila*"),MATRICES!$A$36,IF(COUNTIF(D875,"*Shirley*"),MATRICES!$A$36,IF(COUNTIF(D875,"*Service de garde*"),MATRICES!$A$35,IF(COUNTIF(D875,"*CPE Coeur Atout*"),MATRICES!$A$35,IF(COUNTIF(D875,"*RBC PYT*"),MATRICES!$A$7,IF(COUNTIF(D875,"*CDLSI*"),MATRICES!$A$26,IF(COUNTIF(D875,"*SUN LIFE*"),MATRICES!$A$54,IF(COUNTIF(D875,"*IND ALL ASS VIE*"),MATRICES!$A$8,IF(COUNTIF(D875,"*FIDUCIE DESJARDINS*"),MATRICES!$A$55,IF(COUNTIF(D875,"*2919*"),MATRICES!$A$12,IF(COUNTIF(D875,"*Retrait au GA*"),MATRICES!$A$56,IF(COUNTIF(D875,"*Frais*d'utilisation*"),MATRICES!$A$53,IF(COUNTIF(D875,"*IntÈrÍt sur*"),MATRICES!$A$5,""))))))))))))))))))))))))))</f>
        <v/>
      </c>
    </row>
    <row r="876" spans="5:5" ht="16" x14ac:dyDescent="0.2">
      <c r="E876" t="str">
        <f>IF(COUNTIF(D876,"*STATION W*"),MATRICES!$A$22,IF(COUNTIF(D876,"*PROVIGO*"),MATRICES!$A$20,IF(COUNTIF(D876,"*METRO*"),MATRICES!$A$20,IF(COUNTIF(D876,"*MCDONALD*"),MATRICES!$A$22,IF(COUNTIF(D876,"*JEAN COUTU*"),MATRICES!$A$24,IF(COUNTIF(D876,"*PHARMAPRIX*"),MATRICES!$A$24,IF(COUNTIF(D876,"*STARBUCKS*"),MATRICES!$A$22,IF(COUNTIF(D876,"*AUBAINERIE*"),MATRICES!$A$38,IF(COUNTIF(D876,"*PETROCAN*"),MATRICES!$A$27,IF(COUNTIF(D876,"*ULTRAMAR*"),MATRICES!$A$27,IF(COUNTIF(D876,"*Intact*"),MATRICES!$A$28,IF(COUNTIF(D876,"*La Capitale*"),MATRICES!$A$11,IF(COUNTIF(D876,"*Alda*"),MATRICES!$A$18,IF(COUNTIF(D876,"*Sheila*"),MATRICES!$A$36,IF(COUNTIF(D876,"*Shirley*"),MATRICES!$A$36,IF(COUNTIF(D876,"*Service de garde*"),MATRICES!$A$35,IF(COUNTIF(D876,"*CPE Coeur Atout*"),MATRICES!$A$35,IF(COUNTIF(D876,"*RBC PYT*"),MATRICES!$A$7,IF(COUNTIF(D876,"*CDLSI*"),MATRICES!$A$26,IF(COUNTIF(D876,"*SUN LIFE*"),MATRICES!$A$54,IF(COUNTIF(D876,"*IND ALL ASS VIE*"),MATRICES!$A$8,IF(COUNTIF(D876,"*FIDUCIE DESJARDINS*"),MATRICES!$A$55,IF(COUNTIF(D876,"*2919*"),MATRICES!$A$12,IF(COUNTIF(D876,"*Retrait au GA*"),MATRICES!$A$56,IF(COUNTIF(D876,"*Frais*d'utilisation*"),MATRICES!$A$53,IF(COUNTIF(D876,"*IntÈrÍt sur*"),MATRICES!$A$5,""))))))))))))))))))))))))))</f>
        <v/>
      </c>
    </row>
    <row r="877" spans="5:5" ht="16" x14ac:dyDescent="0.2">
      <c r="E877" t="str">
        <f>IF(COUNTIF(D877,"*STATION W*"),MATRICES!$A$22,IF(COUNTIF(D877,"*PROVIGO*"),MATRICES!$A$20,IF(COUNTIF(D877,"*METRO*"),MATRICES!$A$20,IF(COUNTIF(D877,"*MCDONALD*"),MATRICES!$A$22,IF(COUNTIF(D877,"*JEAN COUTU*"),MATRICES!$A$24,IF(COUNTIF(D877,"*PHARMAPRIX*"),MATRICES!$A$24,IF(COUNTIF(D877,"*STARBUCKS*"),MATRICES!$A$22,IF(COUNTIF(D877,"*AUBAINERIE*"),MATRICES!$A$38,IF(COUNTIF(D877,"*PETROCAN*"),MATRICES!$A$27,IF(COUNTIF(D877,"*ULTRAMAR*"),MATRICES!$A$27,IF(COUNTIF(D877,"*Intact*"),MATRICES!$A$28,IF(COUNTIF(D877,"*La Capitale*"),MATRICES!$A$11,IF(COUNTIF(D877,"*Alda*"),MATRICES!$A$18,IF(COUNTIF(D877,"*Sheila*"),MATRICES!$A$36,IF(COUNTIF(D877,"*Shirley*"),MATRICES!$A$36,IF(COUNTIF(D877,"*Service de garde*"),MATRICES!$A$35,IF(COUNTIF(D877,"*CPE Coeur Atout*"),MATRICES!$A$35,IF(COUNTIF(D877,"*RBC PYT*"),MATRICES!$A$7,IF(COUNTIF(D877,"*CDLSI*"),MATRICES!$A$26,IF(COUNTIF(D877,"*SUN LIFE*"),MATRICES!$A$54,IF(COUNTIF(D877,"*IND ALL ASS VIE*"),MATRICES!$A$8,IF(COUNTIF(D877,"*FIDUCIE DESJARDINS*"),MATRICES!$A$55,IF(COUNTIF(D877,"*2919*"),MATRICES!$A$12,IF(COUNTIF(D877,"*Retrait au GA*"),MATRICES!$A$56,IF(COUNTIF(D877,"*Frais*d'utilisation*"),MATRICES!$A$53,IF(COUNTIF(D877,"*IntÈrÍt sur*"),MATRICES!$A$5,""))))))))))))))))))))))))))</f>
        <v/>
      </c>
    </row>
    <row r="878" spans="5:5" ht="16" x14ac:dyDescent="0.2">
      <c r="E878" t="str">
        <f>IF(COUNTIF(D878,"*STATION W*"),MATRICES!$A$22,IF(COUNTIF(D878,"*PROVIGO*"),MATRICES!$A$20,IF(COUNTIF(D878,"*METRO*"),MATRICES!$A$20,IF(COUNTIF(D878,"*MCDONALD*"),MATRICES!$A$22,IF(COUNTIF(D878,"*JEAN COUTU*"),MATRICES!$A$24,IF(COUNTIF(D878,"*PHARMAPRIX*"),MATRICES!$A$24,IF(COUNTIF(D878,"*STARBUCKS*"),MATRICES!$A$22,IF(COUNTIF(D878,"*AUBAINERIE*"),MATRICES!$A$38,IF(COUNTIF(D878,"*PETROCAN*"),MATRICES!$A$27,IF(COUNTIF(D878,"*ULTRAMAR*"),MATRICES!$A$27,IF(COUNTIF(D878,"*Intact*"),MATRICES!$A$28,IF(COUNTIF(D878,"*La Capitale*"),MATRICES!$A$11,IF(COUNTIF(D878,"*Alda*"),MATRICES!$A$18,IF(COUNTIF(D878,"*Sheila*"),MATRICES!$A$36,IF(COUNTIF(D878,"*Shirley*"),MATRICES!$A$36,IF(COUNTIF(D878,"*Service de garde*"),MATRICES!$A$35,IF(COUNTIF(D878,"*CPE Coeur Atout*"),MATRICES!$A$35,IF(COUNTIF(D878,"*RBC PYT*"),MATRICES!$A$7,IF(COUNTIF(D878,"*CDLSI*"),MATRICES!$A$26,IF(COUNTIF(D878,"*SUN LIFE*"),MATRICES!$A$54,IF(COUNTIF(D878,"*IND ALL ASS VIE*"),MATRICES!$A$8,IF(COUNTIF(D878,"*FIDUCIE DESJARDINS*"),MATRICES!$A$55,IF(COUNTIF(D878,"*2919*"),MATRICES!$A$12,IF(COUNTIF(D878,"*Retrait au GA*"),MATRICES!$A$56,IF(COUNTIF(D878,"*Frais*d'utilisation*"),MATRICES!$A$53,IF(COUNTIF(D878,"*IntÈrÍt sur*"),MATRICES!$A$5,""))))))))))))))))))))))))))</f>
        <v/>
      </c>
    </row>
    <row r="879" spans="5:5" ht="16" x14ac:dyDescent="0.2">
      <c r="E879" t="str">
        <f>IF(COUNTIF(D879,"*STATION W*"),MATRICES!$A$22,IF(COUNTIF(D879,"*PROVIGO*"),MATRICES!$A$20,IF(COUNTIF(D879,"*METRO*"),MATRICES!$A$20,IF(COUNTIF(D879,"*MCDONALD*"),MATRICES!$A$22,IF(COUNTIF(D879,"*JEAN COUTU*"),MATRICES!$A$24,IF(COUNTIF(D879,"*PHARMAPRIX*"),MATRICES!$A$24,IF(COUNTIF(D879,"*STARBUCKS*"),MATRICES!$A$22,IF(COUNTIF(D879,"*AUBAINERIE*"),MATRICES!$A$38,IF(COUNTIF(D879,"*PETROCAN*"),MATRICES!$A$27,IF(COUNTIF(D879,"*ULTRAMAR*"),MATRICES!$A$27,IF(COUNTIF(D879,"*Intact*"),MATRICES!$A$28,IF(COUNTIF(D879,"*La Capitale*"),MATRICES!$A$11,IF(COUNTIF(D879,"*Alda*"),MATRICES!$A$18,IF(COUNTIF(D879,"*Sheila*"),MATRICES!$A$36,IF(COUNTIF(D879,"*Shirley*"),MATRICES!$A$36,IF(COUNTIF(D879,"*Service de garde*"),MATRICES!$A$35,IF(COUNTIF(D879,"*CPE Coeur Atout*"),MATRICES!$A$35,IF(COUNTIF(D879,"*RBC PYT*"),MATRICES!$A$7,IF(COUNTIF(D879,"*CDLSI*"),MATRICES!$A$26,IF(COUNTIF(D879,"*SUN LIFE*"),MATRICES!$A$54,IF(COUNTIF(D879,"*IND ALL ASS VIE*"),MATRICES!$A$8,IF(COUNTIF(D879,"*FIDUCIE DESJARDINS*"),MATRICES!$A$55,IF(COUNTIF(D879,"*2919*"),MATRICES!$A$12,IF(COUNTIF(D879,"*Retrait au GA*"),MATRICES!$A$56,IF(COUNTIF(D879,"*Frais*d'utilisation*"),MATRICES!$A$53,IF(COUNTIF(D879,"*IntÈrÍt sur*"),MATRICES!$A$5,""))))))))))))))))))))))))))</f>
        <v/>
      </c>
    </row>
    <row r="880" spans="5:5" ht="16" x14ac:dyDescent="0.2">
      <c r="E880" t="str">
        <f>IF(COUNTIF(D880,"*STATION W*"),MATRICES!$A$22,IF(COUNTIF(D880,"*PROVIGO*"),MATRICES!$A$20,IF(COUNTIF(D880,"*METRO*"),MATRICES!$A$20,IF(COUNTIF(D880,"*MCDONALD*"),MATRICES!$A$22,IF(COUNTIF(D880,"*JEAN COUTU*"),MATRICES!$A$24,IF(COUNTIF(D880,"*PHARMAPRIX*"),MATRICES!$A$24,IF(COUNTIF(D880,"*STARBUCKS*"),MATRICES!$A$22,IF(COUNTIF(D880,"*AUBAINERIE*"),MATRICES!$A$38,IF(COUNTIF(D880,"*PETROCAN*"),MATRICES!$A$27,IF(COUNTIF(D880,"*ULTRAMAR*"),MATRICES!$A$27,IF(COUNTIF(D880,"*Intact*"),MATRICES!$A$28,IF(COUNTIF(D880,"*La Capitale*"),MATRICES!$A$11,IF(COUNTIF(D880,"*Alda*"),MATRICES!$A$18,IF(COUNTIF(D880,"*Sheila*"),MATRICES!$A$36,IF(COUNTIF(D880,"*Shirley*"),MATRICES!$A$36,IF(COUNTIF(D880,"*Service de garde*"),MATRICES!$A$35,IF(COUNTIF(D880,"*CPE Coeur Atout*"),MATRICES!$A$35,IF(COUNTIF(D880,"*RBC PYT*"),MATRICES!$A$7,IF(COUNTIF(D880,"*CDLSI*"),MATRICES!$A$26,IF(COUNTIF(D880,"*SUN LIFE*"),MATRICES!$A$54,IF(COUNTIF(D880,"*IND ALL ASS VIE*"),MATRICES!$A$8,IF(COUNTIF(D880,"*FIDUCIE DESJARDINS*"),MATRICES!$A$55,IF(COUNTIF(D880,"*2919*"),MATRICES!$A$12,IF(COUNTIF(D880,"*Retrait au GA*"),MATRICES!$A$56,IF(COUNTIF(D880,"*Frais*d'utilisation*"),MATRICES!$A$53,IF(COUNTIF(D880,"*IntÈrÍt sur*"),MATRICES!$A$5,""))))))))))))))))))))))))))</f>
        <v/>
      </c>
    </row>
    <row r="881" spans="5:5" ht="16" x14ac:dyDescent="0.2">
      <c r="E881" t="str">
        <f>IF(COUNTIF(D881,"*STATION W*"),MATRICES!$A$22,IF(COUNTIF(D881,"*PROVIGO*"),MATRICES!$A$20,IF(COUNTIF(D881,"*METRO*"),MATRICES!$A$20,IF(COUNTIF(D881,"*MCDONALD*"),MATRICES!$A$22,IF(COUNTIF(D881,"*JEAN COUTU*"),MATRICES!$A$24,IF(COUNTIF(D881,"*PHARMAPRIX*"),MATRICES!$A$24,IF(COUNTIF(D881,"*STARBUCKS*"),MATRICES!$A$22,IF(COUNTIF(D881,"*AUBAINERIE*"),MATRICES!$A$38,IF(COUNTIF(D881,"*PETROCAN*"),MATRICES!$A$27,IF(COUNTIF(D881,"*ULTRAMAR*"),MATRICES!$A$27,IF(COUNTIF(D881,"*Intact*"),MATRICES!$A$28,IF(COUNTIF(D881,"*La Capitale*"),MATRICES!$A$11,IF(COUNTIF(D881,"*Alda*"),MATRICES!$A$18,IF(COUNTIF(D881,"*Sheila*"),MATRICES!$A$36,IF(COUNTIF(D881,"*Shirley*"),MATRICES!$A$36,IF(COUNTIF(D881,"*Service de garde*"),MATRICES!$A$35,IF(COUNTIF(D881,"*CPE Coeur Atout*"),MATRICES!$A$35,IF(COUNTIF(D881,"*RBC PYT*"),MATRICES!$A$7,IF(COUNTIF(D881,"*CDLSI*"),MATRICES!$A$26,IF(COUNTIF(D881,"*SUN LIFE*"),MATRICES!$A$54,IF(COUNTIF(D881,"*IND ALL ASS VIE*"),MATRICES!$A$8,IF(COUNTIF(D881,"*FIDUCIE DESJARDINS*"),MATRICES!$A$55,IF(COUNTIF(D881,"*2919*"),MATRICES!$A$12,IF(COUNTIF(D881,"*Retrait au GA*"),MATRICES!$A$56,IF(COUNTIF(D881,"*Frais*d'utilisation*"),MATRICES!$A$53,IF(COUNTIF(D881,"*IntÈrÍt sur*"),MATRICES!$A$5,""))))))))))))))))))))))))))</f>
        <v/>
      </c>
    </row>
    <row r="882" spans="5:5" ht="16" x14ac:dyDescent="0.2">
      <c r="E882" t="str">
        <f>IF(COUNTIF(D882,"*STATION W*"),MATRICES!$A$22,IF(COUNTIF(D882,"*PROVIGO*"),MATRICES!$A$20,IF(COUNTIF(D882,"*METRO*"),MATRICES!$A$20,IF(COUNTIF(D882,"*MCDONALD*"),MATRICES!$A$22,IF(COUNTIF(D882,"*JEAN COUTU*"),MATRICES!$A$24,IF(COUNTIF(D882,"*PHARMAPRIX*"),MATRICES!$A$24,IF(COUNTIF(D882,"*STARBUCKS*"),MATRICES!$A$22,IF(COUNTIF(D882,"*AUBAINERIE*"),MATRICES!$A$38,IF(COUNTIF(D882,"*PETROCAN*"),MATRICES!$A$27,IF(COUNTIF(D882,"*ULTRAMAR*"),MATRICES!$A$27,IF(COUNTIF(D882,"*Intact*"),MATRICES!$A$28,IF(COUNTIF(D882,"*La Capitale*"),MATRICES!$A$11,IF(COUNTIF(D882,"*Alda*"),MATRICES!$A$18,IF(COUNTIF(D882,"*Sheila*"),MATRICES!$A$36,IF(COUNTIF(D882,"*Shirley*"),MATRICES!$A$36,IF(COUNTIF(D882,"*Service de garde*"),MATRICES!$A$35,IF(COUNTIF(D882,"*CPE Coeur Atout*"),MATRICES!$A$35,IF(COUNTIF(D882,"*RBC PYT*"),MATRICES!$A$7,IF(COUNTIF(D882,"*CDLSI*"),MATRICES!$A$26,IF(COUNTIF(D882,"*SUN LIFE*"),MATRICES!$A$54,IF(COUNTIF(D882,"*IND ALL ASS VIE*"),MATRICES!$A$8,IF(COUNTIF(D882,"*FIDUCIE DESJARDINS*"),MATRICES!$A$55,IF(COUNTIF(D882,"*2919*"),MATRICES!$A$12,IF(COUNTIF(D882,"*Retrait au GA*"),MATRICES!$A$56,IF(COUNTIF(D882,"*Frais*d'utilisation*"),MATRICES!$A$53,IF(COUNTIF(D882,"*IntÈrÍt sur*"),MATRICES!$A$5,""))))))))))))))))))))))))))</f>
        <v/>
      </c>
    </row>
    <row r="883" spans="5:5" ht="16" x14ac:dyDescent="0.2">
      <c r="E883" t="str">
        <f>IF(COUNTIF(D883,"*STATION W*"),MATRICES!$A$22,IF(COUNTIF(D883,"*PROVIGO*"),MATRICES!$A$20,IF(COUNTIF(D883,"*METRO*"),MATRICES!$A$20,IF(COUNTIF(D883,"*MCDONALD*"),MATRICES!$A$22,IF(COUNTIF(D883,"*JEAN COUTU*"),MATRICES!$A$24,IF(COUNTIF(D883,"*PHARMAPRIX*"),MATRICES!$A$24,IF(COUNTIF(D883,"*STARBUCKS*"),MATRICES!$A$22,IF(COUNTIF(D883,"*AUBAINERIE*"),MATRICES!$A$38,IF(COUNTIF(D883,"*PETROCAN*"),MATRICES!$A$27,IF(COUNTIF(D883,"*ULTRAMAR*"),MATRICES!$A$27,IF(COUNTIF(D883,"*Intact*"),MATRICES!$A$28,IF(COUNTIF(D883,"*La Capitale*"),MATRICES!$A$11,IF(COUNTIF(D883,"*Alda*"),MATRICES!$A$18,IF(COUNTIF(D883,"*Sheila*"),MATRICES!$A$36,IF(COUNTIF(D883,"*Shirley*"),MATRICES!$A$36,IF(COUNTIF(D883,"*Service de garde*"),MATRICES!$A$35,IF(COUNTIF(D883,"*CPE Coeur Atout*"),MATRICES!$A$35,IF(COUNTIF(D883,"*RBC PYT*"),MATRICES!$A$7,IF(COUNTIF(D883,"*CDLSI*"),MATRICES!$A$26,IF(COUNTIF(D883,"*SUN LIFE*"),MATRICES!$A$54,IF(COUNTIF(D883,"*IND ALL ASS VIE*"),MATRICES!$A$8,IF(COUNTIF(D883,"*FIDUCIE DESJARDINS*"),MATRICES!$A$55,IF(COUNTIF(D883,"*2919*"),MATRICES!$A$12,IF(COUNTIF(D883,"*Retrait au GA*"),MATRICES!$A$56,IF(COUNTIF(D883,"*Frais*d'utilisation*"),MATRICES!$A$53,IF(COUNTIF(D883,"*IntÈrÍt sur*"),MATRICES!$A$5,""))))))))))))))))))))))))))</f>
        <v/>
      </c>
    </row>
    <row r="884" spans="5:5" ht="16" x14ac:dyDescent="0.2">
      <c r="E884" t="str">
        <f>IF(COUNTIF(D884,"*STATION W*"),MATRICES!$A$22,IF(COUNTIF(D884,"*PROVIGO*"),MATRICES!$A$20,IF(COUNTIF(D884,"*METRO*"),MATRICES!$A$20,IF(COUNTIF(D884,"*MCDONALD*"),MATRICES!$A$22,IF(COUNTIF(D884,"*JEAN COUTU*"),MATRICES!$A$24,IF(COUNTIF(D884,"*PHARMAPRIX*"),MATRICES!$A$24,IF(COUNTIF(D884,"*STARBUCKS*"),MATRICES!$A$22,IF(COUNTIF(D884,"*AUBAINERIE*"),MATRICES!$A$38,IF(COUNTIF(D884,"*PETROCAN*"),MATRICES!$A$27,IF(COUNTIF(D884,"*ULTRAMAR*"),MATRICES!$A$27,IF(COUNTIF(D884,"*Intact*"),MATRICES!$A$28,IF(COUNTIF(D884,"*La Capitale*"),MATRICES!$A$11,IF(COUNTIF(D884,"*Alda*"),MATRICES!$A$18,IF(COUNTIF(D884,"*Sheila*"),MATRICES!$A$36,IF(COUNTIF(D884,"*Shirley*"),MATRICES!$A$36,IF(COUNTIF(D884,"*Service de garde*"),MATRICES!$A$35,IF(COUNTIF(D884,"*CPE Coeur Atout*"),MATRICES!$A$35,IF(COUNTIF(D884,"*RBC PYT*"),MATRICES!$A$7,IF(COUNTIF(D884,"*CDLSI*"),MATRICES!$A$26,IF(COUNTIF(D884,"*SUN LIFE*"),MATRICES!$A$54,IF(COUNTIF(D884,"*IND ALL ASS VIE*"),MATRICES!$A$8,IF(COUNTIF(D884,"*FIDUCIE DESJARDINS*"),MATRICES!$A$55,IF(COUNTIF(D884,"*2919*"),MATRICES!$A$12,IF(COUNTIF(D884,"*Retrait au GA*"),MATRICES!$A$56,IF(COUNTIF(D884,"*Frais*d'utilisation*"),MATRICES!$A$53,IF(COUNTIF(D884,"*IntÈrÍt sur*"),MATRICES!$A$5,""))))))))))))))))))))))))))</f>
        <v/>
      </c>
    </row>
    <row r="885" spans="5:5" ht="16" x14ac:dyDescent="0.2">
      <c r="E885" t="str">
        <f>IF(COUNTIF(D885,"*STATION W*"),MATRICES!$A$22,IF(COUNTIF(D885,"*PROVIGO*"),MATRICES!$A$20,IF(COUNTIF(D885,"*METRO*"),MATRICES!$A$20,IF(COUNTIF(D885,"*MCDONALD*"),MATRICES!$A$22,IF(COUNTIF(D885,"*JEAN COUTU*"),MATRICES!$A$24,IF(COUNTIF(D885,"*PHARMAPRIX*"),MATRICES!$A$24,IF(COUNTIF(D885,"*STARBUCKS*"),MATRICES!$A$22,IF(COUNTIF(D885,"*AUBAINERIE*"),MATRICES!$A$38,IF(COUNTIF(D885,"*PETROCAN*"),MATRICES!$A$27,IF(COUNTIF(D885,"*ULTRAMAR*"),MATRICES!$A$27,IF(COUNTIF(D885,"*Intact*"),MATRICES!$A$28,IF(COUNTIF(D885,"*La Capitale*"),MATRICES!$A$11,IF(COUNTIF(D885,"*Alda*"),MATRICES!$A$18,IF(COUNTIF(D885,"*Sheila*"),MATRICES!$A$36,IF(COUNTIF(D885,"*Shirley*"),MATRICES!$A$36,IF(COUNTIF(D885,"*Service de garde*"),MATRICES!$A$35,IF(COUNTIF(D885,"*CPE Coeur Atout*"),MATRICES!$A$35,IF(COUNTIF(D885,"*RBC PYT*"),MATRICES!$A$7,IF(COUNTIF(D885,"*CDLSI*"),MATRICES!$A$26,IF(COUNTIF(D885,"*SUN LIFE*"),MATRICES!$A$54,IF(COUNTIF(D885,"*IND ALL ASS VIE*"),MATRICES!$A$8,IF(COUNTIF(D885,"*FIDUCIE DESJARDINS*"),MATRICES!$A$55,IF(COUNTIF(D885,"*2919*"),MATRICES!$A$12,IF(COUNTIF(D885,"*Retrait au GA*"),MATRICES!$A$56,IF(COUNTIF(D885,"*Frais*d'utilisation*"),MATRICES!$A$53,IF(COUNTIF(D885,"*IntÈrÍt sur*"),MATRICES!$A$5,""))))))))))))))))))))))))))</f>
        <v/>
      </c>
    </row>
    <row r="886" spans="5:5" ht="16" x14ac:dyDescent="0.2">
      <c r="E886" t="str">
        <f>IF(COUNTIF(D886,"*STATION W*"),MATRICES!$A$22,IF(COUNTIF(D886,"*PROVIGO*"),MATRICES!$A$20,IF(COUNTIF(D886,"*METRO*"),MATRICES!$A$20,IF(COUNTIF(D886,"*MCDONALD*"),MATRICES!$A$22,IF(COUNTIF(D886,"*JEAN COUTU*"),MATRICES!$A$24,IF(COUNTIF(D886,"*PHARMAPRIX*"),MATRICES!$A$24,IF(COUNTIF(D886,"*STARBUCKS*"),MATRICES!$A$22,IF(COUNTIF(D886,"*AUBAINERIE*"),MATRICES!$A$38,IF(COUNTIF(D886,"*PETROCAN*"),MATRICES!$A$27,IF(COUNTIF(D886,"*ULTRAMAR*"),MATRICES!$A$27,IF(COUNTIF(D886,"*Intact*"),MATRICES!$A$28,IF(COUNTIF(D886,"*La Capitale*"),MATRICES!$A$11,IF(COUNTIF(D886,"*Alda*"),MATRICES!$A$18,IF(COUNTIF(D886,"*Sheila*"),MATRICES!$A$36,IF(COUNTIF(D886,"*Shirley*"),MATRICES!$A$36,IF(COUNTIF(D886,"*Service de garde*"),MATRICES!$A$35,IF(COUNTIF(D886,"*CPE Coeur Atout*"),MATRICES!$A$35,IF(COUNTIF(D886,"*RBC PYT*"),MATRICES!$A$7,IF(COUNTIF(D886,"*CDLSI*"),MATRICES!$A$26,IF(COUNTIF(D886,"*SUN LIFE*"),MATRICES!$A$54,IF(COUNTIF(D886,"*IND ALL ASS VIE*"),MATRICES!$A$8,IF(COUNTIF(D886,"*FIDUCIE DESJARDINS*"),MATRICES!$A$55,IF(COUNTIF(D886,"*2919*"),MATRICES!$A$12,IF(COUNTIF(D886,"*Retrait au GA*"),MATRICES!$A$56,IF(COUNTIF(D886,"*Frais*d'utilisation*"),MATRICES!$A$53,IF(COUNTIF(D886,"*IntÈrÍt sur*"),MATRICES!$A$5,""))))))))))))))))))))))))))</f>
        <v/>
      </c>
    </row>
    <row r="887" spans="5:5" ht="16" x14ac:dyDescent="0.2">
      <c r="E887" t="str">
        <f>IF(COUNTIF(D887,"*STATION W*"),MATRICES!$A$22,IF(COUNTIF(D887,"*PROVIGO*"),MATRICES!$A$20,IF(COUNTIF(D887,"*METRO*"),MATRICES!$A$20,IF(COUNTIF(D887,"*MCDONALD*"),MATRICES!$A$22,IF(COUNTIF(D887,"*JEAN COUTU*"),MATRICES!$A$24,IF(COUNTIF(D887,"*PHARMAPRIX*"),MATRICES!$A$24,IF(COUNTIF(D887,"*STARBUCKS*"),MATRICES!$A$22,IF(COUNTIF(D887,"*AUBAINERIE*"),MATRICES!$A$38,IF(COUNTIF(D887,"*PETROCAN*"),MATRICES!$A$27,IF(COUNTIF(D887,"*ULTRAMAR*"),MATRICES!$A$27,IF(COUNTIF(D887,"*Intact*"),MATRICES!$A$28,IF(COUNTIF(D887,"*La Capitale*"),MATRICES!$A$11,IF(COUNTIF(D887,"*Alda*"),MATRICES!$A$18,IF(COUNTIF(D887,"*Sheila*"),MATRICES!$A$36,IF(COUNTIF(D887,"*Shirley*"),MATRICES!$A$36,IF(COUNTIF(D887,"*Service de garde*"),MATRICES!$A$35,IF(COUNTIF(D887,"*CPE Coeur Atout*"),MATRICES!$A$35,IF(COUNTIF(D887,"*RBC PYT*"),MATRICES!$A$7,IF(COUNTIF(D887,"*CDLSI*"),MATRICES!$A$26,IF(COUNTIF(D887,"*SUN LIFE*"),MATRICES!$A$54,IF(COUNTIF(D887,"*IND ALL ASS VIE*"),MATRICES!$A$8,IF(COUNTIF(D887,"*FIDUCIE DESJARDINS*"),MATRICES!$A$55,IF(COUNTIF(D887,"*2919*"),MATRICES!$A$12,IF(COUNTIF(D887,"*Retrait au GA*"),MATRICES!$A$56,IF(COUNTIF(D887,"*Frais*d'utilisation*"),MATRICES!$A$53,IF(COUNTIF(D887,"*IntÈrÍt sur*"),MATRICES!$A$5,""))))))))))))))))))))))))))</f>
        <v/>
      </c>
    </row>
    <row r="888" spans="5:5" ht="16" x14ac:dyDescent="0.2">
      <c r="E888" t="str">
        <f>IF(COUNTIF(D888,"*STATION W*"),MATRICES!$A$22,IF(COUNTIF(D888,"*PROVIGO*"),MATRICES!$A$20,IF(COUNTIF(D888,"*METRO*"),MATRICES!$A$20,IF(COUNTIF(D888,"*MCDONALD*"),MATRICES!$A$22,IF(COUNTIF(D888,"*JEAN COUTU*"),MATRICES!$A$24,IF(COUNTIF(D888,"*PHARMAPRIX*"),MATRICES!$A$24,IF(COUNTIF(D888,"*STARBUCKS*"),MATRICES!$A$22,IF(COUNTIF(D888,"*AUBAINERIE*"),MATRICES!$A$38,IF(COUNTIF(D888,"*PETROCAN*"),MATRICES!$A$27,IF(COUNTIF(D888,"*ULTRAMAR*"),MATRICES!$A$27,IF(COUNTIF(D888,"*Intact*"),MATRICES!$A$28,IF(COUNTIF(D888,"*La Capitale*"),MATRICES!$A$11,IF(COUNTIF(D888,"*Alda*"),MATRICES!$A$18,IF(COUNTIF(D888,"*Sheila*"),MATRICES!$A$36,IF(COUNTIF(D888,"*Shirley*"),MATRICES!$A$36,IF(COUNTIF(D888,"*Service de garde*"),MATRICES!$A$35,IF(COUNTIF(D888,"*CPE Coeur Atout*"),MATRICES!$A$35,IF(COUNTIF(D888,"*RBC PYT*"),MATRICES!$A$7,IF(COUNTIF(D888,"*CDLSI*"),MATRICES!$A$26,IF(COUNTIF(D888,"*SUN LIFE*"),MATRICES!$A$54,IF(COUNTIF(D888,"*IND ALL ASS VIE*"),MATRICES!$A$8,IF(COUNTIF(D888,"*FIDUCIE DESJARDINS*"),MATRICES!$A$55,IF(COUNTIF(D888,"*2919*"),MATRICES!$A$12,IF(COUNTIF(D888,"*Retrait au GA*"),MATRICES!$A$56,IF(COUNTIF(D888,"*Frais*d'utilisation*"),MATRICES!$A$53,IF(COUNTIF(D888,"*IntÈrÍt sur*"),MATRICES!$A$5,""))))))))))))))))))))))))))</f>
        <v/>
      </c>
    </row>
    <row r="889" spans="5:5" ht="16" x14ac:dyDescent="0.2">
      <c r="E889" t="str">
        <f>IF(COUNTIF(D889,"*STATION W*"),MATRICES!$A$22,IF(COUNTIF(D889,"*PROVIGO*"),MATRICES!$A$20,IF(COUNTIF(D889,"*METRO*"),MATRICES!$A$20,IF(COUNTIF(D889,"*MCDONALD*"),MATRICES!$A$22,IF(COUNTIF(D889,"*JEAN COUTU*"),MATRICES!$A$24,IF(COUNTIF(D889,"*PHARMAPRIX*"),MATRICES!$A$24,IF(COUNTIF(D889,"*STARBUCKS*"),MATRICES!$A$22,IF(COUNTIF(D889,"*AUBAINERIE*"),MATRICES!$A$38,IF(COUNTIF(D889,"*PETROCAN*"),MATRICES!$A$27,IF(COUNTIF(D889,"*ULTRAMAR*"),MATRICES!$A$27,IF(COUNTIF(D889,"*Intact*"),MATRICES!$A$28,IF(COUNTIF(D889,"*La Capitale*"),MATRICES!$A$11,IF(COUNTIF(D889,"*Alda*"),MATRICES!$A$18,IF(COUNTIF(D889,"*Sheila*"),MATRICES!$A$36,IF(COUNTIF(D889,"*Shirley*"),MATRICES!$A$36,IF(COUNTIF(D889,"*Service de garde*"),MATRICES!$A$35,IF(COUNTIF(D889,"*CPE Coeur Atout*"),MATRICES!$A$35,IF(COUNTIF(D889,"*RBC PYT*"),MATRICES!$A$7,IF(COUNTIF(D889,"*CDLSI*"),MATRICES!$A$26,IF(COUNTIF(D889,"*SUN LIFE*"),MATRICES!$A$54,IF(COUNTIF(D889,"*IND ALL ASS VIE*"),MATRICES!$A$8,IF(COUNTIF(D889,"*FIDUCIE DESJARDINS*"),MATRICES!$A$55,IF(COUNTIF(D889,"*2919*"),MATRICES!$A$12,IF(COUNTIF(D889,"*Retrait au GA*"),MATRICES!$A$56,IF(COUNTIF(D889,"*Frais*d'utilisation*"),MATRICES!$A$53,IF(COUNTIF(D889,"*IntÈrÍt sur*"),MATRICES!$A$5,""))))))))))))))))))))))))))</f>
        <v/>
      </c>
    </row>
    <row r="890" spans="5:5" ht="16" x14ac:dyDescent="0.2">
      <c r="E890" t="str">
        <f>IF(COUNTIF(D890,"*STATION W*"),MATRICES!$A$22,IF(COUNTIF(D890,"*PROVIGO*"),MATRICES!$A$20,IF(COUNTIF(D890,"*METRO*"),MATRICES!$A$20,IF(COUNTIF(D890,"*MCDONALD*"),MATRICES!$A$22,IF(COUNTIF(D890,"*JEAN COUTU*"),MATRICES!$A$24,IF(COUNTIF(D890,"*PHARMAPRIX*"),MATRICES!$A$24,IF(COUNTIF(D890,"*STARBUCKS*"),MATRICES!$A$22,IF(COUNTIF(D890,"*AUBAINERIE*"),MATRICES!$A$38,IF(COUNTIF(D890,"*PETROCAN*"),MATRICES!$A$27,IF(COUNTIF(D890,"*ULTRAMAR*"),MATRICES!$A$27,IF(COUNTIF(D890,"*Intact*"),MATRICES!$A$28,IF(COUNTIF(D890,"*La Capitale*"),MATRICES!$A$11,IF(COUNTIF(D890,"*Alda*"),MATRICES!$A$18,IF(COUNTIF(D890,"*Sheila*"),MATRICES!$A$36,IF(COUNTIF(D890,"*Shirley*"),MATRICES!$A$36,IF(COUNTIF(D890,"*Service de garde*"),MATRICES!$A$35,IF(COUNTIF(D890,"*CPE Coeur Atout*"),MATRICES!$A$35,IF(COUNTIF(D890,"*RBC PYT*"),MATRICES!$A$7,IF(COUNTIF(D890,"*CDLSI*"),MATRICES!$A$26,IF(COUNTIF(D890,"*SUN LIFE*"),MATRICES!$A$54,IF(COUNTIF(D890,"*IND ALL ASS VIE*"),MATRICES!$A$8,IF(COUNTIF(D890,"*FIDUCIE DESJARDINS*"),MATRICES!$A$55,IF(COUNTIF(D890,"*2919*"),MATRICES!$A$12,IF(COUNTIF(D890,"*Retrait au GA*"),MATRICES!$A$56,IF(COUNTIF(D890,"*Frais*d'utilisation*"),MATRICES!$A$53,IF(COUNTIF(D890,"*IntÈrÍt sur*"),MATRICES!$A$5,""))))))))))))))))))))))))))</f>
        <v/>
      </c>
    </row>
    <row r="891" spans="5:5" ht="16" x14ac:dyDescent="0.2">
      <c r="E891" t="str">
        <f>IF(COUNTIF(D891,"*STATION W*"),MATRICES!$A$22,IF(COUNTIF(D891,"*PROVIGO*"),MATRICES!$A$20,IF(COUNTIF(D891,"*METRO*"),MATRICES!$A$20,IF(COUNTIF(D891,"*MCDONALD*"),MATRICES!$A$22,IF(COUNTIF(D891,"*JEAN COUTU*"),MATRICES!$A$24,IF(COUNTIF(D891,"*PHARMAPRIX*"),MATRICES!$A$24,IF(COUNTIF(D891,"*STARBUCKS*"),MATRICES!$A$22,IF(COUNTIF(D891,"*AUBAINERIE*"),MATRICES!$A$38,IF(COUNTIF(D891,"*PETROCAN*"),MATRICES!$A$27,IF(COUNTIF(D891,"*ULTRAMAR*"),MATRICES!$A$27,IF(COUNTIF(D891,"*Intact*"),MATRICES!$A$28,IF(COUNTIF(D891,"*La Capitale*"),MATRICES!$A$11,IF(COUNTIF(D891,"*Alda*"),MATRICES!$A$18,IF(COUNTIF(D891,"*Sheila*"),MATRICES!$A$36,IF(COUNTIF(D891,"*Shirley*"),MATRICES!$A$36,IF(COUNTIF(D891,"*Service de garde*"),MATRICES!$A$35,IF(COUNTIF(D891,"*CPE Coeur Atout*"),MATRICES!$A$35,IF(COUNTIF(D891,"*RBC PYT*"),MATRICES!$A$7,IF(COUNTIF(D891,"*CDLSI*"),MATRICES!$A$26,IF(COUNTIF(D891,"*SUN LIFE*"),MATRICES!$A$54,IF(COUNTIF(D891,"*IND ALL ASS VIE*"),MATRICES!$A$8,IF(COUNTIF(D891,"*FIDUCIE DESJARDINS*"),MATRICES!$A$55,IF(COUNTIF(D891,"*2919*"),MATRICES!$A$12,IF(COUNTIF(D891,"*Retrait au GA*"),MATRICES!$A$56,IF(COUNTIF(D891,"*Frais*d'utilisation*"),MATRICES!$A$53,IF(COUNTIF(D891,"*IntÈrÍt sur*"),MATRICES!$A$5,""))))))))))))))))))))))))))</f>
        <v/>
      </c>
    </row>
    <row r="892" spans="5:5" ht="16" x14ac:dyDescent="0.2">
      <c r="E892" t="str">
        <f>IF(COUNTIF(D892,"*STATION W*"),MATRICES!$A$22,IF(COUNTIF(D892,"*PROVIGO*"),MATRICES!$A$20,IF(COUNTIF(D892,"*METRO*"),MATRICES!$A$20,IF(COUNTIF(D892,"*MCDONALD*"),MATRICES!$A$22,IF(COUNTIF(D892,"*JEAN COUTU*"),MATRICES!$A$24,IF(COUNTIF(D892,"*PHARMAPRIX*"),MATRICES!$A$24,IF(COUNTIF(D892,"*STARBUCKS*"),MATRICES!$A$22,IF(COUNTIF(D892,"*AUBAINERIE*"),MATRICES!$A$38,IF(COUNTIF(D892,"*PETROCAN*"),MATRICES!$A$27,IF(COUNTIF(D892,"*ULTRAMAR*"),MATRICES!$A$27,IF(COUNTIF(D892,"*Intact*"),MATRICES!$A$28,IF(COUNTIF(D892,"*La Capitale*"),MATRICES!$A$11,IF(COUNTIF(D892,"*Alda*"),MATRICES!$A$18,IF(COUNTIF(D892,"*Sheila*"),MATRICES!$A$36,IF(COUNTIF(D892,"*Shirley*"),MATRICES!$A$36,IF(COUNTIF(D892,"*Service de garde*"),MATRICES!$A$35,IF(COUNTIF(D892,"*CPE Coeur Atout*"),MATRICES!$A$35,IF(COUNTIF(D892,"*RBC PYT*"),MATRICES!$A$7,IF(COUNTIF(D892,"*CDLSI*"),MATRICES!$A$26,IF(COUNTIF(D892,"*SUN LIFE*"),MATRICES!$A$54,IF(COUNTIF(D892,"*IND ALL ASS VIE*"),MATRICES!$A$8,IF(COUNTIF(D892,"*FIDUCIE DESJARDINS*"),MATRICES!$A$55,IF(COUNTIF(D892,"*2919*"),MATRICES!$A$12,IF(COUNTIF(D892,"*Retrait au GA*"),MATRICES!$A$56,IF(COUNTIF(D892,"*Frais*d'utilisation*"),MATRICES!$A$53,IF(COUNTIF(D892,"*IntÈrÍt sur*"),MATRICES!$A$5,""))))))))))))))))))))))))))</f>
        <v/>
      </c>
    </row>
    <row r="893" spans="5:5" ht="16" x14ac:dyDescent="0.2">
      <c r="E893" t="str">
        <f>IF(COUNTIF(D893,"*STATION W*"),MATRICES!$A$22,IF(COUNTIF(D893,"*PROVIGO*"),MATRICES!$A$20,IF(COUNTIF(D893,"*METRO*"),MATRICES!$A$20,IF(COUNTIF(D893,"*MCDONALD*"),MATRICES!$A$22,IF(COUNTIF(D893,"*JEAN COUTU*"),MATRICES!$A$24,IF(COUNTIF(D893,"*PHARMAPRIX*"),MATRICES!$A$24,IF(COUNTIF(D893,"*STARBUCKS*"),MATRICES!$A$22,IF(COUNTIF(D893,"*AUBAINERIE*"),MATRICES!$A$38,IF(COUNTIF(D893,"*PETROCAN*"),MATRICES!$A$27,IF(COUNTIF(D893,"*ULTRAMAR*"),MATRICES!$A$27,IF(COUNTIF(D893,"*Intact*"),MATRICES!$A$28,IF(COUNTIF(D893,"*La Capitale*"),MATRICES!$A$11,IF(COUNTIF(D893,"*Alda*"),MATRICES!$A$18,IF(COUNTIF(D893,"*Sheila*"),MATRICES!$A$36,IF(COUNTIF(D893,"*Shirley*"),MATRICES!$A$36,IF(COUNTIF(D893,"*Service de garde*"),MATRICES!$A$35,IF(COUNTIF(D893,"*CPE Coeur Atout*"),MATRICES!$A$35,IF(COUNTIF(D893,"*RBC PYT*"),MATRICES!$A$7,IF(COUNTIF(D893,"*CDLSI*"),MATRICES!$A$26,IF(COUNTIF(D893,"*SUN LIFE*"),MATRICES!$A$54,IF(COUNTIF(D893,"*IND ALL ASS VIE*"),MATRICES!$A$8,IF(COUNTIF(D893,"*FIDUCIE DESJARDINS*"),MATRICES!$A$55,IF(COUNTIF(D893,"*2919*"),MATRICES!$A$12,IF(COUNTIF(D893,"*Retrait au GA*"),MATRICES!$A$56,IF(COUNTIF(D893,"*Frais*d'utilisation*"),MATRICES!$A$53,IF(COUNTIF(D893,"*IntÈrÍt sur*"),MATRICES!$A$5,""))))))))))))))))))))))))))</f>
        <v/>
      </c>
    </row>
    <row r="894" spans="5:5" ht="16" x14ac:dyDescent="0.2">
      <c r="E894" t="str">
        <f>IF(COUNTIF(D894,"*STATION W*"),MATRICES!$A$22,IF(COUNTIF(D894,"*PROVIGO*"),MATRICES!$A$20,IF(COUNTIF(D894,"*METRO*"),MATRICES!$A$20,IF(COUNTIF(D894,"*MCDONALD*"),MATRICES!$A$22,IF(COUNTIF(D894,"*JEAN COUTU*"),MATRICES!$A$24,IF(COUNTIF(D894,"*PHARMAPRIX*"),MATRICES!$A$24,IF(COUNTIF(D894,"*STARBUCKS*"),MATRICES!$A$22,IF(COUNTIF(D894,"*AUBAINERIE*"),MATRICES!$A$38,IF(COUNTIF(D894,"*PETROCAN*"),MATRICES!$A$27,IF(COUNTIF(D894,"*ULTRAMAR*"),MATRICES!$A$27,IF(COUNTIF(D894,"*Intact*"),MATRICES!$A$28,IF(COUNTIF(D894,"*La Capitale*"),MATRICES!$A$11,IF(COUNTIF(D894,"*Alda*"),MATRICES!$A$18,IF(COUNTIF(D894,"*Sheila*"),MATRICES!$A$36,IF(COUNTIF(D894,"*Shirley*"),MATRICES!$A$36,IF(COUNTIF(D894,"*Service de garde*"),MATRICES!$A$35,IF(COUNTIF(D894,"*CPE Coeur Atout*"),MATRICES!$A$35,IF(COUNTIF(D894,"*RBC PYT*"),MATRICES!$A$7,IF(COUNTIF(D894,"*CDLSI*"),MATRICES!$A$26,IF(COUNTIF(D894,"*SUN LIFE*"),MATRICES!$A$54,IF(COUNTIF(D894,"*IND ALL ASS VIE*"),MATRICES!$A$8,IF(COUNTIF(D894,"*FIDUCIE DESJARDINS*"),MATRICES!$A$55,IF(COUNTIF(D894,"*2919*"),MATRICES!$A$12,IF(COUNTIF(D894,"*Retrait au GA*"),MATRICES!$A$56,IF(COUNTIF(D894,"*Frais*d'utilisation*"),MATRICES!$A$53,IF(COUNTIF(D894,"*IntÈrÍt sur*"),MATRICES!$A$5,""))))))))))))))))))))))))))</f>
        <v/>
      </c>
    </row>
    <row r="895" spans="5:5" ht="16" x14ac:dyDescent="0.2">
      <c r="E895" t="str">
        <f>IF(COUNTIF(D895,"*STATION W*"),MATRICES!$A$22,IF(COUNTIF(D895,"*PROVIGO*"),MATRICES!$A$20,IF(COUNTIF(D895,"*METRO*"),MATRICES!$A$20,IF(COUNTIF(D895,"*MCDONALD*"),MATRICES!$A$22,IF(COUNTIF(D895,"*JEAN COUTU*"),MATRICES!$A$24,IF(COUNTIF(D895,"*PHARMAPRIX*"),MATRICES!$A$24,IF(COUNTIF(D895,"*STARBUCKS*"),MATRICES!$A$22,IF(COUNTIF(D895,"*AUBAINERIE*"),MATRICES!$A$38,IF(COUNTIF(D895,"*PETROCAN*"),MATRICES!$A$27,IF(COUNTIF(D895,"*ULTRAMAR*"),MATRICES!$A$27,IF(COUNTIF(D895,"*Intact*"),MATRICES!$A$28,IF(COUNTIF(D895,"*La Capitale*"),MATRICES!$A$11,IF(COUNTIF(D895,"*Alda*"),MATRICES!$A$18,IF(COUNTIF(D895,"*Sheila*"),MATRICES!$A$36,IF(COUNTIF(D895,"*Shirley*"),MATRICES!$A$36,IF(COUNTIF(D895,"*Service de garde*"),MATRICES!$A$35,IF(COUNTIF(D895,"*CPE Coeur Atout*"),MATRICES!$A$35,IF(COUNTIF(D895,"*RBC PYT*"),MATRICES!$A$7,IF(COUNTIF(D895,"*CDLSI*"),MATRICES!$A$26,IF(COUNTIF(D895,"*SUN LIFE*"),MATRICES!$A$54,IF(COUNTIF(D895,"*IND ALL ASS VIE*"),MATRICES!$A$8,IF(COUNTIF(D895,"*FIDUCIE DESJARDINS*"),MATRICES!$A$55,IF(COUNTIF(D895,"*2919*"),MATRICES!$A$12,IF(COUNTIF(D895,"*Retrait au GA*"),MATRICES!$A$56,IF(COUNTIF(D895,"*Frais*d'utilisation*"),MATRICES!$A$53,IF(COUNTIF(D895,"*IntÈrÍt sur*"),MATRICES!$A$5,""))))))))))))))))))))))))))</f>
        <v/>
      </c>
    </row>
    <row r="896" spans="5:5" ht="16" x14ac:dyDescent="0.2">
      <c r="E896" t="str">
        <f>IF(COUNTIF(D896,"*STATION W*"),MATRICES!$A$22,IF(COUNTIF(D896,"*PROVIGO*"),MATRICES!$A$20,IF(COUNTIF(D896,"*METRO*"),MATRICES!$A$20,IF(COUNTIF(D896,"*MCDONALD*"),MATRICES!$A$22,IF(COUNTIF(D896,"*JEAN COUTU*"),MATRICES!$A$24,IF(COUNTIF(D896,"*PHARMAPRIX*"),MATRICES!$A$24,IF(COUNTIF(D896,"*STARBUCKS*"),MATRICES!$A$22,IF(COUNTIF(D896,"*AUBAINERIE*"),MATRICES!$A$38,IF(COUNTIF(D896,"*PETROCAN*"),MATRICES!$A$27,IF(COUNTIF(D896,"*ULTRAMAR*"),MATRICES!$A$27,IF(COUNTIF(D896,"*Intact*"),MATRICES!$A$28,IF(COUNTIF(D896,"*La Capitale*"),MATRICES!$A$11,IF(COUNTIF(D896,"*Alda*"),MATRICES!$A$18,IF(COUNTIF(D896,"*Sheila*"),MATRICES!$A$36,IF(COUNTIF(D896,"*Shirley*"),MATRICES!$A$36,IF(COUNTIF(D896,"*Service de garde*"),MATRICES!$A$35,IF(COUNTIF(D896,"*CPE Coeur Atout*"),MATRICES!$A$35,IF(COUNTIF(D896,"*RBC PYT*"),MATRICES!$A$7,IF(COUNTIF(D896,"*CDLSI*"),MATRICES!$A$26,IF(COUNTIF(D896,"*SUN LIFE*"),MATRICES!$A$54,IF(COUNTIF(D896,"*IND ALL ASS VIE*"),MATRICES!$A$8,IF(COUNTIF(D896,"*FIDUCIE DESJARDINS*"),MATRICES!$A$55,IF(COUNTIF(D896,"*2919*"),MATRICES!$A$12,IF(COUNTIF(D896,"*Retrait au GA*"),MATRICES!$A$56,IF(COUNTIF(D896,"*Frais*d'utilisation*"),MATRICES!$A$53,IF(COUNTIF(D896,"*IntÈrÍt sur*"),MATRICES!$A$5,""))))))))))))))))))))))))))</f>
        <v/>
      </c>
    </row>
    <row r="897" spans="5:5" ht="16" x14ac:dyDescent="0.2">
      <c r="E897" t="str">
        <f>IF(COUNTIF(D897,"*STATION W*"),MATRICES!$A$22,IF(COUNTIF(D897,"*PROVIGO*"),MATRICES!$A$20,IF(COUNTIF(D897,"*METRO*"),MATRICES!$A$20,IF(COUNTIF(D897,"*MCDONALD*"),MATRICES!$A$22,IF(COUNTIF(D897,"*JEAN COUTU*"),MATRICES!$A$24,IF(COUNTIF(D897,"*PHARMAPRIX*"),MATRICES!$A$24,IF(COUNTIF(D897,"*STARBUCKS*"),MATRICES!$A$22,IF(COUNTIF(D897,"*AUBAINERIE*"),MATRICES!$A$38,IF(COUNTIF(D897,"*PETROCAN*"),MATRICES!$A$27,IF(COUNTIF(D897,"*ULTRAMAR*"),MATRICES!$A$27,IF(COUNTIF(D897,"*Intact*"),MATRICES!$A$28,IF(COUNTIF(D897,"*La Capitale*"),MATRICES!$A$11,IF(COUNTIF(D897,"*Alda*"),MATRICES!$A$18,IF(COUNTIF(D897,"*Sheila*"),MATRICES!$A$36,IF(COUNTIF(D897,"*Shirley*"),MATRICES!$A$36,IF(COUNTIF(D897,"*Service de garde*"),MATRICES!$A$35,IF(COUNTIF(D897,"*CPE Coeur Atout*"),MATRICES!$A$35,IF(COUNTIF(D897,"*RBC PYT*"),MATRICES!$A$7,IF(COUNTIF(D897,"*CDLSI*"),MATRICES!$A$26,IF(COUNTIF(D897,"*SUN LIFE*"),MATRICES!$A$54,IF(COUNTIF(D897,"*IND ALL ASS VIE*"),MATRICES!$A$8,IF(COUNTIF(D897,"*FIDUCIE DESJARDINS*"),MATRICES!$A$55,IF(COUNTIF(D897,"*2919*"),MATRICES!$A$12,IF(COUNTIF(D897,"*Retrait au GA*"),MATRICES!$A$56,IF(COUNTIF(D897,"*Frais*d'utilisation*"),MATRICES!$A$53,IF(COUNTIF(D897,"*IntÈrÍt sur*"),MATRICES!$A$5,""))))))))))))))))))))))))))</f>
        <v/>
      </c>
    </row>
    <row r="898" spans="5:5" ht="16" x14ac:dyDescent="0.2">
      <c r="E898" t="str">
        <f>IF(COUNTIF(D898,"*STATION W*"),MATRICES!$A$22,IF(COUNTIF(D898,"*PROVIGO*"),MATRICES!$A$20,IF(COUNTIF(D898,"*METRO*"),MATRICES!$A$20,IF(COUNTIF(D898,"*MCDONALD*"),MATRICES!$A$22,IF(COUNTIF(D898,"*JEAN COUTU*"),MATRICES!$A$24,IF(COUNTIF(D898,"*PHARMAPRIX*"),MATRICES!$A$24,IF(COUNTIF(D898,"*STARBUCKS*"),MATRICES!$A$22,IF(COUNTIF(D898,"*AUBAINERIE*"),MATRICES!$A$38,IF(COUNTIF(D898,"*PETROCAN*"),MATRICES!$A$27,IF(COUNTIF(D898,"*ULTRAMAR*"),MATRICES!$A$27,IF(COUNTIF(D898,"*Intact*"),MATRICES!$A$28,IF(COUNTIF(D898,"*La Capitale*"),MATRICES!$A$11,IF(COUNTIF(D898,"*Alda*"),MATRICES!$A$18,IF(COUNTIF(D898,"*Sheila*"),MATRICES!$A$36,IF(COUNTIF(D898,"*Shirley*"),MATRICES!$A$36,IF(COUNTIF(D898,"*Service de garde*"),MATRICES!$A$35,IF(COUNTIF(D898,"*CPE Coeur Atout*"),MATRICES!$A$35,IF(COUNTIF(D898,"*RBC PYT*"),MATRICES!$A$7,IF(COUNTIF(D898,"*CDLSI*"),MATRICES!$A$26,IF(COUNTIF(D898,"*SUN LIFE*"),MATRICES!$A$54,IF(COUNTIF(D898,"*IND ALL ASS VIE*"),MATRICES!$A$8,IF(COUNTIF(D898,"*FIDUCIE DESJARDINS*"),MATRICES!$A$55,IF(COUNTIF(D898,"*2919*"),MATRICES!$A$12,IF(COUNTIF(D898,"*Retrait au GA*"),MATRICES!$A$56,IF(COUNTIF(D898,"*Frais*d'utilisation*"),MATRICES!$A$53,IF(COUNTIF(D898,"*IntÈrÍt sur*"),MATRICES!$A$5,""))))))))))))))))))))))))))</f>
        <v/>
      </c>
    </row>
    <row r="899" spans="5:5" ht="16" x14ac:dyDescent="0.2">
      <c r="E899" t="str">
        <f>IF(COUNTIF(D899,"*STATION W*"),MATRICES!$A$22,IF(COUNTIF(D899,"*PROVIGO*"),MATRICES!$A$20,IF(COUNTIF(D899,"*METRO*"),MATRICES!$A$20,IF(COUNTIF(D899,"*MCDONALD*"),MATRICES!$A$22,IF(COUNTIF(D899,"*JEAN COUTU*"),MATRICES!$A$24,IF(COUNTIF(D899,"*PHARMAPRIX*"),MATRICES!$A$24,IF(COUNTIF(D899,"*STARBUCKS*"),MATRICES!$A$22,IF(COUNTIF(D899,"*AUBAINERIE*"),MATRICES!$A$38,IF(COUNTIF(D899,"*PETROCAN*"),MATRICES!$A$27,IF(COUNTIF(D899,"*ULTRAMAR*"),MATRICES!$A$27,IF(COUNTIF(D899,"*Intact*"),MATRICES!$A$28,IF(COUNTIF(D899,"*La Capitale*"),MATRICES!$A$11,IF(COUNTIF(D899,"*Alda*"),MATRICES!$A$18,IF(COUNTIF(D899,"*Sheila*"),MATRICES!$A$36,IF(COUNTIF(D899,"*Shirley*"),MATRICES!$A$36,IF(COUNTIF(D899,"*Service de garde*"),MATRICES!$A$35,IF(COUNTIF(D899,"*CPE Coeur Atout*"),MATRICES!$A$35,IF(COUNTIF(D899,"*RBC PYT*"),MATRICES!$A$7,IF(COUNTIF(D899,"*CDLSI*"),MATRICES!$A$26,IF(COUNTIF(D899,"*SUN LIFE*"),MATRICES!$A$54,IF(COUNTIF(D899,"*IND ALL ASS VIE*"),MATRICES!$A$8,IF(COUNTIF(D899,"*FIDUCIE DESJARDINS*"),MATRICES!$A$55,IF(COUNTIF(D899,"*2919*"),MATRICES!$A$12,IF(COUNTIF(D899,"*Retrait au GA*"),MATRICES!$A$56,IF(COUNTIF(D899,"*Frais*d'utilisation*"),MATRICES!$A$53,IF(COUNTIF(D899,"*IntÈrÍt sur*"),MATRICES!$A$5,""))))))))))))))))))))))))))</f>
        <v/>
      </c>
    </row>
    <row r="900" spans="5:5" ht="16" x14ac:dyDescent="0.2">
      <c r="E900" t="str">
        <f>IF(COUNTIF(D900,"*STATION W*"),MATRICES!$A$22,IF(COUNTIF(D900,"*PROVIGO*"),MATRICES!$A$20,IF(COUNTIF(D900,"*METRO*"),MATRICES!$A$20,IF(COUNTIF(D900,"*MCDONALD*"),MATRICES!$A$22,IF(COUNTIF(D900,"*JEAN COUTU*"),MATRICES!$A$24,IF(COUNTIF(D900,"*PHARMAPRIX*"),MATRICES!$A$24,IF(COUNTIF(D900,"*STARBUCKS*"),MATRICES!$A$22,IF(COUNTIF(D900,"*AUBAINERIE*"),MATRICES!$A$38,IF(COUNTIF(D900,"*PETROCAN*"),MATRICES!$A$27,IF(COUNTIF(D900,"*ULTRAMAR*"),MATRICES!$A$27,IF(COUNTIF(D900,"*Intact*"),MATRICES!$A$28,IF(COUNTIF(D900,"*La Capitale*"),MATRICES!$A$11,IF(COUNTIF(D900,"*Alda*"),MATRICES!$A$18,IF(COUNTIF(D900,"*Sheila*"),MATRICES!$A$36,IF(COUNTIF(D900,"*Shirley*"),MATRICES!$A$36,IF(COUNTIF(D900,"*Service de garde*"),MATRICES!$A$35,IF(COUNTIF(D900,"*CPE Coeur Atout*"),MATRICES!$A$35,IF(COUNTIF(D900,"*RBC PYT*"),MATRICES!$A$7,IF(COUNTIF(D900,"*CDLSI*"),MATRICES!$A$26,IF(COUNTIF(D900,"*SUN LIFE*"),MATRICES!$A$54,IF(COUNTIF(D900,"*IND ALL ASS VIE*"),MATRICES!$A$8,IF(COUNTIF(D900,"*FIDUCIE DESJARDINS*"),MATRICES!$A$55,IF(COUNTIF(D900,"*2919*"),MATRICES!$A$12,IF(COUNTIF(D900,"*Retrait au GA*"),MATRICES!$A$56,IF(COUNTIF(D900,"*Frais*d'utilisation*"),MATRICES!$A$53,IF(COUNTIF(D900,"*IntÈrÍt sur*"),MATRICES!$A$5,""))))))))))))))))))))))))))</f>
        <v/>
      </c>
    </row>
    <row r="901" spans="5:5" ht="16" x14ac:dyDescent="0.2">
      <c r="E901" t="str">
        <f>IF(COUNTIF(D901,"*STATION W*"),MATRICES!$A$22,IF(COUNTIF(D901,"*PROVIGO*"),MATRICES!$A$20,IF(COUNTIF(D901,"*METRO*"),MATRICES!$A$20,IF(COUNTIF(D901,"*MCDONALD*"),MATRICES!$A$22,IF(COUNTIF(D901,"*JEAN COUTU*"),MATRICES!$A$24,IF(COUNTIF(D901,"*PHARMAPRIX*"),MATRICES!$A$24,IF(COUNTIF(D901,"*STARBUCKS*"),MATRICES!$A$22,IF(COUNTIF(D901,"*AUBAINERIE*"),MATRICES!$A$38,IF(COUNTIF(D901,"*PETROCAN*"),MATRICES!$A$27,IF(COUNTIF(D901,"*ULTRAMAR*"),MATRICES!$A$27,IF(COUNTIF(D901,"*Intact*"),MATRICES!$A$28,IF(COUNTIF(D901,"*La Capitale*"),MATRICES!$A$11,IF(COUNTIF(D901,"*Alda*"),MATRICES!$A$18,IF(COUNTIF(D901,"*Sheila*"),MATRICES!$A$36,IF(COUNTIF(D901,"*Shirley*"),MATRICES!$A$36,IF(COUNTIF(D901,"*Service de garde*"),MATRICES!$A$35,IF(COUNTIF(D901,"*CPE Coeur Atout*"),MATRICES!$A$35,IF(COUNTIF(D901,"*RBC PYT*"),MATRICES!$A$7,IF(COUNTIF(D901,"*CDLSI*"),MATRICES!$A$26,IF(COUNTIF(D901,"*SUN LIFE*"),MATRICES!$A$54,IF(COUNTIF(D901,"*IND ALL ASS VIE*"),MATRICES!$A$8,IF(COUNTIF(D901,"*FIDUCIE DESJARDINS*"),MATRICES!$A$55,IF(COUNTIF(D901,"*2919*"),MATRICES!$A$12,IF(COUNTIF(D901,"*Retrait au GA*"),MATRICES!$A$56,IF(COUNTIF(D901,"*Frais*d'utilisation*"),MATRICES!$A$53,IF(COUNTIF(D901,"*IntÈrÍt sur*"),MATRICES!$A$5,""))))))))))))))))))))))))))</f>
        <v/>
      </c>
    </row>
    <row r="902" spans="5:5" ht="16" x14ac:dyDescent="0.2">
      <c r="E902" t="str">
        <f>IF(COUNTIF(D902,"*STATION W*"),MATRICES!$A$22,IF(COUNTIF(D902,"*PROVIGO*"),MATRICES!$A$20,IF(COUNTIF(D902,"*METRO*"),MATRICES!$A$20,IF(COUNTIF(D902,"*MCDONALD*"),MATRICES!$A$22,IF(COUNTIF(D902,"*JEAN COUTU*"),MATRICES!$A$24,IF(COUNTIF(D902,"*PHARMAPRIX*"),MATRICES!$A$24,IF(COUNTIF(D902,"*STARBUCKS*"),MATRICES!$A$22,IF(COUNTIF(D902,"*AUBAINERIE*"),MATRICES!$A$38,IF(COUNTIF(D902,"*PETROCAN*"),MATRICES!$A$27,IF(COUNTIF(D902,"*ULTRAMAR*"),MATRICES!$A$27,IF(COUNTIF(D902,"*Intact*"),MATRICES!$A$28,IF(COUNTIF(D902,"*La Capitale*"),MATRICES!$A$11,IF(COUNTIF(D902,"*Alda*"),MATRICES!$A$18,IF(COUNTIF(D902,"*Sheila*"),MATRICES!$A$36,IF(COUNTIF(D902,"*Shirley*"),MATRICES!$A$36,IF(COUNTIF(D902,"*Service de garde*"),MATRICES!$A$35,IF(COUNTIF(D902,"*CPE Coeur Atout*"),MATRICES!$A$35,IF(COUNTIF(D902,"*RBC PYT*"),MATRICES!$A$7,IF(COUNTIF(D902,"*CDLSI*"),MATRICES!$A$26,IF(COUNTIF(D902,"*SUN LIFE*"),MATRICES!$A$54,IF(COUNTIF(D902,"*IND ALL ASS VIE*"),MATRICES!$A$8,IF(COUNTIF(D902,"*FIDUCIE DESJARDINS*"),MATRICES!$A$55,IF(COUNTIF(D902,"*2919*"),MATRICES!$A$12,IF(COUNTIF(D902,"*Retrait au GA*"),MATRICES!$A$56,IF(COUNTIF(D902,"*Frais*d'utilisation*"),MATRICES!$A$53,IF(COUNTIF(D902,"*IntÈrÍt sur*"),MATRICES!$A$5,""))))))))))))))))))))))))))</f>
        <v/>
      </c>
    </row>
    <row r="903" spans="5:5" ht="16" x14ac:dyDescent="0.2">
      <c r="E903" t="str">
        <f>IF(COUNTIF(D903,"*STATION W*"),MATRICES!$A$22,IF(COUNTIF(D903,"*PROVIGO*"),MATRICES!$A$20,IF(COUNTIF(D903,"*METRO*"),MATRICES!$A$20,IF(COUNTIF(D903,"*MCDONALD*"),MATRICES!$A$22,IF(COUNTIF(D903,"*JEAN COUTU*"),MATRICES!$A$24,IF(COUNTIF(D903,"*PHARMAPRIX*"),MATRICES!$A$24,IF(COUNTIF(D903,"*STARBUCKS*"),MATRICES!$A$22,IF(COUNTIF(D903,"*AUBAINERIE*"),MATRICES!$A$38,IF(COUNTIF(D903,"*PETROCAN*"),MATRICES!$A$27,IF(COUNTIF(D903,"*ULTRAMAR*"),MATRICES!$A$27,IF(COUNTIF(D903,"*Intact*"),MATRICES!$A$28,IF(COUNTIF(D903,"*La Capitale*"),MATRICES!$A$11,IF(COUNTIF(D903,"*Alda*"),MATRICES!$A$18,IF(COUNTIF(D903,"*Sheila*"),MATRICES!$A$36,IF(COUNTIF(D903,"*Shirley*"),MATRICES!$A$36,IF(COUNTIF(D903,"*Service de garde*"),MATRICES!$A$35,IF(COUNTIF(D903,"*CPE Coeur Atout*"),MATRICES!$A$35,IF(COUNTIF(D903,"*RBC PYT*"),MATRICES!$A$7,IF(COUNTIF(D903,"*CDLSI*"),MATRICES!$A$26,IF(COUNTIF(D903,"*SUN LIFE*"),MATRICES!$A$54,IF(COUNTIF(D903,"*IND ALL ASS VIE*"),MATRICES!$A$8,IF(COUNTIF(D903,"*FIDUCIE DESJARDINS*"),MATRICES!$A$55,IF(COUNTIF(D903,"*2919*"),MATRICES!$A$12,IF(COUNTIF(D903,"*Retrait au GA*"),MATRICES!$A$56,IF(COUNTIF(D903,"*Frais*d'utilisation*"),MATRICES!$A$53,IF(COUNTIF(D903,"*IntÈrÍt sur*"),MATRICES!$A$5,""))))))))))))))))))))))))))</f>
        <v/>
      </c>
    </row>
    <row r="904" spans="5:5" ht="16" x14ac:dyDescent="0.2">
      <c r="E904" t="str">
        <f>IF(COUNTIF(D904,"*STATION W*"),MATRICES!$A$22,IF(COUNTIF(D904,"*PROVIGO*"),MATRICES!$A$20,IF(COUNTIF(D904,"*METRO*"),MATRICES!$A$20,IF(COUNTIF(D904,"*MCDONALD*"),MATRICES!$A$22,IF(COUNTIF(D904,"*JEAN COUTU*"),MATRICES!$A$24,IF(COUNTIF(D904,"*PHARMAPRIX*"),MATRICES!$A$24,IF(COUNTIF(D904,"*STARBUCKS*"),MATRICES!$A$22,IF(COUNTIF(D904,"*AUBAINERIE*"),MATRICES!$A$38,IF(COUNTIF(D904,"*PETROCAN*"),MATRICES!$A$27,IF(COUNTIF(D904,"*ULTRAMAR*"),MATRICES!$A$27,IF(COUNTIF(D904,"*Intact*"),MATRICES!$A$28,IF(COUNTIF(D904,"*La Capitale*"),MATRICES!$A$11,IF(COUNTIF(D904,"*Alda*"),MATRICES!$A$18,IF(COUNTIF(D904,"*Sheila*"),MATRICES!$A$36,IF(COUNTIF(D904,"*Shirley*"),MATRICES!$A$36,IF(COUNTIF(D904,"*Service de garde*"),MATRICES!$A$35,IF(COUNTIF(D904,"*CPE Coeur Atout*"),MATRICES!$A$35,IF(COUNTIF(D904,"*RBC PYT*"),MATRICES!$A$7,IF(COUNTIF(D904,"*CDLSI*"),MATRICES!$A$26,IF(COUNTIF(D904,"*SUN LIFE*"),MATRICES!$A$54,IF(COUNTIF(D904,"*IND ALL ASS VIE*"),MATRICES!$A$8,IF(COUNTIF(D904,"*FIDUCIE DESJARDINS*"),MATRICES!$A$55,IF(COUNTIF(D904,"*2919*"),MATRICES!$A$12,IF(COUNTIF(D904,"*Retrait au GA*"),MATRICES!$A$56,IF(COUNTIF(D904,"*Frais*d'utilisation*"),MATRICES!$A$53,IF(COUNTIF(D904,"*IntÈrÍt sur*"),MATRICES!$A$5,""))))))))))))))))))))))))))</f>
        <v/>
      </c>
    </row>
    <row r="905" spans="5:5" ht="16" x14ac:dyDescent="0.2">
      <c r="E905" t="str">
        <f>IF(COUNTIF(D905,"*STATION W*"),MATRICES!$A$22,IF(COUNTIF(D905,"*PROVIGO*"),MATRICES!$A$20,IF(COUNTIF(D905,"*METRO*"),MATRICES!$A$20,IF(COUNTIF(D905,"*MCDONALD*"),MATRICES!$A$22,IF(COUNTIF(D905,"*JEAN COUTU*"),MATRICES!$A$24,IF(COUNTIF(D905,"*PHARMAPRIX*"),MATRICES!$A$24,IF(COUNTIF(D905,"*STARBUCKS*"),MATRICES!$A$22,IF(COUNTIF(D905,"*AUBAINERIE*"),MATRICES!$A$38,IF(COUNTIF(D905,"*PETROCAN*"),MATRICES!$A$27,IF(COUNTIF(D905,"*ULTRAMAR*"),MATRICES!$A$27,IF(COUNTIF(D905,"*Intact*"),MATRICES!$A$28,IF(COUNTIF(D905,"*La Capitale*"),MATRICES!$A$11,IF(COUNTIF(D905,"*Alda*"),MATRICES!$A$18,IF(COUNTIF(D905,"*Sheila*"),MATRICES!$A$36,IF(COUNTIF(D905,"*Shirley*"),MATRICES!$A$36,IF(COUNTIF(D905,"*Service de garde*"),MATRICES!$A$35,IF(COUNTIF(D905,"*CPE Coeur Atout*"),MATRICES!$A$35,IF(COUNTIF(D905,"*RBC PYT*"),MATRICES!$A$7,IF(COUNTIF(D905,"*CDLSI*"),MATRICES!$A$26,IF(COUNTIF(D905,"*SUN LIFE*"),MATRICES!$A$54,IF(COUNTIF(D905,"*IND ALL ASS VIE*"),MATRICES!$A$8,IF(COUNTIF(D905,"*FIDUCIE DESJARDINS*"),MATRICES!$A$55,IF(COUNTIF(D905,"*2919*"),MATRICES!$A$12,IF(COUNTIF(D905,"*Retrait au GA*"),MATRICES!$A$56,IF(COUNTIF(D905,"*Frais*d'utilisation*"),MATRICES!$A$53,IF(COUNTIF(D905,"*IntÈrÍt sur*"),MATRICES!$A$5,""))))))))))))))))))))))))))</f>
        <v/>
      </c>
    </row>
    <row r="906" spans="5:5" ht="16" x14ac:dyDescent="0.2">
      <c r="E906" t="str">
        <f>IF(COUNTIF(D906,"*STATION W*"),MATRICES!$A$22,IF(COUNTIF(D906,"*PROVIGO*"),MATRICES!$A$20,IF(COUNTIF(D906,"*METRO*"),MATRICES!$A$20,IF(COUNTIF(D906,"*MCDONALD*"),MATRICES!$A$22,IF(COUNTIF(D906,"*JEAN COUTU*"),MATRICES!$A$24,IF(COUNTIF(D906,"*PHARMAPRIX*"),MATRICES!$A$24,IF(COUNTIF(D906,"*STARBUCKS*"),MATRICES!$A$22,IF(COUNTIF(D906,"*AUBAINERIE*"),MATRICES!$A$38,IF(COUNTIF(D906,"*PETROCAN*"),MATRICES!$A$27,IF(COUNTIF(D906,"*ULTRAMAR*"),MATRICES!$A$27,IF(COUNTIF(D906,"*Intact*"),MATRICES!$A$28,IF(COUNTIF(D906,"*La Capitale*"),MATRICES!$A$11,IF(COUNTIF(D906,"*Alda*"),MATRICES!$A$18,IF(COUNTIF(D906,"*Sheila*"),MATRICES!$A$36,IF(COUNTIF(D906,"*Shirley*"),MATRICES!$A$36,IF(COUNTIF(D906,"*Service de garde*"),MATRICES!$A$35,IF(COUNTIF(D906,"*CPE Coeur Atout*"),MATRICES!$A$35,IF(COUNTIF(D906,"*RBC PYT*"),MATRICES!$A$7,IF(COUNTIF(D906,"*CDLSI*"),MATRICES!$A$26,IF(COUNTIF(D906,"*SUN LIFE*"),MATRICES!$A$54,IF(COUNTIF(D906,"*IND ALL ASS VIE*"),MATRICES!$A$8,IF(COUNTIF(D906,"*FIDUCIE DESJARDINS*"),MATRICES!$A$55,IF(COUNTIF(D906,"*2919*"),MATRICES!$A$12,IF(COUNTIF(D906,"*Retrait au GA*"),MATRICES!$A$56,IF(COUNTIF(D906,"*Frais*d'utilisation*"),MATRICES!$A$53,IF(COUNTIF(D906,"*IntÈrÍt sur*"),MATRICES!$A$5,""))))))))))))))))))))))))))</f>
        <v/>
      </c>
    </row>
    <row r="907" spans="5:5" ht="16" x14ac:dyDescent="0.2">
      <c r="E907" t="str">
        <f>IF(COUNTIF(D907,"*STATION W*"),MATRICES!$A$22,IF(COUNTIF(D907,"*PROVIGO*"),MATRICES!$A$20,IF(COUNTIF(D907,"*METRO*"),MATRICES!$A$20,IF(COUNTIF(D907,"*MCDONALD*"),MATRICES!$A$22,IF(COUNTIF(D907,"*JEAN COUTU*"),MATRICES!$A$24,IF(COUNTIF(D907,"*PHARMAPRIX*"),MATRICES!$A$24,IF(COUNTIF(D907,"*STARBUCKS*"),MATRICES!$A$22,IF(COUNTIF(D907,"*AUBAINERIE*"),MATRICES!$A$38,IF(COUNTIF(D907,"*PETROCAN*"),MATRICES!$A$27,IF(COUNTIF(D907,"*ULTRAMAR*"),MATRICES!$A$27,IF(COUNTIF(D907,"*Intact*"),MATRICES!$A$28,IF(COUNTIF(D907,"*La Capitale*"),MATRICES!$A$11,IF(COUNTIF(D907,"*Alda*"),MATRICES!$A$18,IF(COUNTIF(D907,"*Sheila*"),MATRICES!$A$36,IF(COUNTIF(D907,"*Shirley*"),MATRICES!$A$36,IF(COUNTIF(D907,"*Service de garde*"),MATRICES!$A$35,IF(COUNTIF(D907,"*CPE Coeur Atout*"),MATRICES!$A$35,IF(COUNTIF(D907,"*RBC PYT*"),MATRICES!$A$7,IF(COUNTIF(D907,"*CDLSI*"),MATRICES!$A$26,IF(COUNTIF(D907,"*SUN LIFE*"),MATRICES!$A$54,IF(COUNTIF(D907,"*IND ALL ASS VIE*"),MATRICES!$A$8,IF(COUNTIF(D907,"*FIDUCIE DESJARDINS*"),MATRICES!$A$55,IF(COUNTIF(D907,"*2919*"),MATRICES!$A$12,IF(COUNTIF(D907,"*Retrait au GA*"),MATRICES!$A$56,IF(COUNTIF(D907,"*Frais*d'utilisation*"),MATRICES!$A$53,IF(COUNTIF(D907,"*IntÈrÍt sur*"),MATRICES!$A$5,""))))))))))))))))))))))))))</f>
        <v/>
      </c>
    </row>
    <row r="908" spans="5:5" ht="16" x14ac:dyDescent="0.2">
      <c r="E908" t="str">
        <f>IF(COUNTIF(D908,"*STATION W*"),MATRICES!$A$22,IF(COUNTIF(D908,"*PROVIGO*"),MATRICES!$A$20,IF(COUNTIF(D908,"*METRO*"),MATRICES!$A$20,IF(COUNTIF(D908,"*MCDONALD*"),MATRICES!$A$22,IF(COUNTIF(D908,"*JEAN COUTU*"),MATRICES!$A$24,IF(COUNTIF(D908,"*PHARMAPRIX*"),MATRICES!$A$24,IF(COUNTIF(D908,"*STARBUCKS*"),MATRICES!$A$22,IF(COUNTIF(D908,"*AUBAINERIE*"),MATRICES!$A$38,IF(COUNTIF(D908,"*PETROCAN*"),MATRICES!$A$27,IF(COUNTIF(D908,"*ULTRAMAR*"),MATRICES!$A$27,IF(COUNTIF(D908,"*Intact*"),MATRICES!$A$28,IF(COUNTIF(D908,"*La Capitale*"),MATRICES!$A$11,IF(COUNTIF(D908,"*Alda*"),MATRICES!$A$18,IF(COUNTIF(D908,"*Sheila*"),MATRICES!$A$36,IF(COUNTIF(D908,"*Shirley*"),MATRICES!$A$36,IF(COUNTIF(D908,"*Service de garde*"),MATRICES!$A$35,IF(COUNTIF(D908,"*CPE Coeur Atout*"),MATRICES!$A$35,IF(COUNTIF(D908,"*RBC PYT*"),MATRICES!$A$7,IF(COUNTIF(D908,"*CDLSI*"),MATRICES!$A$26,IF(COUNTIF(D908,"*SUN LIFE*"),MATRICES!$A$54,IF(COUNTIF(D908,"*IND ALL ASS VIE*"),MATRICES!$A$8,IF(COUNTIF(D908,"*FIDUCIE DESJARDINS*"),MATRICES!$A$55,IF(COUNTIF(D908,"*2919*"),MATRICES!$A$12,IF(COUNTIF(D908,"*Retrait au GA*"),MATRICES!$A$56,IF(COUNTIF(D908,"*Frais*d'utilisation*"),MATRICES!$A$53,IF(COUNTIF(D908,"*IntÈrÍt sur*"),MATRICES!$A$5,""))))))))))))))))))))))))))</f>
        <v/>
      </c>
    </row>
    <row r="909" spans="5:5" ht="16" x14ac:dyDescent="0.2">
      <c r="E909" t="str">
        <f>IF(COUNTIF(D909,"*STATION W*"),MATRICES!$A$22,IF(COUNTIF(D909,"*PROVIGO*"),MATRICES!$A$20,IF(COUNTIF(D909,"*METRO*"),MATRICES!$A$20,IF(COUNTIF(D909,"*MCDONALD*"),MATRICES!$A$22,IF(COUNTIF(D909,"*JEAN COUTU*"),MATRICES!$A$24,IF(COUNTIF(D909,"*PHARMAPRIX*"),MATRICES!$A$24,IF(COUNTIF(D909,"*STARBUCKS*"),MATRICES!$A$22,IF(COUNTIF(D909,"*AUBAINERIE*"),MATRICES!$A$38,IF(COUNTIF(D909,"*PETROCAN*"),MATRICES!$A$27,IF(COUNTIF(D909,"*ULTRAMAR*"),MATRICES!$A$27,IF(COUNTIF(D909,"*Intact*"),MATRICES!$A$28,IF(COUNTIF(D909,"*La Capitale*"),MATRICES!$A$11,IF(COUNTIF(D909,"*Alda*"),MATRICES!$A$18,IF(COUNTIF(D909,"*Sheila*"),MATRICES!$A$36,IF(COUNTIF(D909,"*Shirley*"),MATRICES!$A$36,IF(COUNTIF(D909,"*Service de garde*"),MATRICES!$A$35,IF(COUNTIF(D909,"*CPE Coeur Atout*"),MATRICES!$A$35,IF(COUNTIF(D909,"*RBC PYT*"),MATRICES!$A$7,IF(COUNTIF(D909,"*CDLSI*"),MATRICES!$A$26,IF(COUNTIF(D909,"*SUN LIFE*"),MATRICES!$A$54,IF(COUNTIF(D909,"*IND ALL ASS VIE*"),MATRICES!$A$8,IF(COUNTIF(D909,"*FIDUCIE DESJARDINS*"),MATRICES!$A$55,IF(COUNTIF(D909,"*2919*"),MATRICES!$A$12,IF(COUNTIF(D909,"*Retrait au GA*"),MATRICES!$A$56,IF(COUNTIF(D909,"*Frais*d'utilisation*"),MATRICES!$A$53,IF(COUNTIF(D909,"*IntÈrÍt sur*"),MATRICES!$A$5,""))))))))))))))))))))))))))</f>
        <v/>
      </c>
    </row>
    <row r="910" spans="5:5" ht="16" x14ac:dyDescent="0.2">
      <c r="E910" t="str">
        <f>IF(COUNTIF(D910,"*STATION W*"),MATRICES!$A$22,IF(COUNTIF(D910,"*PROVIGO*"),MATRICES!$A$20,IF(COUNTIF(D910,"*METRO*"),MATRICES!$A$20,IF(COUNTIF(D910,"*MCDONALD*"),MATRICES!$A$22,IF(COUNTIF(D910,"*JEAN COUTU*"),MATRICES!$A$24,IF(COUNTIF(D910,"*PHARMAPRIX*"),MATRICES!$A$24,IF(COUNTIF(D910,"*STARBUCKS*"),MATRICES!$A$22,IF(COUNTIF(D910,"*AUBAINERIE*"),MATRICES!$A$38,IF(COUNTIF(D910,"*PETROCAN*"),MATRICES!$A$27,IF(COUNTIF(D910,"*ULTRAMAR*"),MATRICES!$A$27,IF(COUNTIF(D910,"*Intact*"),MATRICES!$A$28,IF(COUNTIF(D910,"*La Capitale*"),MATRICES!$A$11,IF(COUNTIF(D910,"*Alda*"),MATRICES!$A$18,IF(COUNTIF(D910,"*Sheila*"),MATRICES!$A$36,IF(COUNTIF(D910,"*Shirley*"),MATRICES!$A$36,IF(COUNTIF(D910,"*Service de garde*"),MATRICES!$A$35,IF(COUNTIF(D910,"*CPE Coeur Atout*"),MATRICES!$A$35,IF(COUNTIF(D910,"*RBC PYT*"),MATRICES!$A$7,IF(COUNTIF(D910,"*CDLSI*"),MATRICES!$A$26,IF(COUNTIF(D910,"*SUN LIFE*"),MATRICES!$A$54,IF(COUNTIF(D910,"*IND ALL ASS VIE*"),MATRICES!$A$8,IF(COUNTIF(D910,"*FIDUCIE DESJARDINS*"),MATRICES!$A$55,IF(COUNTIF(D910,"*2919*"),MATRICES!$A$12,IF(COUNTIF(D910,"*Retrait au GA*"),MATRICES!$A$56,IF(COUNTIF(D910,"*Frais*d'utilisation*"),MATRICES!$A$53,IF(COUNTIF(D910,"*IntÈrÍt sur*"),MATRICES!$A$5,""))))))))))))))))))))))))))</f>
        <v/>
      </c>
    </row>
    <row r="911" spans="5:5" ht="16" x14ac:dyDescent="0.2">
      <c r="E911" t="str">
        <f>IF(COUNTIF(D911,"*STATION W*"),MATRICES!$A$22,IF(COUNTIF(D911,"*PROVIGO*"),MATRICES!$A$20,IF(COUNTIF(D911,"*METRO*"),MATRICES!$A$20,IF(COUNTIF(D911,"*MCDONALD*"),MATRICES!$A$22,IF(COUNTIF(D911,"*JEAN COUTU*"),MATRICES!$A$24,IF(COUNTIF(D911,"*PHARMAPRIX*"),MATRICES!$A$24,IF(COUNTIF(D911,"*STARBUCKS*"),MATRICES!$A$22,IF(COUNTIF(D911,"*AUBAINERIE*"),MATRICES!$A$38,IF(COUNTIF(D911,"*PETROCAN*"),MATRICES!$A$27,IF(COUNTIF(D911,"*ULTRAMAR*"),MATRICES!$A$27,IF(COUNTIF(D911,"*Intact*"),MATRICES!$A$28,IF(COUNTIF(D911,"*La Capitale*"),MATRICES!$A$11,IF(COUNTIF(D911,"*Alda*"),MATRICES!$A$18,IF(COUNTIF(D911,"*Sheila*"),MATRICES!$A$36,IF(COUNTIF(D911,"*Shirley*"),MATRICES!$A$36,IF(COUNTIF(D911,"*Service de garde*"),MATRICES!$A$35,IF(COUNTIF(D911,"*CPE Coeur Atout*"),MATRICES!$A$35,IF(COUNTIF(D911,"*RBC PYT*"),MATRICES!$A$7,IF(COUNTIF(D911,"*CDLSI*"),MATRICES!$A$26,IF(COUNTIF(D911,"*SUN LIFE*"),MATRICES!$A$54,IF(COUNTIF(D911,"*IND ALL ASS VIE*"),MATRICES!$A$8,IF(COUNTIF(D911,"*FIDUCIE DESJARDINS*"),MATRICES!$A$55,IF(COUNTIF(D911,"*2919*"),MATRICES!$A$12,IF(COUNTIF(D911,"*Retrait au GA*"),MATRICES!$A$56,IF(COUNTIF(D911,"*Frais*d'utilisation*"),MATRICES!$A$53,IF(COUNTIF(D911,"*IntÈrÍt sur*"),MATRICES!$A$5,""))))))))))))))))))))))))))</f>
        <v/>
      </c>
    </row>
    <row r="912" spans="5:5" ht="16" x14ac:dyDescent="0.2">
      <c r="E912" t="str">
        <f>IF(COUNTIF(D912,"*STATION W*"),MATRICES!$A$22,IF(COUNTIF(D912,"*PROVIGO*"),MATRICES!$A$20,IF(COUNTIF(D912,"*METRO*"),MATRICES!$A$20,IF(COUNTIF(D912,"*MCDONALD*"),MATRICES!$A$22,IF(COUNTIF(D912,"*JEAN COUTU*"),MATRICES!$A$24,IF(COUNTIF(D912,"*PHARMAPRIX*"),MATRICES!$A$24,IF(COUNTIF(D912,"*STARBUCKS*"),MATRICES!$A$22,IF(COUNTIF(D912,"*AUBAINERIE*"),MATRICES!$A$38,IF(COUNTIF(D912,"*PETROCAN*"),MATRICES!$A$27,IF(COUNTIF(D912,"*ULTRAMAR*"),MATRICES!$A$27,IF(COUNTIF(D912,"*Intact*"),MATRICES!$A$28,IF(COUNTIF(D912,"*La Capitale*"),MATRICES!$A$11,IF(COUNTIF(D912,"*Alda*"),MATRICES!$A$18,IF(COUNTIF(D912,"*Sheila*"),MATRICES!$A$36,IF(COUNTIF(D912,"*Shirley*"),MATRICES!$A$36,IF(COUNTIF(D912,"*Service de garde*"),MATRICES!$A$35,IF(COUNTIF(D912,"*CPE Coeur Atout*"),MATRICES!$A$35,IF(COUNTIF(D912,"*RBC PYT*"),MATRICES!$A$7,IF(COUNTIF(D912,"*CDLSI*"),MATRICES!$A$26,IF(COUNTIF(D912,"*SUN LIFE*"),MATRICES!$A$54,IF(COUNTIF(D912,"*IND ALL ASS VIE*"),MATRICES!$A$8,IF(COUNTIF(D912,"*FIDUCIE DESJARDINS*"),MATRICES!$A$55,IF(COUNTIF(D912,"*2919*"),MATRICES!$A$12,IF(COUNTIF(D912,"*Retrait au GA*"),MATRICES!$A$56,IF(COUNTIF(D912,"*Frais*d'utilisation*"),MATRICES!$A$53,IF(COUNTIF(D912,"*IntÈrÍt sur*"),MATRICES!$A$5,""))))))))))))))))))))))))))</f>
        <v/>
      </c>
    </row>
    <row r="913" spans="5:5" ht="16" x14ac:dyDescent="0.2">
      <c r="E913" t="str">
        <f>IF(COUNTIF(D913,"*STATION W*"),MATRICES!$A$22,IF(COUNTIF(D913,"*PROVIGO*"),MATRICES!$A$20,IF(COUNTIF(D913,"*METRO*"),MATRICES!$A$20,IF(COUNTIF(D913,"*MCDONALD*"),MATRICES!$A$22,IF(COUNTIF(D913,"*JEAN COUTU*"),MATRICES!$A$24,IF(COUNTIF(D913,"*PHARMAPRIX*"),MATRICES!$A$24,IF(COUNTIF(D913,"*STARBUCKS*"),MATRICES!$A$22,IF(COUNTIF(D913,"*AUBAINERIE*"),MATRICES!$A$38,IF(COUNTIF(D913,"*PETROCAN*"),MATRICES!$A$27,IF(COUNTIF(D913,"*ULTRAMAR*"),MATRICES!$A$27,IF(COUNTIF(D913,"*Intact*"),MATRICES!$A$28,IF(COUNTIF(D913,"*La Capitale*"),MATRICES!$A$11,IF(COUNTIF(D913,"*Alda*"),MATRICES!$A$18,IF(COUNTIF(D913,"*Sheila*"),MATRICES!$A$36,IF(COUNTIF(D913,"*Shirley*"),MATRICES!$A$36,IF(COUNTIF(D913,"*Service de garde*"),MATRICES!$A$35,IF(COUNTIF(D913,"*CPE Coeur Atout*"),MATRICES!$A$35,IF(COUNTIF(D913,"*RBC PYT*"),MATRICES!$A$7,IF(COUNTIF(D913,"*CDLSI*"),MATRICES!$A$26,IF(COUNTIF(D913,"*SUN LIFE*"),MATRICES!$A$54,IF(COUNTIF(D913,"*IND ALL ASS VIE*"),MATRICES!$A$8,IF(COUNTIF(D913,"*FIDUCIE DESJARDINS*"),MATRICES!$A$55,IF(COUNTIF(D913,"*2919*"),MATRICES!$A$12,IF(COUNTIF(D913,"*Retrait au GA*"),MATRICES!$A$56,IF(COUNTIF(D913,"*Frais*d'utilisation*"),MATRICES!$A$53,IF(COUNTIF(D913,"*IntÈrÍt sur*"),MATRICES!$A$5,""))))))))))))))))))))))))))</f>
        <v/>
      </c>
    </row>
    <row r="914" spans="5:5" ht="16" x14ac:dyDescent="0.2">
      <c r="E914" t="str">
        <f>IF(COUNTIF(D914,"*STATION W*"),MATRICES!$A$22,IF(COUNTIF(D914,"*PROVIGO*"),MATRICES!$A$20,IF(COUNTIF(D914,"*METRO*"),MATRICES!$A$20,IF(COUNTIF(D914,"*MCDONALD*"),MATRICES!$A$22,IF(COUNTIF(D914,"*JEAN COUTU*"),MATRICES!$A$24,IF(COUNTIF(D914,"*PHARMAPRIX*"),MATRICES!$A$24,IF(COUNTIF(D914,"*STARBUCKS*"),MATRICES!$A$22,IF(COUNTIF(D914,"*AUBAINERIE*"),MATRICES!$A$38,IF(COUNTIF(D914,"*PETROCAN*"),MATRICES!$A$27,IF(COUNTIF(D914,"*ULTRAMAR*"),MATRICES!$A$27,IF(COUNTIF(D914,"*Intact*"),MATRICES!$A$28,IF(COUNTIF(D914,"*La Capitale*"),MATRICES!$A$11,IF(COUNTIF(D914,"*Alda*"),MATRICES!$A$18,IF(COUNTIF(D914,"*Sheila*"),MATRICES!$A$36,IF(COUNTIF(D914,"*Shirley*"),MATRICES!$A$36,IF(COUNTIF(D914,"*Service de garde*"),MATRICES!$A$35,IF(COUNTIF(D914,"*CPE Coeur Atout*"),MATRICES!$A$35,IF(COUNTIF(D914,"*RBC PYT*"),MATRICES!$A$7,IF(COUNTIF(D914,"*CDLSI*"),MATRICES!$A$26,IF(COUNTIF(D914,"*SUN LIFE*"),MATRICES!$A$54,IF(COUNTIF(D914,"*IND ALL ASS VIE*"),MATRICES!$A$8,IF(COUNTIF(D914,"*FIDUCIE DESJARDINS*"),MATRICES!$A$55,IF(COUNTIF(D914,"*2919*"),MATRICES!$A$12,IF(COUNTIF(D914,"*Retrait au GA*"),MATRICES!$A$56,IF(COUNTIF(D914,"*Frais*d'utilisation*"),MATRICES!$A$53,IF(COUNTIF(D914,"*IntÈrÍt sur*"),MATRICES!$A$5,""))))))))))))))))))))))))))</f>
        <v/>
      </c>
    </row>
    <row r="915" spans="5:5" ht="16" x14ac:dyDescent="0.2">
      <c r="E915" t="str">
        <f>IF(COUNTIF(D915,"*STATION W*"),MATRICES!$A$22,IF(COUNTIF(D915,"*PROVIGO*"),MATRICES!$A$20,IF(COUNTIF(D915,"*METRO*"),MATRICES!$A$20,IF(COUNTIF(D915,"*MCDONALD*"),MATRICES!$A$22,IF(COUNTIF(D915,"*JEAN COUTU*"),MATRICES!$A$24,IF(COUNTIF(D915,"*PHARMAPRIX*"),MATRICES!$A$24,IF(COUNTIF(D915,"*STARBUCKS*"),MATRICES!$A$22,IF(COUNTIF(D915,"*AUBAINERIE*"),MATRICES!$A$38,IF(COUNTIF(D915,"*PETROCAN*"),MATRICES!$A$27,IF(COUNTIF(D915,"*ULTRAMAR*"),MATRICES!$A$27,IF(COUNTIF(D915,"*Intact*"),MATRICES!$A$28,IF(COUNTIF(D915,"*La Capitale*"),MATRICES!$A$11,IF(COUNTIF(D915,"*Alda*"),MATRICES!$A$18,IF(COUNTIF(D915,"*Sheila*"),MATRICES!$A$36,IF(COUNTIF(D915,"*Shirley*"),MATRICES!$A$36,IF(COUNTIF(D915,"*Service de garde*"),MATRICES!$A$35,IF(COUNTIF(D915,"*CPE Coeur Atout*"),MATRICES!$A$35,IF(COUNTIF(D915,"*RBC PYT*"),MATRICES!$A$7,IF(COUNTIF(D915,"*CDLSI*"),MATRICES!$A$26,IF(COUNTIF(D915,"*SUN LIFE*"),MATRICES!$A$54,IF(COUNTIF(D915,"*IND ALL ASS VIE*"),MATRICES!$A$8,IF(COUNTIF(D915,"*FIDUCIE DESJARDINS*"),MATRICES!$A$55,IF(COUNTIF(D915,"*2919*"),MATRICES!$A$12,IF(COUNTIF(D915,"*Retrait au GA*"),MATRICES!$A$56,IF(COUNTIF(D915,"*Frais*d'utilisation*"),MATRICES!$A$53,IF(COUNTIF(D915,"*IntÈrÍt sur*"),MATRICES!$A$5,""))))))))))))))))))))))))))</f>
        <v/>
      </c>
    </row>
    <row r="916" spans="5:5" ht="16" x14ac:dyDescent="0.2">
      <c r="E916" t="str">
        <f>IF(COUNTIF(D916,"*STATION W*"),MATRICES!$A$22,IF(COUNTIF(D916,"*PROVIGO*"),MATRICES!$A$20,IF(COUNTIF(D916,"*METRO*"),MATRICES!$A$20,IF(COUNTIF(D916,"*MCDONALD*"),MATRICES!$A$22,IF(COUNTIF(D916,"*JEAN COUTU*"),MATRICES!$A$24,IF(COUNTIF(D916,"*PHARMAPRIX*"),MATRICES!$A$24,IF(COUNTIF(D916,"*STARBUCKS*"),MATRICES!$A$22,IF(COUNTIF(D916,"*AUBAINERIE*"),MATRICES!$A$38,IF(COUNTIF(D916,"*PETROCAN*"),MATRICES!$A$27,IF(COUNTIF(D916,"*ULTRAMAR*"),MATRICES!$A$27,IF(COUNTIF(D916,"*Intact*"),MATRICES!$A$28,IF(COUNTIF(D916,"*La Capitale*"),MATRICES!$A$11,IF(COUNTIF(D916,"*Alda*"),MATRICES!$A$18,IF(COUNTIF(D916,"*Sheila*"),MATRICES!$A$36,IF(COUNTIF(D916,"*Shirley*"),MATRICES!$A$36,IF(COUNTIF(D916,"*Service de garde*"),MATRICES!$A$35,IF(COUNTIF(D916,"*CPE Coeur Atout*"),MATRICES!$A$35,IF(COUNTIF(D916,"*RBC PYT*"),MATRICES!$A$7,IF(COUNTIF(D916,"*CDLSI*"),MATRICES!$A$26,IF(COUNTIF(D916,"*SUN LIFE*"),MATRICES!$A$54,IF(COUNTIF(D916,"*IND ALL ASS VIE*"),MATRICES!$A$8,IF(COUNTIF(D916,"*FIDUCIE DESJARDINS*"),MATRICES!$A$55,IF(COUNTIF(D916,"*2919*"),MATRICES!$A$12,IF(COUNTIF(D916,"*Retrait au GA*"),MATRICES!$A$56,IF(COUNTIF(D916,"*Frais*d'utilisation*"),MATRICES!$A$53,IF(COUNTIF(D916,"*IntÈrÍt sur*"),MATRICES!$A$5,""))))))))))))))))))))))))))</f>
        <v/>
      </c>
    </row>
    <row r="917" spans="5:5" ht="16" x14ac:dyDescent="0.2">
      <c r="E917" t="str">
        <f>IF(COUNTIF(D917,"*STATION W*"),MATRICES!$A$22,IF(COUNTIF(D917,"*PROVIGO*"),MATRICES!$A$20,IF(COUNTIF(D917,"*METRO*"),MATRICES!$A$20,IF(COUNTIF(D917,"*MCDONALD*"),MATRICES!$A$22,IF(COUNTIF(D917,"*JEAN COUTU*"),MATRICES!$A$24,IF(COUNTIF(D917,"*PHARMAPRIX*"),MATRICES!$A$24,IF(COUNTIF(D917,"*STARBUCKS*"),MATRICES!$A$22,IF(COUNTIF(D917,"*AUBAINERIE*"),MATRICES!$A$38,IF(COUNTIF(D917,"*PETROCAN*"),MATRICES!$A$27,IF(COUNTIF(D917,"*ULTRAMAR*"),MATRICES!$A$27,IF(COUNTIF(D917,"*Intact*"),MATRICES!$A$28,IF(COUNTIF(D917,"*La Capitale*"),MATRICES!$A$11,IF(COUNTIF(D917,"*Alda*"),MATRICES!$A$18,IF(COUNTIF(D917,"*Sheila*"),MATRICES!$A$36,IF(COUNTIF(D917,"*Shirley*"),MATRICES!$A$36,IF(COUNTIF(D917,"*Service de garde*"),MATRICES!$A$35,IF(COUNTIF(D917,"*CPE Coeur Atout*"),MATRICES!$A$35,IF(COUNTIF(D917,"*RBC PYT*"),MATRICES!$A$7,IF(COUNTIF(D917,"*CDLSI*"),MATRICES!$A$26,IF(COUNTIF(D917,"*SUN LIFE*"),MATRICES!$A$54,IF(COUNTIF(D917,"*IND ALL ASS VIE*"),MATRICES!$A$8,IF(COUNTIF(D917,"*FIDUCIE DESJARDINS*"),MATRICES!$A$55,IF(COUNTIF(D917,"*2919*"),MATRICES!$A$12,IF(COUNTIF(D917,"*Retrait au GA*"),MATRICES!$A$56,IF(COUNTIF(D917,"*Frais*d'utilisation*"),MATRICES!$A$53,IF(COUNTIF(D917,"*IntÈrÍt sur*"),MATRICES!$A$5,""))))))))))))))))))))))))))</f>
        <v/>
      </c>
    </row>
    <row r="918" spans="5:5" ht="16" x14ac:dyDescent="0.2">
      <c r="E918" t="str">
        <f>IF(COUNTIF(D918,"*STATION W*"),MATRICES!$A$22,IF(COUNTIF(D918,"*PROVIGO*"),MATRICES!$A$20,IF(COUNTIF(D918,"*METRO*"),MATRICES!$A$20,IF(COUNTIF(D918,"*MCDONALD*"),MATRICES!$A$22,IF(COUNTIF(D918,"*JEAN COUTU*"),MATRICES!$A$24,IF(COUNTIF(D918,"*PHARMAPRIX*"),MATRICES!$A$24,IF(COUNTIF(D918,"*STARBUCKS*"),MATRICES!$A$22,IF(COUNTIF(D918,"*AUBAINERIE*"),MATRICES!$A$38,IF(COUNTIF(D918,"*PETROCAN*"),MATRICES!$A$27,IF(COUNTIF(D918,"*ULTRAMAR*"),MATRICES!$A$27,IF(COUNTIF(D918,"*Intact*"),MATRICES!$A$28,IF(COUNTIF(D918,"*La Capitale*"),MATRICES!$A$11,IF(COUNTIF(D918,"*Alda*"),MATRICES!$A$18,IF(COUNTIF(D918,"*Sheila*"),MATRICES!$A$36,IF(COUNTIF(D918,"*Shirley*"),MATRICES!$A$36,IF(COUNTIF(D918,"*Service de garde*"),MATRICES!$A$35,IF(COUNTIF(D918,"*CPE Coeur Atout*"),MATRICES!$A$35,IF(COUNTIF(D918,"*RBC PYT*"),MATRICES!$A$7,IF(COUNTIF(D918,"*CDLSI*"),MATRICES!$A$26,IF(COUNTIF(D918,"*SUN LIFE*"),MATRICES!$A$54,IF(COUNTIF(D918,"*IND ALL ASS VIE*"),MATRICES!$A$8,IF(COUNTIF(D918,"*FIDUCIE DESJARDINS*"),MATRICES!$A$55,IF(COUNTIF(D918,"*2919*"),MATRICES!$A$12,IF(COUNTIF(D918,"*Retrait au GA*"),MATRICES!$A$56,IF(COUNTIF(D918,"*Frais*d'utilisation*"),MATRICES!$A$53,IF(COUNTIF(D918,"*IntÈrÍt sur*"),MATRICES!$A$5,""))))))))))))))))))))))))))</f>
        <v/>
      </c>
    </row>
    <row r="919" spans="5:5" ht="16" x14ac:dyDescent="0.2">
      <c r="E919" t="str">
        <f>IF(COUNTIF(D919,"*STATION W*"),MATRICES!$A$22,IF(COUNTIF(D919,"*PROVIGO*"),MATRICES!$A$20,IF(COUNTIF(D919,"*METRO*"),MATRICES!$A$20,IF(COUNTIF(D919,"*MCDONALD*"),MATRICES!$A$22,IF(COUNTIF(D919,"*JEAN COUTU*"),MATRICES!$A$24,IF(COUNTIF(D919,"*PHARMAPRIX*"),MATRICES!$A$24,IF(COUNTIF(D919,"*STARBUCKS*"),MATRICES!$A$22,IF(COUNTIF(D919,"*AUBAINERIE*"),MATRICES!$A$38,IF(COUNTIF(D919,"*PETROCAN*"),MATRICES!$A$27,IF(COUNTIF(D919,"*ULTRAMAR*"),MATRICES!$A$27,IF(COUNTIF(D919,"*Intact*"),MATRICES!$A$28,IF(COUNTIF(D919,"*La Capitale*"),MATRICES!$A$11,IF(COUNTIF(D919,"*Alda*"),MATRICES!$A$18,IF(COUNTIF(D919,"*Sheila*"),MATRICES!$A$36,IF(COUNTIF(D919,"*Shirley*"),MATRICES!$A$36,IF(COUNTIF(D919,"*Service de garde*"),MATRICES!$A$35,IF(COUNTIF(D919,"*CPE Coeur Atout*"),MATRICES!$A$35,IF(COUNTIF(D919,"*RBC PYT*"),MATRICES!$A$7,IF(COUNTIF(D919,"*CDLSI*"),MATRICES!$A$26,IF(COUNTIF(D919,"*SUN LIFE*"),MATRICES!$A$54,IF(COUNTIF(D919,"*IND ALL ASS VIE*"),MATRICES!$A$8,IF(COUNTIF(D919,"*FIDUCIE DESJARDINS*"),MATRICES!$A$55,IF(COUNTIF(D919,"*2919*"),MATRICES!$A$12,IF(COUNTIF(D919,"*Retrait au GA*"),MATRICES!$A$56,IF(COUNTIF(D919,"*Frais*d'utilisation*"),MATRICES!$A$53,IF(COUNTIF(D919,"*IntÈrÍt sur*"),MATRICES!$A$5,""))))))))))))))))))))))))))</f>
        <v/>
      </c>
    </row>
    <row r="920" spans="5:5" ht="16" x14ac:dyDescent="0.2">
      <c r="E920" t="str">
        <f>IF(COUNTIF(D920,"*STATION W*"),MATRICES!$A$22,IF(COUNTIF(D920,"*PROVIGO*"),MATRICES!$A$20,IF(COUNTIF(D920,"*METRO*"),MATRICES!$A$20,IF(COUNTIF(D920,"*MCDONALD*"),MATRICES!$A$22,IF(COUNTIF(D920,"*JEAN COUTU*"),MATRICES!$A$24,IF(COUNTIF(D920,"*PHARMAPRIX*"),MATRICES!$A$24,IF(COUNTIF(D920,"*STARBUCKS*"),MATRICES!$A$22,IF(COUNTIF(D920,"*AUBAINERIE*"),MATRICES!$A$38,IF(COUNTIF(D920,"*PETROCAN*"),MATRICES!$A$27,IF(COUNTIF(D920,"*ULTRAMAR*"),MATRICES!$A$27,IF(COUNTIF(D920,"*Intact*"),MATRICES!$A$28,IF(COUNTIF(D920,"*La Capitale*"),MATRICES!$A$11,IF(COUNTIF(D920,"*Alda*"),MATRICES!$A$18,IF(COUNTIF(D920,"*Sheila*"),MATRICES!$A$36,IF(COUNTIF(D920,"*Shirley*"),MATRICES!$A$36,IF(COUNTIF(D920,"*Service de garde*"),MATRICES!$A$35,IF(COUNTIF(D920,"*CPE Coeur Atout*"),MATRICES!$A$35,IF(COUNTIF(D920,"*RBC PYT*"),MATRICES!$A$7,IF(COUNTIF(D920,"*CDLSI*"),MATRICES!$A$26,IF(COUNTIF(D920,"*SUN LIFE*"),MATRICES!$A$54,IF(COUNTIF(D920,"*IND ALL ASS VIE*"),MATRICES!$A$8,IF(COUNTIF(D920,"*FIDUCIE DESJARDINS*"),MATRICES!$A$55,IF(COUNTIF(D920,"*2919*"),MATRICES!$A$12,IF(COUNTIF(D920,"*Retrait au GA*"),MATRICES!$A$56,IF(COUNTIF(D920,"*Frais*d'utilisation*"),MATRICES!$A$53,IF(COUNTIF(D920,"*IntÈrÍt sur*"),MATRICES!$A$5,""))))))))))))))))))))))))))</f>
        <v/>
      </c>
    </row>
    <row r="921" spans="5:5" ht="16" x14ac:dyDescent="0.2">
      <c r="E921" t="str">
        <f>IF(COUNTIF(D921,"*STATION W*"),MATRICES!$A$22,IF(COUNTIF(D921,"*PROVIGO*"),MATRICES!$A$20,IF(COUNTIF(D921,"*METRO*"),MATRICES!$A$20,IF(COUNTIF(D921,"*MCDONALD*"),MATRICES!$A$22,IF(COUNTIF(D921,"*JEAN COUTU*"),MATRICES!$A$24,IF(COUNTIF(D921,"*PHARMAPRIX*"),MATRICES!$A$24,IF(COUNTIF(D921,"*STARBUCKS*"),MATRICES!$A$22,IF(COUNTIF(D921,"*AUBAINERIE*"),MATRICES!$A$38,IF(COUNTIF(D921,"*PETROCAN*"),MATRICES!$A$27,IF(COUNTIF(D921,"*ULTRAMAR*"),MATRICES!$A$27,IF(COUNTIF(D921,"*Intact*"),MATRICES!$A$28,IF(COUNTIF(D921,"*La Capitale*"),MATRICES!$A$11,IF(COUNTIF(D921,"*Alda*"),MATRICES!$A$18,IF(COUNTIF(D921,"*Sheila*"),MATRICES!$A$36,IF(COUNTIF(D921,"*Shirley*"),MATRICES!$A$36,IF(COUNTIF(D921,"*Service de garde*"),MATRICES!$A$35,IF(COUNTIF(D921,"*CPE Coeur Atout*"),MATRICES!$A$35,IF(COUNTIF(D921,"*RBC PYT*"),MATRICES!$A$7,IF(COUNTIF(D921,"*CDLSI*"),MATRICES!$A$26,IF(COUNTIF(D921,"*SUN LIFE*"),MATRICES!$A$54,IF(COUNTIF(D921,"*IND ALL ASS VIE*"),MATRICES!$A$8,IF(COUNTIF(D921,"*FIDUCIE DESJARDINS*"),MATRICES!$A$55,IF(COUNTIF(D921,"*2919*"),MATRICES!$A$12,IF(COUNTIF(D921,"*Retrait au GA*"),MATRICES!$A$56,IF(COUNTIF(D921,"*Frais*d'utilisation*"),MATRICES!$A$53,IF(COUNTIF(D921,"*IntÈrÍt sur*"),MATRICES!$A$5,""))))))))))))))))))))))))))</f>
        <v/>
      </c>
    </row>
    <row r="922" spans="5:5" ht="16" x14ac:dyDescent="0.2">
      <c r="E922" t="str">
        <f>IF(COUNTIF(D922,"*STATION W*"),MATRICES!$A$22,IF(COUNTIF(D922,"*PROVIGO*"),MATRICES!$A$20,IF(COUNTIF(D922,"*METRO*"),MATRICES!$A$20,IF(COUNTIF(D922,"*MCDONALD*"),MATRICES!$A$22,IF(COUNTIF(D922,"*JEAN COUTU*"),MATRICES!$A$24,IF(COUNTIF(D922,"*PHARMAPRIX*"),MATRICES!$A$24,IF(COUNTIF(D922,"*STARBUCKS*"),MATRICES!$A$22,IF(COUNTIF(D922,"*AUBAINERIE*"),MATRICES!$A$38,IF(COUNTIF(D922,"*PETROCAN*"),MATRICES!$A$27,IF(COUNTIF(D922,"*ULTRAMAR*"),MATRICES!$A$27,IF(COUNTIF(D922,"*Intact*"),MATRICES!$A$28,IF(COUNTIF(D922,"*La Capitale*"),MATRICES!$A$11,IF(COUNTIF(D922,"*Alda*"),MATRICES!$A$18,IF(COUNTIF(D922,"*Sheila*"),MATRICES!$A$36,IF(COUNTIF(D922,"*Shirley*"),MATRICES!$A$36,IF(COUNTIF(D922,"*Service de garde*"),MATRICES!$A$35,IF(COUNTIF(D922,"*CPE Coeur Atout*"),MATRICES!$A$35,IF(COUNTIF(D922,"*RBC PYT*"),MATRICES!$A$7,IF(COUNTIF(D922,"*CDLSI*"),MATRICES!$A$26,IF(COUNTIF(D922,"*SUN LIFE*"),MATRICES!$A$54,IF(COUNTIF(D922,"*IND ALL ASS VIE*"),MATRICES!$A$8,IF(COUNTIF(D922,"*FIDUCIE DESJARDINS*"),MATRICES!$A$55,IF(COUNTIF(D922,"*2919*"),MATRICES!$A$12,IF(COUNTIF(D922,"*Retrait au GA*"),MATRICES!$A$56,IF(COUNTIF(D922,"*Frais*d'utilisation*"),MATRICES!$A$53,IF(COUNTIF(D922,"*IntÈrÍt sur*"),MATRICES!$A$5,""))))))))))))))))))))))))))</f>
        <v/>
      </c>
    </row>
    <row r="923" spans="5:5" ht="16" x14ac:dyDescent="0.2">
      <c r="E923" t="str">
        <f>IF(COUNTIF(D923,"*STATION W*"),MATRICES!$A$22,IF(COUNTIF(D923,"*PROVIGO*"),MATRICES!$A$20,IF(COUNTIF(D923,"*METRO*"),MATRICES!$A$20,IF(COUNTIF(D923,"*MCDONALD*"),MATRICES!$A$22,IF(COUNTIF(D923,"*JEAN COUTU*"),MATRICES!$A$24,IF(COUNTIF(D923,"*PHARMAPRIX*"),MATRICES!$A$24,IF(COUNTIF(D923,"*STARBUCKS*"),MATRICES!$A$22,IF(COUNTIF(D923,"*AUBAINERIE*"),MATRICES!$A$38,IF(COUNTIF(D923,"*PETROCAN*"),MATRICES!$A$27,IF(COUNTIF(D923,"*ULTRAMAR*"),MATRICES!$A$27,IF(COUNTIF(D923,"*Intact*"),MATRICES!$A$28,IF(COUNTIF(D923,"*La Capitale*"),MATRICES!$A$11,IF(COUNTIF(D923,"*Alda*"),MATRICES!$A$18,IF(COUNTIF(D923,"*Sheila*"),MATRICES!$A$36,IF(COUNTIF(D923,"*Shirley*"),MATRICES!$A$36,IF(COUNTIF(D923,"*Service de garde*"),MATRICES!$A$35,IF(COUNTIF(D923,"*CPE Coeur Atout*"),MATRICES!$A$35,IF(COUNTIF(D923,"*RBC PYT*"),MATRICES!$A$7,IF(COUNTIF(D923,"*CDLSI*"),MATRICES!$A$26,IF(COUNTIF(D923,"*SUN LIFE*"),MATRICES!$A$54,IF(COUNTIF(D923,"*IND ALL ASS VIE*"),MATRICES!$A$8,IF(COUNTIF(D923,"*FIDUCIE DESJARDINS*"),MATRICES!$A$55,IF(COUNTIF(D923,"*2919*"),MATRICES!$A$12,IF(COUNTIF(D923,"*Retrait au GA*"),MATRICES!$A$56,IF(COUNTIF(D923,"*Frais*d'utilisation*"),MATRICES!$A$53,IF(COUNTIF(D923,"*IntÈrÍt sur*"),MATRICES!$A$5,""))))))))))))))))))))))))))</f>
        <v/>
      </c>
    </row>
    <row r="924" spans="5:5" ht="16" x14ac:dyDescent="0.2">
      <c r="E924" t="str">
        <f>IF(COUNTIF(D924,"*STATION W*"),MATRICES!$A$22,IF(COUNTIF(D924,"*PROVIGO*"),MATRICES!$A$20,IF(COUNTIF(D924,"*METRO*"),MATRICES!$A$20,IF(COUNTIF(D924,"*MCDONALD*"),MATRICES!$A$22,IF(COUNTIF(D924,"*JEAN COUTU*"),MATRICES!$A$24,IF(COUNTIF(D924,"*PHARMAPRIX*"),MATRICES!$A$24,IF(COUNTIF(D924,"*STARBUCKS*"),MATRICES!$A$22,IF(COUNTIF(D924,"*AUBAINERIE*"),MATRICES!$A$38,IF(COUNTIF(D924,"*PETROCAN*"),MATRICES!$A$27,IF(COUNTIF(D924,"*ULTRAMAR*"),MATRICES!$A$27,IF(COUNTIF(D924,"*Intact*"),MATRICES!$A$28,IF(COUNTIF(D924,"*La Capitale*"),MATRICES!$A$11,IF(COUNTIF(D924,"*Alda*"),MATRICES!$A$18,IF(COUNTIF(D924,"*Sheila*"),MATRICES!$A$36,IF(COUNTIF(D924,"*Shirley*"),MATRICES!$A$36,IF(COUNTIF(D924,"*Service de garde*"),MATRICES!$A$35,IF(COUNTIF(D924,"*CPE Coeur Atout*"),MATRICES!$A$35,IF(COUNTIF(D924,"*RBC PYT*"),MATRICES!$A$7,IF(COUNTIF(D924,"*CDLSI*"),MATRICES!$A$26,IF(COUNTIF(D924,"*SUN LIFE*"),MATRICES!$A$54,IF(COUNTIF(D924,"*IND ALL ASS VIE*"),MATRICES!$A$8,IF(COUNTIF(D924,"*FIDUCIE DESJARDINS*"),MATRICES!$A$55,IF(COUNTIF(D924,"*2919*"),MATRICES!$A$12,IF(COUNTIF(D924,"*Retrait au GA*"),MATRICES!$A$56,IF(COUNTIF(D924,"*Frais*d'utilisation*"),MATRICES!$A$53,IF(COUNTIF(D924,"*IntÈrÍt sur*"),MATRICES!$A$5,""))))))))))))))))))))))))))</f>
        <v/>
      </c>
    </row>
    <row r="925" spans="5:5" ht="16" x14ac:dyDescent="0.2">
      <c r="E925" t="str">
        <f>IF(COUNTIF(D925,"*STATION W*"),MATRICES!$A$22,IF(COUNTIF(D925,"*PROVIGO*"),MATRICES!$A$20,IF(COUNTIF(D925,"*METRO*"),MATRICES!$A$20,IF(COUNTIF(D925,"*MCDONALD*"),MATRICES!$A$22,IF(COUNTIF(D925,"*JEAN COUTU*"),MATRICES!$A$24,IF(COUNTIF(D925,"*PHARMAPRIX*"),MATRICES!$A$24,IF(COUNTIF(D925,"*STARBUCKS*"),MATRICES!$A$22,IF(COUNTIF(D925,"*AUBAINERIE*"),MATRICES!$A$38,IF(COUNTIF(D925,"*PETROCAN*"),MATRICES!$A$27,IF(COUNTIF(D925,"*ULTRAMAR*"),MATRICES!$A$27,IF(COUNTIF(D925,"*Intact*"),MATRICES!$A$28,IF(COUNTIF(D925,"*La Capitale*"),MATRICES!$A$11,IF(COUNTIF(D925,"*Alda*"),MATRICES!$A$18,IF(COUNTIF(D925,"*Sheila*"),MATRICES!$A$36,IF(COUNTIF(D925,"*Shirley*"),MATRICES!$A$36,IF(COUNTIF(D925,"*Service de garde*"),MATRICES!$A$35,IF(COUNTIF(D925,"*CPE Coeur Atout*"),MATRICES!$A$35,IF(COUNTIF(D925,"*RBC PYT*"),MATRICES!$A$7,IF(COUNTIF(D925,"*CDLSI*"),MATRICES!$A$26,IF(COUNTIF(D925,"*SUN LIFE*"),MATRICES!$A$54,IF(COUNTIF(D925,"*IND ALL ASS VIE*"),MATRICES!$A$8,IF(COUNTIF(D925,"*FIDUCIE DESJARDINS*"),MATRICES!$A$55,IF(COUNTIF(D925,"*2919*"),MATRICES!$A$12,IF(COUNTIF(D925,"*Retrait au GA*"),MATRICES!$A$56,IF(COUNTIF(D925,"*Frais*d'utilisation*"),MATRICES!$A$53,IF(COUNTIF(D925,"*IntÈrÍt sur*"),MATRICES!$A$5,""))))))))))))))))))))))))))</f>
        <v/>
      </c>
    </row>
    <row r="926" spans="5:5" ht="16" x14ac:dyDescent="0.2">
      <c r="E926" t="str">
        <f>IF(COUNTIF(D926,"*STATION W*"),MATRICES!$A$22,IF(COUNTIF(D926,"*PROVIGO*"),MATRICES!$A$20,IF(COUNTIF(D926,"*METRO*"),MATRICES!$A$20,IF(COUNTIF(D926,"*MCDONALD*"),MATRICES!$A$22,IF(COUNTIF(D926,"*JEAN COUTU*"),MATRICES!$A$24,IF(COUNTIF(D926,"*PHARMAPRIX*"),MATRICES!$A$24,IF(COUNTIF(D926,"*STARBUCKS*"),MATRICES!$A$22,IF(COUNTIF(D926,"*AUBAINERIE*"),MATRICES!$A$38,IF(COUNTIF(D926,"*PETROCAN*"),MATRICES!$A$27,IF(COUNTIF(D926,"*ULTRAMAR*"),MATRICES!$A$27,IF(COUNTIF(D926,"*Intact*"),MATRICES!$A$28,IF(COUNTIF(D926,"*La Capitale*"),MATRICES!$A$11,IF(COUNTIF(D926,"*Alda*"),MATRICES!$A$18,IF(COUNTIF(D926,"*Sheila*"),MATRICES!$A$36,IF(COUNTIF(D926,"*Shirley*"),MATRICES!$A$36,IF(COUNTIF(D926,"*Service de garde*"),MATRICES!$A$35,IF(COUNTIF(D926,"*CPE Coeur Atout*"),MATRICES!$A$35,IF(COUNTIF(D926,"*RBC PYT*"),MATRICES!$A$7,IF(COUNTIF(D926,"*CDLSI*"),MATRICES!$A$26,IF(COUNTIF(D926,"*SUN LIFE*"),MATRICES!$A$54,IF(COUNTIF(D926,"*IND ALL ASS VIE*"),MATRICES!$A$8,IF(COUNTIF(D926,"*FIDUCIE DESJARDINS*"),MATRICES!$A$55,IF(COUNTIF(D926,"*2919*"),MATRICES!$A$12,IF(COUNTIF(D926,"*Retrait au GA*"),MATRICES!$A$56,IF(COUNTIF(D926,"*Frais*d'utilisation*"),MATRICES!$A$53,IF(COUNTIF(D926,"*IntÈrÍt sur*"),MATRICES!$A$5,""))))))))))))))))))))))))))</f>
        <v/>
      </c>
    </row>
    <row r="927" spans="5:5" ht="16" x14ac:dyDescent="0.2">
      <c r="E927" t="str">
        <f>IF(COUNTIF(D927,"*STATION W*"),MATRICES!$A$22,IF(COUNTIF(D927,"*PROVIGO*"),MATRICES!$A$20,IF(COUNTIF(D927,"*METRO*"),MATRICES!$A$20,IF(COUNTIF(D927,"*MCDONALD*"),MATRICES!$A$22,IF(COUNTIF(D927,"*JEAN COUTU*"),MATRICES!$A$24,IF(COUNTIF(D927,"*PHARMAPRIX*"),MATRICES!$A$24,IF(COUNTIF(D927,"*STARBUCKS*"),MATRICES!$A$22,IF(COUNTIF(D927,"*AUBAINERIE*"),MATRICES!$A$38,IF(COUNTIF(D927,"*PETROCAN*"),MATRICES!$A$27,IF(COUNTIF(D927,"*ULTRAMAR*"),MATRICES!$A$27,IF(COUNTIF(D927,"*Intact*"),MATRICES!$A$28,IF(COUNTIF(D927,"*La Capitale*"),MATRICES!$A$11,IF(COUNTIF(D927,"*Alda*"),MATRICES!$A$18,IF(COUNTIF(D927,"*Sheila*"),MATRICES!$A$36,IF(COUNTIF(D927,"*Shirley*"),MATRICES!$A$36,IF(COUNTIF(D927,"*Service de garde*"),MATRICES!$A$35,IF(COUNTIF(D927,"*CPE Coeur Atout*"),MATRICES!$A$35,IF(COUNTIF(D927,"*RBC PYT*"),MATRICES!$A$7,IF(COUNTIF(D927,"*CDLSI*"),MATRICES!$A$26,IF(COUNTIF(D927,"*SUN LIFE*"),MATRICES!$A$54,IF(COUNTIF(D927,"*IND ALL ASS VIE*"),MATRICES!$A$8,IF(COUNTIF(D927,"*FIDUCIE DESJARDINS*"),MATRICES!$A$55,IF(COUNTIF(D927,"*2919*"),MATRICES!$A$12,IF(COUNTIF(D927,"*Retrait au GA*"),MATRICES!$A$56,IF(COUNTIF(D927,"*Frais*d'utilisation*"),MATRICES!$A$53,IF(COUNTIF(D927,"*IntÈrÍt sur*"),MATRICES!$A$5,""))))))))))))))))))))))))))</f>
        <v/>
      </c>
    </row>
    <row r="928" spans="5:5" ht="16" x14ac:dyDescent="0.2">
      <c r="E928" t="str">
        <f>IF(COUNTIF(D928,"*STATION W*"),MATRICES!$A$22,IF(COUNTIF(D928,"*PROVIGO*"),MATRICES!$A$20,IF(COUNTIF(D928,"*METRO*"),MATRICES!$A$20,IF(COUNTIF(D928,"*MCDONALD*"),MATRICES!$A$22,IF(COUNTIF(D928,"*JEAN COUTU*"),MATRICES!$A$24,IF(COUNTIF(D928,"*PHARMAPRIX*"),MATRICES!$A$24,IF(COUNTIF(D928,"*STARBUCKS*"),MATRICES!$A$22,IF(COUNTIF(D928,"*AUBAINERIE*"),MATRICES!$A$38,IF(COUNTIF(D928,"*PETROCAN*"),MATRICES!$A$27,IF(COUNTIF(D928,"*ULTRAMAR*"),MATRICES!$A$27,IF(COUNTIF(D928,"*Intact*"),MATRICES!$A$28,IF(COUNTIF(D928,"*La Capitale*"),MATRICES!$A$11,IF(COUNTIF(D928,"*Alda*"),MATRICES!$A$18,IF(COUNTIF(D928,"*Sheila*"),MATRICES!$A$36,IF(COUNTIF(D928,"*Shirley*"),MATRICES!$A$36,IF(COUNTIF(D928,"*Service de garde*"),MATRICES!$A$35,IF(COUNTIF(D928,"*CPE Coeur Atout*"),MATRICES!$A$35,IF(COUNTIF(D928,"*RBC PYT*"),MATRICES!$A$7,IF(COUNTIF(D928,"*CDLSI*"),MATRICES!$A$26,IF(COUNTIF(D928,"*SUN LIFE*"),MATRICES!$A$54,IF(COUNTIF(D928,"*IND ALL ASS VIE*"),MATRICES!$A$8,IF(COUNTIF(D928,"*FIDUCIE DESJARDINS*"),MATRICES!$A$55,IF(COUNTIF(D928,"*2919*"),MATRICES!$A$12,IF(COUNTIF(D928,"*Retrait au GA*"),MATRICES!$A$56,IF(COUNTIF(D928,"*Frais*d'utilisation*"),MATRICES!$A$53,IF(COUNTIF(D928,"*IntÈrÍt sur*"),MATRICES!$A$5,""))))))))))))))))))))))))))</f>
        <v/>
      </c>
    </row>
    <row r="929" spans="5:5" ht="16" x14ac:dyDescent="0.2">
      <c r="E929" t="str">
        <f>IF(COUNTIF(D929,"*STATION W*"),MATRICES!$A$22,IF(COUNTIF(D929,"*PROVIGO*"),MATRICES!$A$20,IF(COUNTIF(D929,"*METRO*"),MATRICES!$A$20,IF(COUNTIF(D929,"*MCDONALD*"),MATRICES!$A$22,IF(COUNTIF(D929,"*JEAN COUTU*"),MATRICES!$A$24,IF(COUNTIF(D929,"*PHARMAPRIX*"),MATRICES!$A$24,IF(COUNTIF(D929,"*STARBUCKS*"),MATRICES!$A$22,IF(COUNTIF(D929,"*AUBAINERIE*"),MATRICES!$A$38,IF(COUNTIF(D929,"*PETROCAN*"),MATRICES!$A$27,IF(COUNTIF(D929,"*ULTRAMAR*"),MATRICES!$A$27,IF(COUNTIF(D929,"*Intact*"),MATRICES!$A$28,IF(COUNTIF(D929,"*La Capitale*"),MATRICES!$A$11,IF(COUNTIF(D929,"*Alda*"),MATRICES!$A$18,IF(COUNTIF(D929,"*Sheila*"),MATRICES!$A$36,IF(COUNTIF(D929,"*Shirley*"),MATRICES!$A$36,IF(COUNTIF(D929,"*Service de garde*"),MATRICES!$A$35,IF(COUNTIF(D929,"*CPE Coeur Atout*"),MATRICES!$A$35,IF(COUNTIF(D929,"*RBC PYT*"),MATRICES!$A$7,IF(COUNTIF(D929,"*CDLSI*"),MATRICES!$A$26,IF(COUNTIF(D929,"*SUN LIFE*"),MATRICES!$A$54,IF(COUNTIF(D929,"*IND ALL ASS VIE*"),MATRICES!$A$8,IF(COUNTIF(D929,"*FIDUCIE DESJARDINS*"),MATRICES!$A$55,IF(COUNTIF(D929,"*2919*"),MATRICES!$A$12,IF(COUNTIF(D929,"*Retrait au GA*"),MATRICES!$A$56,IF(COUNTIF(D929,"*Frais*d'utilisation*"),MATRICES!$A$53,IF(COUNTIF(D929,"*IntÈrÍt sur*"),MATRICES!$A$5,""))))))))))))))))))))))))))</f>
        <v/>
      </c>
    </row>
    <row r="930" spans="5:5" ht="16" x14ac:dyDescent="0.2">
      <c r="E930" t="str">
        <f>IF(COUNTIF(D930,"*STATION W*"),MATRICES!$A$22,IF(COUNTIF(D930,"*PROVIGO*"),MATRICES!$A$20,IF(COUNTIF(D930,"*METRO*"),MATRICES!$A$20,IF(COUNTIF(D930,"*MCDONALD*"),MATRICES!$A$22,IF(COUNTIF(D930,"*JEAN COUTU*"),MATRICES!$A$24,IF(COUNTIF(D930,"*PHARMAPRIX*"),MATRICES!$A$24,IF(COUNTIF(D930,"*STARBUCKS*"),MATRICES!$A$22,IF(COUNTIF(D930,"*AUBAINERIE*"),MATRICES!$A$38,IF(COUNTIF(D930,"*PETROCAN*"),MATRICES!$A$27,IF(COUNTIF(D930,"*ULTRAMAR*"),MATRICES!$A$27,IF(COUNTIF(D930,"*Intact*"),MATRICES!$A$28,IF(COUNTIF(D930,"*La Capitale*"),MATRICES!$A$11,IF(COUNTIF(D930,"*Alda*"),MATRICES!$A$18,IF(COUNTIF(D930,"*Sheila*"),MATRICES!$A$36,IF(COUNTIF(D930,"*Shirley*"),MATRICES!$A$36,IF(COUNTIF(D930,"*Service de garde*"),MATRICES!$A$35,IF(COUNTIF(D930,"*CPE Coeur Atout*"),MATRICES!$A$35,IF(COUNTIF(D930,"*RBC PYT*"),MATRICES!$A$7,IF(COUNTIF(D930,"*CDLSI*"),MATRICES!$A$26,IF(COUNTIF(D930,"*SUN LIFE*"),MATRICES!$A$54,IF(COUNTIF(D930,"*IND ALL ASS VIE*"),MATRICES!$A$8,IF(COUNTIF(D930,"*FIDUCIE DESJARDINS*"),MATRICES!$A$55,IF(COUNTIF(D930,"*2919*"),MATRICES!$A$12,IF(COUNTIF(D930,"*Retrait au GA*"),MATRICES!$A$56,IF(COUNTIF(D930,"*Frais*d'utilisation*"),MATRICES!$A$53,IF(COUNTIF(D930,"*IntÈrÍt sur*"),MATRICES!$A$5,""))))))))))))))))))))))))))</f>
        <v/>
      </c>
    </row>
    <row r="931" spans="5:5" ht="16" x14ac:dyDescent="0.2">
      <c r="E931" t="str">
        <f>IF(COUNTIF(D931,"*STATION W*"),MATRICES!$A$22,IF(COUNTIF(D931,"*PROVIGO*"),MATRICES!$A$20,IF(COUNTIF(D931,"*METRO*"),MATRICES!$A$20,IF(COUNTIF(D931,"*MCDONALD*"),MATRICES!$A$22,IF(COUNTIF(D931,"*JEAN COUTU*"),MATRICES!$A$24,IF(COUNTIF(D931,"*PHARMAPRIX*"),MATRICES!$A$24,IF(COUNTIF(D931,"*STARBUCKS*"),MATRICES!$A$22,IF(COUNTIF(D931,"*AUBAINERIE*"),MATRICES!$A$38,IF(COUNTIF(D931,"*PETROCAN*"),MATRICES!$A$27,IF(COUNTIF(D931,"*ULTRAMAR*"),MATRICES!$A$27,IF(COUNTIF(D931,"*Intact*"),MATRICES!$A$28,IF(COUNTIF(D931,"*La Capitale*"),MATRICES!$A$11,IF(COUNTIF(D931,"*Alda*"),MATRICES!$A$18,IF(COUNTIF(D931,"*Sheila*"),MATRICES!$A$36,IF(COUNTIF(D931,"*Shirley*"),MATRICES!$A$36,IF(COUNTIF(D931,"*Service de garde*"),MATRICES!$A$35,IF(COUNTIF(D931,"*CPE Coeur Atout*"),MATRICES!$A$35,IF(COUNTIF(D931,"*RBC PYT*"),MATRICES!$A$7,IF(COUNTIF(D931,"*CDLSI*"),MATRICES!$A$26,IF(COUNTIF(D931,"*SUN LIFE*"),MATRICES!$A$54,IF(COUNTIF(D931,"*IND ALL ASS VIE*"),MATRICES!$A$8,IF(COUNTIF(D931,"*FIDUCIE DESJARDINS*"),MATRICES!$A$55,IF(COUNTIF(D931,"*2919*"),MATRICES!$A$12,IF(COUNTIF(D931,"*Retrait au GA*"),MATRICES!$A$56,IF(COUNTIF(D931,"*Frais*d'utilisation*"),MATRICES!$A$53,IF(COUNTIF(D931,"*IntÈrÍt sur*"),MATRICES!$A$5,""))))))))))))))))))))))))))</f>
        <v/>
      </c>
    </row>
    <row r="932" spans="5:5" ht="16" x14ac:dyDescent="0.2">
      <c r="E932" t="str">
        <f>IF(COUNTIF(D932,"*STATION W*"),MATRICES!$A$22,IF(COUNTIF(D932,"*PROVIGO*"),MATRICES!$A$20,IF(COUNTIF(D932,"*METRO*"),MATRICES!$A$20,IF(COUNTIF(D932,"*MCDONALD*"),MATRICES!$A$22,IF(COUNTIF(D932,"*JEAN COUTU*"),MATRICES!$A$24,IF(COUNTIF(D932,"*PHARMAPRIX*"),MATRICES!$A$24,IF(COUNTIF(D932,"*STARBUCKS*"),MATRICES!$A$22,IF(COUNTIF(D932,"*AUBAINERIE*"),MATRICES!$A$38,IF(COUNTIF(D932,"*PETROCAN*"),MATRICES!$A$27,IF(COUNTIF(D932,"*ULTRAMAR*"),MATRICES!$A$27,IF(COUNTIF(D932,"*Intact*"),MATRICES!$A$28,IF(COUNTIF(D932,"*La Capitale*"),MATRICES!$A$11,IF(COUNTIF(D932,"*Alda*"),MATRICES!$A$18,IF(COUNTIF(D932,"*Sheila*"),MATRICES!$A$36,IF(COUNTIF(D932,"*Shirley*"),MATRICES!$A$36,IF(COUNTIF(D932,"*Service de garde*"),MATRICES!$A$35,IF(COUNTIF(D932,"*CPE Coeur Atout*"),MATRICES!$A$35,IF(COUNTIF(D932,"*RBC PYT*"),MATRICES!$A$7,IF(COUNTIF(D932,"*CDLSI*"),MATRICES!$A$26,IF(COUNTIF(D932,"*SUN LIFE*"),MATRICES!$A$54,IF(COUNTIF(D932,"*IND ALL ASS VIE*"),MATRICES!$A$8,IF(COUNTIF(D932,"*FIDUCIE DESJARDINS*"),MATRICES!$A$55,IF(COUNTIF(D932,"*2919*"),MATRICES!$A$12,IF(COUNTIF(D932,"*Retrait au GA*"),MATRICES!$A$56,IF(COUNTIF(D932,"*Frais*d'utilisation*"),MATRICES!$A$53,IF(COUNTIF(D932,"*IntÈrÍt sur*"),MATRICES!$A$5,""))))))))))))))))))))))))))</f>
        <v/>
      </c>
    </row>
    <row r="933" spans="5:5" ht="16" x14ac:dyDescent="0.2">
      <c r="E933" t="str">
        <f>IF(COUNTIF(D933,"*STATION W*"),MATRICES!$A$22,IF(COUNTIF(D933,"*PROVIGO*"),MATRICES!$A$20,IF(COUNTIF(D933,"*METRO*"),MATRICES!$A$20,IF(COUNTIF(D933,"*MCDONALD*"),MATRICES!$A$22,IF(COUNTIF(D933,"*JEAN COUTU*"),MATRICES!$A$24,IF(COUNTIF(D933,"*PHARMAPRIX*"),MATRICES!$A$24,IF(COUNTIF(D933,"*STARBUCKS*"),MATRICES!$A$22,IF(COUNTIF(D933,"*AUBAINERIE*"),MATRICES!$A$38,IF(COUNTIF(D933,"*PETROCAN*"),MATRICES!$A$27,IF(COUNTIF(D933,"*ULTRAMAR*"),MATRICES!$A$27,IF(COUNTIF(D933,"*Intact*"),MATRICES!$A$28,IF(COUNTIF(D933,"*La Capitale*"),MATRICES!$A$11,IF(COUNTIF(D933,"*Alda*"),MATRICES!$A$18,IF(COUNTIF(D933,"*Sheila*"),MATRICES!$A$36,IF(COUNTIF(D933,"*Shirley*"),MATRICES!$A$36,IF(COUNTIF(D933,"*Service de garde*"),MATRICES!$A$35,IF(COUNTIF(D933,"*CPE Coeur Atout*"),MATRICES!$A$35,IF(COUNTIF(D933,"*RBC PYT*"),MATRICES!$A$7,IF(COUNTIF(D933,"*CDLSI*"),MATRICES!$A$26,IF(COUNTIF(D933,"*SUN LIFE*"),MATRICES!$A$54,IF(COUNTIF(D933,"*IND ALL ASS VIE*"),MATRICES!$A$8,IF(COUNTIF(D933,"*FIDUCIE DESJARDINS*"),MATRICES!$A$55,IF(COUNTIF(D933,"*2919*"),MATRICES!$A$12,IF(COUNTIF(D933,"*Retrait au GA*"),MATRICES!$A$56,IF(COUNTIF(D933,"*Frais*d'utilisation*"),MATRICES!$A$53,IF(COUNTIF(D933,"*IntÈrÍt sur*"),MATRICES!$A$5,""))))))))))))))))))))))))))</f>
        <v/>
      </c>
    </row>
    <row r="934" spans="5:5" ht="16" x14ac:dyDescent="0.2">
      <c r="E934" t="str">
        <f>IF(COUNTIF(D934,"*STATION W*"),MATRICES!$A$22,IF(COUNTIF(D934,"*PROVIGO*"),MATRICES!$A$20,IF(COUNTIF(D934,"*METRO*"),MATRICES!$A$20,IF(COUNTIF(D934,"*MCDONALD*"),MATRICES!$A$22,IF(COUNTIF(D934,"*JEAN COUTU*"),MATRICES!$A$24,IF(COUNTIF(D934,"*PHARMAPRIX*"),MATRICES!$A$24,IF(COUNTIF(D934,"*STARBUCKS*"),MATRICES!$A$22,IF(COUNTIF(D934,"*AUBAINERIE*"),MATRICES!$A$38,IF(COUNTIF(D934,"*PETROCAN*"),MATRICES!$A$27,IF(COUNTIF(D934,"*ULTRAMAR*"),MATRICES!$A$27,IF(COUNTIF(D934,"*Intact*"),MATRICES!$A$28,IF(COUNTIF(D934,"*La Capitale*"),MATRICES!$A$11,IF(COUNTIF(D934,"*Alda*"),MATRICES!$A$18,IF(COUNTIF(D934,"*Sheila*"),MATRICES!$A$36,IF(COUNTIF(D934,"*Shirley*"),MATRICES!$A$36,IF(COUNTIF(D934,"*Service de garde*"),MATRICES!$A$35,IF(COUNTIF(D934,"*CPE Coeur Atout*"),MATRICES!$A$35,IF(COUNTIF(D934,"*RBC PYT*"),MATRICES!$A$7,IF(COUNTIF(D934,"*CDLSI*"),MATRICES!$A$26,IF(COUNTIF(D934,"*SUN LIFE*"),MATRICES!$A$54,IF(COUNTIF(D934,"*IND ALL ASS VIE*"),MATRICES!$A$8,IF(COUNTIF(D934,"*FIDUCIE DESJARDINS*"),MATRICES!$A$55,IF(COUNTIF(D934,"*2919*"),MATRICES!$A$12,IF(COUNTIF(D934,"*Retrait au GA*"),MATRICES!$A$56,IF(COUNTIF(D934,"*Frais*d'utilisation*"),MATRICES!$A$53,IF(COUNTIF(D934,"*IntÈrÍt sur*"),MATRICES!$A$5,""))))))))))))))))))))))))))</f>
        <v/>
      </c>
    </row>
    <row r="935" spans="5:5" ht="16" x14ac:dyDescent="0.2">
      <c r="E935" t="str">
        <f>IF(COUNTIF(D935,"*STATION W*"),MATRICES!$A$22,IF(COUNTIF(D935,"*PROVIGO*"),MATRICES!$A$20,IF(COUNTIF(D935,"*METRO*"),MATRICES!$A$20,IF(COUNTIF(D935,"*MCDONALD*"),MATRICES!$A$22,IF(COUNTIF(D935,"*JEAN COUTU*"),MATRICES!$A$24,IF(COUNTIF(D935,"*PHARMAPRIX*"),MATRICES!$A$24,IF(COUNTIF(D935,"*STARBUCKS*"),MATRICES!$A$22,IF(COUNTIF(D935,"*AUBAINERIE*"),MATRICES!$A$38,IF(COUNTIF(D935,"*PETROCAN*"),MATRICES!$A$27,IF(COUNTIF(D935,"*ULTRAMAR*"),MATRICES!$A$27,IF(COUNTIF(D935,"*Intact*"),MATRICES!$A$28,IF(COUNTIF(D935,"*La Capitale*"),MATRICES!$A$11,IF(COUNTIF(D935,"*Alda*"),MATRICES!$A$18,IF(COUNTIF(D935,"*Sheila*"),MATRICES!$A$36,IF(COUNTIF(D935,"*Shirley*"),MATRICES!$A$36,IF(COUNTIF(D935,"*Service de garde*"),MATRICES!$A$35,IF(COUNTIF(D935,"*CPE Coeur Atout*"),MATRICES!$A$35,IF(COUNTIF(D935,"*RBC PYT*"),MATRICES!$A$7,IF(COUNTIF(D935,"*CDLSI*"),MATRICES!$A$26,IF(COUNTIF(D935,"*SUN LIFE*"),MATRICES!$A$54,IF(COUNTIF(D935,"*IND ALL ASS VIE*"),MATRICES!$A$8,IF(COUNTIF(D935,"*FIDUCIE DESJARDINS*"),MATRICES!$A$55,IF(COUNTIF(D935,"*2919*"),MATRICES!$A$12,IF(COUNTIF(D935,"*Retrait au GA*"),MATRICES!$A$56,IF(COUNTIF(D935,"*Frais*d'utilisation*"),MATRICES!$A$53,IF(COUNTIF(D935,"*IntÈrÍt sur*"),MATRICES!$A$5,""))))))))))))))))))))))))))</f>
        <v/>
      </c>
    </row>
    <row r="936" spans="5:5" ht="16" x14ac:dyDescent="0.2">
      <c r="E936" t="str">
        <f>IF(COUNTIF(D936,"*STATION W*"),MATRICES!$A$22,IF(COUNTIF(D936,"*PROVIGO*"),MATRICES!$A$20,IF(COUNTIF(D936,"*METRO*"),MATRICES!$A$20,IF(COUNTIF(D936,"*MCDONALD*"),MATRICES!$A$22,IF(COUNTIF(D936,"*JEAN COUTU*"),MATRICES!$A$24,IF(COUNTIF(D936,"*PHARMAPRIX*"),MATRICES!$A$24,IF(COUNTIF(D936,"*STARBUCKS*"),MATRICES!$A$22,IF(COUNTIF(D936,"*AUBAINERIE*"),MATRICES!$A$38,IF(COUNTIF(D936,"*PETROCAN*"),MATRICES!$A$27,IF(COUNTIF(D936,"*ULTRAMAR*"),MATRICES!$A$27,IF(COUNTIF(D936,"*Intact*"),MATRICES!$A$28,IF(COUNTIF(D936,"*La Capitale*"),MATRICES!$A$11,IF(COUNTIF(D936,"*Alda*"),MATRICES!$A$18,IF(COUNTIF(D936,"*Sheila*"),MATRICES!$A$36,IF(COUNTIF(D936,"*Shirley*"),MATRICES!$A$36,IF(COUNTIF(D936,"*Service de garde*"),MATRICES!$A$35,IF(COUNTIF(D936,"*CPE Coeur Atout*"),MATRICES!$A$35,IF(COUNTIF(D936,"*RBC PYT*"),MATRICES!$A$7,IF(COUNTIF(D936,"*CDLSI*"),MATRICES!$A$26,IF(COUNTIF(D936,"*SUN LIFE*"),MATRICES!$A$54,IF(COUNTIF(D936,"*IND ALL ASS VIE*"),MATRICES!$A$8,IF(COUNTIF(D936,"*FIDUCIE DESJARDINS*"),MATRICES!$A$55,IF(COUNTIF(D936,"*2919*"),MATRICES!$A$12,IF(COUNTIF(D936,"*Retrait au GA*"),MATRICES!$A$56,IF(COUNTIF(D936,"*Frais*d'utilisation*"),MATRICES!$A$53,IF(COUNTIF(D936,"*IntÈrÍt sur*"),MATRICES!$A$5,""))))))))))))))))))))))))))</f>
        <v/>
      </c>
    </row>
    <row r="937" spans="5:5" ht="16" x14ac:dyDescent="0.2">
      <c r="E937" t="str">
        <f>IF(COUNTIF(D937,"*STATION W*"),MATRICES!$A$22,IF(COUNTIF(D937,"*PROVIGO*"),MATRICES!$A$20,IF(COUNTIF(D937,"*METRO*"),MATRICES!$A$20,IF(COUNTIF(D937,"*MCDONALD*"),MATRICES!$A$22,IF(COUNTIF(D937,"*JEAN COUTU*"),MATRICES!$A$24,IF(COUNTIF(D937,"*PHARMAPRIX*"),MATRICES!$A$24,IF(COUNTIF(D937,"*STARBUCKS*"),MATRICES!$A$22,IF(COUNTIF(D937,"*AUBAINERIE*"),MATRICES!$A$38,IF(COUNTIF(D937,"*PETROCAN*"),MATRICES!$A$27,IF(COUNTIF(D937,"*ULTRAMAR*"),MATRICES!$A$27,IF(COUNTIF(D937,"*Intact*"),MATRICES!$A$28,IF(COUNTIF(D937,"*La Capitale*"),MATRICES!$A$11,IF(COUNTIF(D937,"*Alda*"),MATRICES!$A$18,IF(COUNTIF(D937,"*Sheila*"),MATRICES!$A$36,IF(COUNTIF(D937,"*Shirley*"),MATRICES!$A$36,IF(COUNTIF(D937,"*Service de garde*"),MATRICES!$A$35,IF(COUNTIF(D937,"*CPE Coeur Atout*"),MATRICES!$A$35,IF(COUNTIF(D937,"*RBC PYT*"),MATRICES!$A$7,IF(COUNTIF(D937,"*CDLSI*"),MATRICES!$A$26,IF(COUNTIF(D937,"*SUN LIFE*"),MATRICES!$A$54,IF(COUNTIF(D937,"*IND ALL ASS VIE*"),MATRICES!$A$8,IF(COUNTIF(D937,"*FIDUCIE DESJARDINS*"),MATRICES!$A$55,IF(COUNTIF(D937,"*2919*"),MATRICES!$A$12,IF(COUNTIF(D937,"*Retrait au GA*"),MATRICES!$A$56,IF(COUNTIF(D937,"*Frais*d'utilisation*"),MATRICES!$A$53,IF(COUNTIF(D937,"*IntÈrÍt sur*"),MATRICES!$A$5,""))))))))))))))))))))))))))</f>
        <v/>
      </c>
    </row>
    <row r="938" spans="5:5" ht="16" x14ac:dyDescent="0.2">
      <c r="E938" t="str">
        <f>IF(COUNTIF(D938,"*STATION W*"),MATRICES!$A$22,IF(COUNTIF(D938,"*PROVIGO*"),MATRICES!$A$20,IF(COUNTIF(D938,"*METRO*"),MATRICES!$A$20,IF(COUNTIF(D938,"*MCDONALD*"),MATRICES!$A$22,IF(COUNTIF(D938,"*JEAN COUTU*"),MATRICES!$A$24,IF(COUNTIF(D938,"*PHARMAPRIX*"),MATRICES!$A$24,IF(COUNTIF(D938,"*STARBUCKS*"),MATRICES!$A$22,IF(COUNTIF(D938,"*AUBAINERIE*"),MATRICES!$A$38,IF(COUNTIF(D938,"*PETROCAN*"),MATRICES!$A$27,IF(COUNTIF(D938,"*ULTRAMAR*"),MATRICES!$A$27,IF(COUNTIF(D938,"*Intact*"),MATRICES!$A$28,IF(COUNTIF(D938,"*La Capitale*"),MATRICES!$A$11,IF(COUNTIF(D938,"*Alda*"),MATRICES!$A$18,IF(COUNTIF(D938,"*Sheila*"),MATRICES!$A$36,IF(COUNTIF(D938,"*Shirley*"),MATRICES!$A$36,IF(COUNTIF(D938,"*Service de garde*"),MATRICES!$A$35,IF(COUNTIF(D938,"*CPE Coeur Atout*"),MATRICES!$A$35,IF(COUNTIF(D938,"*RBC PYT*"),MATRICES!$A$7,IF(COUNTIF(D938,"*CDLSI*"),MATRICES!$A$26,IF(COUNTIF(D938,"*SUN LIFE*"),MATRICES!$A$54,IF(COUNTIF(D938,"*IND ALL ASS VIE*"),MATRICES!$A$8,IF(COUNTIF(D938,"*FIDUCIE DESJARDINS*"),MATRICES!$A$55,IF(COUNTIF(D938,"*2919*"),MATRICES!$A$12,IF(COUNTIF(D938,"*Retrait au GA*"),MATRICES!$A$56,IF(COUNTIF(D938,"*Frais*d'utilisation*"),MATRICES!$A$53,IF(COUNTIF(D938,"*IntÈrÍt sur*"),MATRICES!$A$5,""))))))))))))))))))))))))))</f>
        <v/>
      </c>
    </row>
    <row r="939" spans="5:5" ht="16" x14ac:dyDescent="0.2">
      <c r="E939" t="str">
        <f>IF(COUNTIF(D939,"*STATION W*"),MATRICES!$A$22,IF(COUNTIF(D939,"*PROVIGO*"),MATRICES!$A$20,IF(COUNTIF(D939,"*METRO*"),MATRICES!$A$20,IF(COUNTIF(D939,"*MCDONALD*"),MATRICES!$A$22,IF(COUNTIF(D939,"*JEAN COUTU*"),MATRICES!$A$24,IF(COUNTIF(D939,"*PHARMAPRIX*"),MATRICES!$A$24,IF(COUNTIF(D939,"*STARBUCKS*"),MATRICES!$A$22,IF(COUNTIF(D939,"*AUBAINERIE*"),MATRICES!$A$38,IF(COUNTIF(D939,"*PETROCAN*"),MATRICES!$A$27,IF(COUNTIF(D939,"*ULTRAMAR*"),MATRICES!$A$27,IF(COUNTIF(D939,"*Intact*"),MATRICES!$A$28,IF(COUNTIF(D939,"*La Capitale*"),MATRICES!$A$11,IF(COUNTIF(D939,"*Alda*"),MATRICES!$A$18,IF(COUNTIF(D939,"*Sheila*"),MATRICES!$A$36,IF(COUNTIF(D939,"*Shirley*"),MATRICES!$A$36,IF(COUNTIF(D939,"*Service de garde*"),MATRICES!$A$35,IF(COUNTIF(D939,"*CPE Coeur Atout*"),MATRICES!$A$35,IF(COUNTIF(D939,"*RBC PYT*"),MATRICES!$A$7,IF(COUNTIF(D939,"*CDLSI*"),MATRICES!$A$26,IF(COUNTIF(D939,"*SUN LIFE*"),MATRICES!$A$54,IF(COUNTIF(D939,"*IND ALL ASS VIE*"),MATRICES!$A$8,IF(COUNTIF(D939,"*FIDUCIE DESJARDINS*"),MATRICES!$A$55,IF(COUNTIF(D939,"*2919*"),MATRICES!$A$12,IF(COUNTIF(D939,"*Retrait au GA*"),MATRICES!$A$56,IF(COUNTIF(D939,"*Frais*d'utilisation*"),MATRICES!$A$53,IF(COUNTIF(D939,"*IntÈrÍt sur*"),MATRICES!$A$5,""))))))))))))))))))))))))))</f>
        <v/>
      </c>
    </row>
    <row r="940" spans="5:5" ht="16" x14ac:dyDescent="0.2">
      <c r="E940" t="str">
        <f>IF(COUNTIF(D940,"*STATION W*"),MATRICES!$A$22,IF(COUNTIF(D940,"*PROVIGO*"),MATRICES!$A$20,IF(COUNTIF(D940,"*METRO*"),MATRICES!$A$20,IF(COUNTIF(D940,"*MCDONALD*"),MATRICES!$A$22,IF(COUNTIF(D940,"*JEAN COUTU*"),MATRICES!$A$24,IF(COUNTIF(D940,"*PHARMAPRIX*"),MATRICES!$A$24,IF(COUNTIF(D940,"*STARBUCKS*"),MATRICES!$A$22,IF(COUNTIF(D940,"*AUBAINERIE*"),MATRICES!$A$38,IF(COUNTIF(D940,"*PETROCAN*"),MATRICES!$A$27,IF(COUNTIF(D940,"*ULTRAMAR*"),MATRICES!$A$27,IF(COUNTIF(D940,"*Intact*"),MATRICES!$A$28,IF(COUNTIF(D940,"*La Capitale*"),MATRICES!$A$11,IF(COUNTIF(D940,"*Alda*"),MATRICES!$A$18,IF(COUNTIF(D940,"*Sheila*"),MATRICES!$A$36,IF(COUNTIF(D940,"*Shirley*"),MATRICES!$A$36,IF(COUNTIF(D940,"*Service de garde*"),MATRICES!$A$35,IF(COUNTIF(D940,"*CPE Coeur Atout*"),MATRICES!$A$35,IF(COUNTIF(D940,"*RBC PYT*"),MATRICES!$A$7,IF(COUNTIF(D940,"*CDLSI*"),MATRICES!$A$26,IF(COUNTIF(D940,"*SUN LIFE*"),MATRICES!$A$54,IF(COUNTIF(D940,"*IND ALL ASS VIE*"),MATRICES!$A$8,IF(COUNTIF(D940,"*FIDUCIE DESJARDINS*"),MATRICES!$A$55,IF(COUNTIF(D940,"*2919*"),MATRICES!$A$12,IF(COUNTIF(D940,"*Retrait au GA*"),MATRICES!$A$56,IF(COUNTIF(D940,"*Frais*d'utilisation*"),MATRICES!$A$53,IF(COUNTIF(D940,"*IntÈrÍt sur*"),MATRICES!$A$5,""))))))))))))))))))))))))))</f>
        <v/>
      </c>
    </row>
    <row r="941" spans="5:5" ht="16" x14ac:dyDescent="0.2">
      <c r="E941" t="str">
        <f>IF(COUNTIF(D941,"*STATION W*"),MATRICES!$A$22,IF(COUNTIF(D941,"*PROVIGO*"),MATRICES!$A$20,IF(COUNTIF(D941,"*METRO*"),MATRICES!$A$20,IF(COUNTIF(D941,"*MCDONALD*"),MATRICES!$A$22,IF(COUNTIF(D941,"*JEAN COUTU*"),MATRICES!$A$24,IF(COUNTIF(D941,"*PHARMAPRIX*"),MATRICES!$A$24,IF(COUNTIF(D941,"*STARBUCKS*"),MATRICES!$A$22,IF(COUNTIF(D941,"*AUBAINERIE*"),MATRICES!$A$38,IF(COUNTIF(D941,"*PETROCAN*"),MATRICES!$A$27,IF(COUNTIF(D941,"*ULTRAMAR*"),MATRICES!$A$27,IF(COUNTIF(D941,"*Intact*"),MATRICES!$A$28,IF(COUNTIF(D941,"*La Capitale*"),MATRICES!$A$11,IF(COUNTIF(D941,"*Alda*"),MATRICES!$A$18,IF(COUNTIF(D941,"*Sheila*"),MATRICES!$A$36,IF(COUNTIF(D941,"*Shirley*"),MATRICES!$A$36,IF(COUNTIF(D941,"*Service de garde*"),MATRICES!$A$35,IF(COUNTIF(D941,"*CPE Coeur Atout*"),MATRICES!$A$35,IF(COUNTIF(D941,"*RBC PYT*"),MATRICES!$A$7,IF(COUNTIF(D941,"*CDLSI*"),MATRICES!$A$26,IF(COUNTIF(D941,"*SUN LIFE*"),MATRICES!$A$54,IF(COUNTIF(D941,"*IND ALL ASS VIE*"),MATRICES!$A$8,IF(COUNTIF(D941,"*FIDUCIE DESJARDINS*"),MATRICES!$A$55,IF(COUNTIF(D941,"*2919*"),MATRICES!$A$12,IF(COUNTIF(D941,"*Retrait au GA*"),MATRICES!$A$56,IF(COUNTIF(D941,"*Frais*d'utilisation*"),MATRICES!$A$53,IF(COUNTIF(D941,"*IntÈrÍt sur*"),MATRICES!$A$5,""))))))))))))))))))))))))))</f>
        <v/>
      </c>
    </row>
    <row r="942" spans="5:5" ht="16" x14ac:dyDescent="0.2">
      <c r="E942" t="str">
        <f>IF(COUNTIF(D942,"*STATION W*"),MATRICES!$A$22,IF(COUNTIF(D942,"*PROVIGO*"),MATRICES!$A$20,IF(COUNTIF(D942,"*METRO*"),MATRICES!$A$20,IF(COUNTIF(D942,"*MCDONALD*"),MATRICES!$A$22,IF(COUNTIF(D942,"*JEAN COUTU*"),MATRICES!$A$24,IF(COUNTIF(D942,"*PHARMAPRIX*"),MATRICES!$A$24,IF(COUNTIF(D942,"*STARBUCKS*"),MATRICES!$A$22,IF(COUNTIF(D942,"*AUBAINERIE*"),MATRICES!$A$38,IF(COUNTIF(D942,"*PETROCAN*"),MATRICES!$A$27,IF(COUNTIF(D942,"*ULTRAMAR*"),MATRICES!$A$27,IF(COUNTIF(D942,"*Intact*"),MATRICES!$A$28,IF(COUNTIF(D942,"*La Capitale*"),MATRICES!$A$11,IF(COUNTIF(D942,"*Alda*"),MATRICES!$A$18,IF(COUNTIF(D942,"*Sheila*"),MATRICES!$A$36,IF(COUNTIF(D942,"*Shirley*"),MATRICES!$A$36,IF(COUNTIF(D942,"*Service de garde*"),MATRICES!$A$35,IF(COUNTIF(D942,"*CPE Coeur Atout*"),MATRICES!$A$35,IF(COUNTIF(D942,"*RBC PYT*"),MATRICES!$A$7,IF(COUNTIF(D942,"*CDLSI*"),MATRICES!$A$26,IF(COUNTIF(D942,"*SUN LIFE*"),MATRICES!$A$54,IF(COUNTIF(D942,"*IND ALL ASS VIE*"),MATRICES!$A$8,IF(COUNTIF(D942,"*FIDUCIE DESJARDINS*"),MATRICES!$A$55,IF(COUNTIF(D942,"*2919*"),MATRICES!$A$12,IF(COUNTIF(D942,"*Retrait au GA*"),MATRICES!$A$56,IF(COUNTIF(D942,"*Frais*d'utilisation*"),MATRICES!$A$53,IF(COUNTIF(D942,"*IntÈrÍt sur*"),MATRICES!$A$5,""))))))))))))))))))))))))))</f>
        <v/>
      </c>
    </row>
    <row r="943" spans="5:5" ht="16" x14ac:dyDescent="0.2">
      <c r="E943" t="str">
        <f>IF(COUNTIF(D943,"*STATION W*"),MATRICES!$A$22,IF(COUNTIF(D943,"*PROVIGO*"),MATRICES!$A$20,IF(COUNTIF(D943,"*METRO*"),MATRICES!$A$20,IF(COUNTIF(D943,"*MCDONALD*"),MATRICES!$A$22,IF(COUNTIF(D943,"*JEAN COUTU*"),MATRICES!$A$24,IF(COUNTIF(D943,"*PHARMAPRIX*"),MATRICES!$A$24,IF(COUNTIF(D943,"*STARBUCKS*"),MATRICES!$A$22,IF(COUNTIF(D943,"*AUBAINERIE*"),MATRICES!$A$38,IF(COUNTIF(D943,"*PETROCAN*"),MATRICES!$A$27,IF(COUNTIF(D943,"*ULTRAMAR*"),MATRICES!$A$27,IF(COUNTIF(D943,"*Intact*"),MATRICES!$A$28,IF(COUNTIF(D943,"*La Capitale*"),MATRICES!$A$11,IF(COUNTIF(D943,"*Alda*"),MATRICES!$A$18,IF(COUNTIF(D943,"*Sheila*"),MATRICES!$A$36,IF(COUNTIF(D943,"*Shirley*"),MATRICES!$A$36,IF(COUNTIF(D943,"*Service de garde*"),MATRICES!$A$35,IF(COUNTIF(D943,"*CPE Coeur Atout*"),MATRICES!$A$35,IF(COUNTIF(D943,"*RBC PYT*"),MATRICES!$A$7,IF(COUNTIF(D943,"*CDLSI*"),MATRICES!$A$26,IF(COUNTIF(D943,"*SUN LIFE*"),MATRICES!$A$54,IF(COUNTIF(D943,"*IND ALL ASS VIE*"),MATRICES!$A$8,IF(COUNTIF(D943,"*FIDUCIE DESJARDINS*"),MATRICES!$A$55,IF(COUNTIF(D943,"*2919*"),MATRICES!$A$12,IF(COUNTIF(D943,"*Retrait au GA*"),MATRICES!$A$56,IF(COUNTIF(D943,"*Frais*d'utilisation*"),MATRICES!$A$53,IF(COUNTIF(D943,"*IntÈrÍt sur*"),MATRICES!$A$5,""))))))))))))))))))))))))))</f>
        <v/>
      </c>
    </row>
    <row r="944" spans="5:5" ht="16" x14ac:dyDescent="0.2">
      <c r="E944" t="str">
        <f>IF(COUNTIF(D944,"*STATION W*"),MATRICES!$A$22,IF(COUNTIF(D944,"*PROVIGO*"),MATRICES!$A$20,IF(COUNTIF(D944,"*METRO*"),MATRICES!$A$20,IF(COUNTIF(D944,"*MCDONALD*"),MATRICES!$A$22,IF(COUNTIF(D944,"*JEAN COUTU*"),MATRICES!$A$24,IF(COUNTIF(D944,"*PHARMAPRIX*"),MATRICES!$A$24,IF(COUNTIF(D944,"*STARBUCKS*"),MATRICES!$A$22,IF(COUNTIF(D944,"*AUBAINERIE*"),MATRICES!$A$38,IF(COUNTIF(D944,"*PETROCAN*"),MATRICES!$A$27,IF(COUNTIF(D944,"*ULTRAMAR*"),MATRICES!$A$27,IF(COUNTIF(D944,"*Intact*"),MATRICES!$A$28,IF(COUNTIF(D944,"*La Capitale*"),MATRICES!$A$11,IF(COUNTIF(D944,"*Alda*"),MATRICES!$A$18,IF(COUNTIF(D944,"*Sheila*"),MATRICES!$A$36,IF(COUNTIF(D944,"*Shirley*"),MATRICES!$A$36,IF(COUNTIF(D944,"*Service de garde*"),MATRICES!$A$35,IF(COUNTIF(D944,"*CPE Coeur Atout*"),MATRICES!$A$35,IF(COUNTIF(D944,"*RBC PYT*"),MATRICES!$A$7,IF(COUNTIF(D944,"*CDLSI*"),MATRICES!$A$26,IF(COUNTIF(D944,"*SUN LIFE*"),MATRICES!$A$54,IF(COUNTIF(D944,"*IND ALL ASS VIE*"),MATRICES!$A$8,IF(COUNTIF(D944,"*FIDUCIE DESJARDINS*"),MATRICES!$A$55,IF(COUNTIF(D944,"*2919*"),MATRICES!$A$12,IF(COUNTIF(D944,"*Retrait au GA*"),MATRICES!$A$56,IF(COUNTIF(D944,"*Frais*d'utilisation*"),MATRICES!$A$53,IF(COUNTIF(D944,"*IntÈrÍt sur*"),MATRICES!$A$5,""))))))))))))))))))))))))))</f>
        <v/>
      </c>
    </row>
    <row r="945" spans="5:5" ht="16" x14ac:dyDescent="0.2">
      <c r="E945" t="str">
        <f>IF(COUNTIF(D945,"*STATION W*"),MATRICES!$A$22,IF(COUNTIF(D945,"*PROVIGO*"),MATRICES!$A$20,IF(COUNTIF(D945,"*METRO*"),MATRICES!$A$20,IF(COUNTIF(D945,"*MCDONALD*"),MATRICES!$A$22,IF(COUNTIF(D945,"*JEAN COUTU*"),MATRICES!$A$24,IF(COUNTIF(D945,"*PHARMAPRIX*"),MATRICES!$A$24,IF(COUNTIF(D945,"*STARBUCKS*"),MATRICES!$A$22,IF(COUNTIF(D945,"*AUBAINERIE*"),MATRICES!$A$38,IF(COUNTIF(D945,"*PETROCAN*"),MATRICES!$A$27,IF(COUNTIF(D945,"*ULTRAMAR*"),MATRICES!$A$27,IF(COUNTIF(D945,"*Intact*"),MATRICES!$A$28,IF(COUNTIF(D945,"*La Capitale*"),MATRICES!$A$11,IF(COUNTIF(D945,"*Alda*"),MATRICES!$A$18,IF(COUNTIF(D945,"*Sheila*"),MATRICES!$A$36,IF(COUNTIF(D945,"*Shirley*"),MATRICES!$A$36,IF(COUNTIF(D945,"*Service de garde*"),MATRICES!$A$35,IF(COUNTIF(D945,"*CPE Coeur Atout*"),MATRICES!$A$35,IF(COUNTIF(D945,"*RBC PYT*"),MATRICES!$A$7,IF(COUNTIF(D945,"*CDLSI*"),MATRICES!$A$26,IF(COUNTIF(D945,"*SUN LIFE*"),MATRICES!$A$54,IF(COUNTIF(D945,"*IND ALL ASS VIE*"),MATRICES!$A$8,IF(COUNTIF(D945,"*FIDUCIE DESJARDINS*"),MATRICES!$A$55,IF(COUNTIF(D945,"*2919*"),MATRICES!$A$12,IF(COUNTIF(D945,"*Retrait au GA*"),MATRICES!$A$56,IF(COUNTIF(D945,"*Frais*d'utilisation*"),MATRICES!$A$53,IF(COUNTIF(D945,"*IntÈrÍt sur*"),MATRICES!$A$5,""))))))))))))))))))))))))))</f>
        <v/>
      </c>
    </row>
    <row r="946" spans="5:5" ht="16" x14ac:dyDescent="0.2">
      <c r="E946" t="str">
        <f>IF(COUNTIF(D946,"*STATION W*"),MATRICES!$A$22,IF(COUNTIF(D946,"*PROVIGO*"),MATRICES!$A$20,IF(COUNTIF(D946,"*METRO*"),MATRICES!$A$20,IF(COUNTIF(D946,"*MCDONALD*"),MATRICES!$A$22,IF(COUNTIF(D946,"*JEAN COUTU*"),MATRICES!$A$24,IF(COUNTIF(D946,"*PHARMAPRIX*"),MATRICES!$A$24,IF(COUNTIF(D946,"*STARBUCKS*"),MATRICES!$A$22,IF(COUNTIF(D946,"*AUBAINERIE*"),MATRICES!$A$38,IF(COUNTIF(D946,"*PETROCAN*"),MATRICES!$A$27,IF(COUNTIF(D946,"*ULTRAMAR*"),MATRICES!$A$27,IF(COUNTIF(D946,"*Intact*"),MATRICES!$A$28,IF(COUNTIF(D946,"*La Capitale*"),MATRICES!$A$11,IF(COUNTIF(D946,"*Alda*"),MATRICES!$A$18,IF(COUNTIF(D946,"*Sheila*"),MATRICES!$A$36,IF(COUNTIF(D946,"*Shirley*"),MATRICES!$A$36,IF(COUNTIF(D946,"*Service de garde*"),MATRICES!$A$35,IF(COUNTIF(D946,"*CPE Coeur Atout*"),MATRICES!$A$35,IF(COUNTIF(D946,"*RBC PYT*"),MATRICES!$A$7,IF(COUNTIF(D946,"*CDLSI*"),MATRICES!$A$26,IF(COUNTIF(D946,"*SUN LIFE*"),MATRICES!$A$54,IF(COUNTIF(D946,"*IND ALL ASS VIE*"),MATRICES!$A$8,IF(COUNTIF(D946,"*FIDUCIE DESJARDINS*"),MATRICES!$A$55,IF(COUNTIF(D946,"*2919*"),MATRICES!$A$12,IF(COUNTIF(D946,"*Retrait au GA*"),MATRICES!$A$56,IF(COUNTIF(D946,"*Frais*d'utilisation*"),MATRICES!$A$53,IF(COUNTIF(D946,"*IntÈrÍt sur*"),MATRICES!$A$5,""))))))))))))))))))))))))))</f>
        <v/>
      </c>
    </row>
    <row r="947" spans="5:5" ht="16" x14ac:dyDescent="0.2">
      <c r="E947" t="str">
        <f>IF(COUNTIF(D947,"*STATION W*"),MATRICES!$A$22,IF(COUNTIF(D947,"*PROVIGO*"),MATRICES!$A$20,IF(COUNTIF(D947,"*METRO*"),MATRICES!$A$20,IF(COUNTIF(D947,"*MCDONALD*"),MATRICES!$A$22,IF(COUNTIF(D947,"*JEAN COUTU*"),MATRICES!$A$24,IF(COUNTIF(D947,"*PHARMAPRIX*"),MATRICES!$A$24,IF(COUNTIF(D947,"*STARBUCKS*"),MATRICES!$A$22,IF(COUNTIF(D947,"*AUBAINERIE*"),MATRICES!$A$38,IF(COUNTIF(D947,"*PETROCAN*"),MATRICES!$A$27,IF(COUNTIF(D947,"*ULTRAMAR*"),MATRICES!$A$27,IF(COUNTIF(D947,"*Intact*"),MATRICES!$A$28,IF(COUNTIF(D947,"*La Capitale*"),MATRICES!$A$11,IF(COUNTIF(D947,"*Alda*"),MATRICES!$A$18,IF(COUNTIF(D947,"*Sheila*"),MATRICES!$A$36,IF(COUNTIF(D947,"*Shirley*"),MATRICES!$A$36,IF(COUNTIF(D947,"*Service de garde*"),MATRICES!$A$35,IF(COUNTIF(D947,"*CPE Coeur Atout*"),MATRICES!$A$35,IF(COUNTIF(D947,"*RBC PYT*"),MATRICES!$A$7,IF(COUNTIF(D947,"*CDLSI*"),MATRICES!$A$26,IF(COUNTIF(D947,"*SUN LIFE*"),MATRICES!$A$54,IF(COUNTIF(D947,"*IND ALL ASS VIE*"),MATRICES!$A$8,IF(COUNTIF(D947,"*FIDUCIE DESJARDINS*"),MATRICES!$A$55,IF(COUNTIF(D947,"*2919*"),MATRICES!$A$12,IF(COUNTIF(D947,"*Retrait au GA*"),MATRICES!$A$56,IF(COUNTIF(D947,"*Frais*d'utilisation*"),MATRICES!$A$53,IF(COUNTIF(D947,"*IntÈrÍt sur*"),MATRICES!$A$5,""))))))))))))))))))))))))))</f>
        <v/>
      </c>
    </row>
    <row r="948" spans="5:5" ht="16" x14ac:dyDescent="0.2">
      <c r="E948" t="str">
        <f>IF(COUNTIF(D948,"*STATION W*"),MATRICES!$A$22,IF(COUNTIF(D948,"*PROVIGO*"),MATRICES!$A$20,IF(COUNTIF(D948,"*METRO*"),MATRICES!$A$20,IF(COUNTIF(D948,"*MCDONALD*"),MATRICES!$A$22,IF(COUNTIF(D948,"*JEAN COUTU*"),MATRICES!$A$24,IF(COUNTIF(D948,"*PHARMAPRIX*"),MATRICES!$A$24,IF(COUNTIF(D948,"*STARBUCKS*"),MATRICES!$A$22,IF(COUNTIF(D948,"*AUBAINERIE*"),MATRICES!$A$38,IF(COUNTIF(D948,"*PETROCAN*"),MATRICES!$A$27,IF(COUNTIF(D948,"*ULTRAMAR*"),MATRICES!$A$27,IF(COUNTIF(D948,"*Intact*"),MATRICES!$A$28,IF(COUNTIF(D948,"*La Capitale*"),MATRICES!$A$11,IF(COUNTIF(D948,"*Alda*"),MATRICES!$A$18,IF(COUNTIF(D948,"*Sheila*"),MATRICES!$A$36,IF(COUNTIF(D948,"*Shirley*"),MATRICES!$A$36,IF(COUNTIF(D948,"*Service de garde*"),MATRICES!$A$35,IF(COUNTIF(D948,"*CPE Coeur Atout*"),MATRICES!$A$35,IF(COUNTIF(D948,"*RBC PYT*"),MATRICES!$A$7,IF(COUNTIF(D948,"*CDLSI*"),MATRICES!$A$26,IF(COUNTIF(D948,"*SUN LIFE*"),MATRICES!$A$54,IF(COUNTIF(D948,"*IND ALL ASS VIE*"),MATRICES!$A$8,IF(COUNTIF(D948,"*FIDUCIE DESJARDINS*"),MATRICES!$A$55,IF(COUNTIF(D948,"*2919*"),MATRICES!$A$12,IF(COUNTIF(D948,"*Retrait au GA*"),MATRICES!$A$56,IF(COUNTIF(D948,"*Frais*d'utilisation*"),MATRICES!$A$53,IF(COUNTIF(D948,"*IntÈrÍt sur*"),MATRICES!$A$5,""))))))))))))))))))))))))))</f>
        <v/>
      </c>
    </row>
    <row r="949" spans="5:5" ht="16" x14ac:dyDescent="0.2">
      <c r="E949" t="str">
        <f>IF(COUNTIF(D949,"*STATION W*"),MATRICES!$A$22,IF(COUNTIF(D949,"*PROVIGO*"),MATRICES!$A$20,IF(COUNTIF(D949,"*METRO*"),MATRICES!$A$20,IF(COUNTIF(D949,"*MCDONALD*"),MATRICES!$A$22,IF(COUNTIF(D949,"*JEAN COUTU*"),MATRICES!$A$24,IF(COUNTIF(D949,"*PHARMAPRIX*"),MATRICES!$A$24,IF(COUNTIF(D949,"*STARBUCKS*"),MATRICES!$A$22,IF(COUNTIF(D949,"*AUBAINERIE*"),MATRICES!$A$38,IF(COUNTIF(D949,"*PETROCAN*"),MATRICES!$A$27,IF(COUNTIF(D949,"*ULTRAMAR*"),MATRICES!$A$27,IF(COUNTIF(D949,"*Intact*"),MATRICES!$A$28,IF(COUNTIF(D949,"*La Capitale*"),MATRICES!$A$11,IF(COUNTIF(D949,"*Alda*"),MATRICES!$A$18,IF(COUNTIF(D949,"*Sheila*"),MATRICES!$A$36,IF(COUNTIF(D949,"*Shirley*"),MATRICES!$A$36,IF(COUNTIF(D949,"*Service de garde*"),MATRICES!$A$35,IF(COUNTIF(D949,"*CPE Coeur Atout*"),MATRICES!$A$35,IF(COUNTIF(D949,"*RBC PYT*"),MATRICES!$A$7,IF(COUNTIF(D949,"*CDLSI*"),MATRICES!$A$26,IF(COUNTIF(D949,"*SUN LIFE*"),MATRICES!$A$54,IF(COUNTIF(D949,"*IND ALL ASS VIE*"),MATRICES!$A$8,IF(COUNTIF(D949,"*FIDUCIE DESJARDINS*"),MATRICES!$A$55,IF(COUNTIF(D949,"*2919*"),MATRICES!$A$12,IF(COUNTIF(D949,"*Retrait au GA*"),MATRICES!$A$56,IF(COUNTIF(D949,"*Frais*d'utilisation*"),MATRICES!$A$53,IF(COUNTIF(D949,"*IntÈrÍt sur*"),MATRICES!$A$5,""))))))))))))))))))))))))))</f>
        <v/>
      </c>
    </row>
    <row r="950" spans="5:5" ht="16" x14ac:dyDescent="0.2">
      <c r="E950" t="str">
        <f>IF(COUNTIF(D950,"*STATION W*"),MATRICES!$A$22,IF(COUNTIF(D950,"*PROVIGO*"),MATRICES!$A$20,IF(COUNTIF(D950,"*METRO*"),MATRICES!$A$20,IF(COUNTIF(D950,"*MCDONALD*"),MATRICES!$A$22,IF(COUNTIF(D950,"*JEAN COUTU*"),MATRICES!$A$24,IF(COUNTIF(D950,"*PHARMAPRIX*"),MATRICES!$A$24,IF(COUNTIF(D950,"*STARBUCKS*"),MATRICES!$A$22,IF(COUNTIF(D950,"*AUBAINERIE*"),MATRICES!$A$38,IF(COUNTIF(D950,"*PETROCAN*"),MATRICES!$A$27,IF(COUNTIF(D950,"*ULTRAMAR*"),MATRICES!$A$27,IF(COUNTIF(D950,"*Intact*"),MATRICES!$A$28,IF(COUNTIF(D950,"*La Capitale*"),MATRICES!$A$11,IF(COUNTIF(D950,"*Alda*"),MATRICES!$A$18,IF(COUNTIF(D950,"*Sheila*"),MATRICES!$A$36,IF(COUNTIF(D950,"*Shirley*"),MATRICES!$A$36,IF(COUNTIF(D950,"*Service de garde*"),MATRICES!$A$35,IF(COUNTIF(D950,"*CPE Coeur Atout*"),MATRICES!$A$35,IF(COUNTIF(D950,"*RBC PYT*"),MATRICES!$A$7,IF(COUNTIF(D950,"*CDLSI*"),MATRICES!$A$26,IF(COUNTIF(D950,"*SUN LIFE*"),MATRICES!$A$54,IF(COUNTIF(D950,"*IND ALL ASS VIE*"),MATRICES!$A$8,IF(COUNTIF(D950,"*FIDUCIE DESJARDINS*"),MATRICES!$A$55,IF(COUNTIF(D950,"*2919*"),MATRICES!$A$12,IF(COUNTIF(D950,"*Retrait au GA*"),MATRICES!$A$56,IF(COUNTIF(D950,"*Frais*d'utilisation*"),MATRICES!$A$53,IF(COUNTIF(D950,"*IntÈrÍt sur*"),MATRICES!$A$5,""))))))))))))))))))))))))))</f>
        <v/>
      </c>
    </row>
    <row r="951" spans="5:5" ht="16" x14ac:dyDescent="0.2">
      <c r="E951" t="str">
        <f>IF(COUNTIF(D951,"*STATION W*"),MATRICES!$A$22,IF(COUNTIF(D951,"*PROVIGO*"),MATRICES!$A$20,IF(COUNTIF(D951,"*METRO*"),MATRICES!$A$20,IF(COUNTIF(D951,"*MCDONALD*"),MATRICES!$A$22,IF(COUNTIF(D951,"*JEAN COUTU*"),MATRICES!$A$24,IF(COUNTIF(D951,"*PHARMAPRIX*"),MATRICES!$A$24,IF(COUNTIF(D951,"*STARBUCKS*"),MATRICES!$A$22,IF(COUNTIF(D951,"*AUBAINERIE*"),MATRICES!$A$38,IF(COUNTIF(D951,"*PETROCAN*"),MATRICES!$A$27,IF(COUNTIF(D951,"*ULTRAMAR*"),MATRICES!$A$27,IF(COUNTIF(D951,"*Intact*"),MATRICES!$A$28,IF(COUNTIF(D951,"*La Capitale*"),MATRICES!$A$11,IF(COUNTIF(D951,"*Alda*"),MATRICES!$A$18,IF(COUNTIF(D951,"*Sheila*"),MATRICES!$A$36,IF(COUNTIF(D951,"*Shirley*"),MATRICES!$A$36,IF(COUNTIF(D951,"*Service de garde*"),MATRICES!$A$35,IF(COUNTIF(D951,"*CPE Coeur Atout*"),MATRICES!$A$35,IF(COUNTIF(D951,"*RBC PYT*"),MATRICES!$A$7,IF(COUNTIF(D951,"*CDLSI*"),MATRICES!$A$26,IF(COUNTIF(D951,"*SUN LIFE*"),MATRICES!$A$54,IF(COUNTIF(D951,"*IND ALL ASS VIE*"),MATRICES!$A$8,IF(COUNTIF(D951,"*FIDUCIE DESJARDINS*"),MATRICES!$A$55,IF(COUNTIF(D951,"*2919*"),MATRICES!$A$12,IF(COUNTIF(D951,"*Retrait au GA*"),MATRICES!$A$56,IF(COUNTIF(D951,"*Frais*d'utilisation*"),MATRICES!$A$53,IF(COUNTIF(D951,"*IntÈrÍt sur*"),MATRICES!$A$5,""))))))))))))))))))))))))))</f>
        <v/>
      </c>
    </row>
    <row r="952" spans="5:5" ht="16" x14ac:dyDescent="0.2">
      <c r="E952" t="str">
        <f>IF(COUNTIF(D952,"*STATION W*"),MATRICES!$A$22,IF(COUNTIF(D952,"*PROVIGO*"),MATRICES!$A$20,IF(COUNTIF(D952,"*METRO*"),MATRICES!$A$20,IF(COUNTIF(D952,"*MCDONALD*"),MATRICES!$A$22,IF(COUNTIF(D952,"*JEAN COUTU*"),MATRICES!$A$24,IF(COUNTIF(D952,"*PHARMAPRIX*"),MATRICES!$A$24,IF(COUNTIF(D952,"*STARBUCKS*"),MATRICES!$A$22,IF(COUNTIF(D952,"*AUBAINERIE*"),MATRICES!$A$38,IF(COUNTIF(D952,"*PETROCAN*"),MATRICES!$A$27,IF(COUNTIF(D952,"*ULTRAMAR*"),MATRICES!$A$27,IF(COUNTIF(D952,"*Intact*"),MATRICES!$A$28,IF(COUNTIF(D952,"*La Capitale*"),MATRICES!$A$11,IF(COUNTIF(D952,"*Alda*"),MATRICES!$A$18,IF(COUNTIF(D952,"*Sheila*"),MATRICES!$A$36,IF(COUNTIF(D952,"*Shirley*"),MATRICES!$A$36,IF(COUNTIF(D952,"*Service de garde*"),MATRICES!$A$35,IF(COUNTIF(D952,"*CPE Coeur Atout*"),MATRICES!$A$35,IF(COUNTIF(D952,"*RBC PYT*"),MATRICES!$A$7,IF(COUNTIF(D952,"*CDLSI*"),MATRICES!$A$26,IF(COUNTIF(D952,"*SUN LIFE*"),MATRICES!$A$54,IF(COUNTIF(D952,"*IND ALL ASS VIE*"),MATRICES!$A$8,IF(COUNTIF(D952,"*FIDUCIE DESJARDINS*"),MATRICES!$A$55,IF(COUNTIF(D952,"*2919*"),MATRICES!$A$12,IF(COUNTIF(D952,"*Retrait au GA*"),MATRICES!$A$56,IF(COUNTIF(D952,"*Frais*d'utilisation*"),MATRICES!$A$53,IF(COUNTIF(D952,"*IntÈrÍt sur*"),MATRICES!$A$5,""))))))))))))))))))))))))))</f>
        <v/>
      </c>
    </row>
    <row r="953" spans="5:5" ht="16" x14ac:dyDescent="0.2">
      <c r="E953" t="str">
        <f>IF(COUNTIF(D953,"*STATION W*"),MATRICES!$A$22,IF(COUNTIF(D953,"*PROVIGO*"),MATRICES!$A$20,IF(COUNTIF(D953,"*METRO*"),MATRICES!$A$20,IF(COUNTIF(D953,"*MCDONALD*"),MATRICES!$A$22,IF(COUNTIF(D953,"*JEAN COUTU*"),MATRICES!$A$24,IF(COUNTIF(D953,"*PHARMAPRIX*"),MATRICES!$A$24,IF(COUNTIF(D953,"*STARBUCKS*"),MATRICES!$A$22,IF(COUNTIF(D953,"*AUBAINERIE*"),MATRICES!$A$38,IF(COUNTIF(D953,"*PETROCAN*"),MATRICES!$A$27,IF(COUNTIF(D953,"*ULTRAMAR*"),MATRICES!$A$27,IF(COUNTIF(D953,"*Intact*"),MATRICES!$A$28,IF(COUNTIF(D953,"*La Capitale*"),MATRICES!$A$11,IF(COUNTIF(D953,"*Alda*"),MATRICES!$A$18,IF(COUNTIF(D953,"*Sheila*"),MATRICES!$A$36,IF(COUNTIF(D953,"*Shirley*"),MATRICES!$A$36,IF(COUNTIF(D953,"*Service de garde*"),MATRICES!$A$35,IF(COUNTIF(D953,"*CPE Coeur Atout*"),MATRICES!$A$35,IF(COUNTIF(D953,"*RBC PYT*"),MATRICES!$A$7,IF(COUNTIF(D953,"*CDLSI*"),MATRICES!$A$26,IF(COUNTIF(D953,"*SUN LIFE*"),MATRICES!$A$54,IF(COUNTIF(D953,"*IND ALL ASS VIE*"),MATRICES!$A$8,IF(COUNTIF(D953,"*FIDUCIE DESJARDINS*"),MATRICES!$A$55,IF(COUNTIF(D953,"*2919*"),MATRICES!$A$12,IF(COUNTIF(D953,"*Retrait au GA*"),MATRICES!$A$56,IF(COUNTIF(D953,"*Frais*d'utilisation*"),MATRICES!$A$53,IF(COUNTIF(D953,"*IntÈrÍt sur*"),MATRICES!$A$5,""))))))))))))))))))))))))))</f>
        <v/>
      </c>
    </row>
    <row r="954" spans="5:5" ht="16" x14ac:dyDescent="0.2">
      <c r="E954" t="str">
        <f>IF(COUNTIF(D954,"*STATION W*"),MATRICES!$A$22,IF(COUNTIF(D954,"*PROVIGO*"),MATRICES!$A$20,IF(COUNTIF(D954,"*METRO*"),MATRICES!$A$20,IF(COUNTIF(D954,"*MCDONALD*"),MATRICES!$A$22,IF(COUNTIF(D954,"*JEAN COUTU*"),MATRICES!$A$24,IF(COUNTIF(D954,"*PHARMAPRIX*"),MATRICES!$A$24,IF(COUNTIF(D954,"*STARBUCKS*"),MATRICES!$A$22,IF(COUNTIF(D954,"*AUBAINERIE*"),MATRICES!$A$38,IF(COUNTIF(D954,"*PETROCAN*"),MATRICES!$A$27,IF(COUNTIF(D954,"*ULTRAMAR*"),MATRICES!$A$27,IF(COUNTIF(D954,"*Intact*"),MATRICES!$A$28,IF(COUNTIF(D954,"*La Capitale*"),MATRICES!$A$11,IF(COUNTIF(D954,"*Alda*"),MATRICES!$A$18,IF(COUNTIF(D954,"*Sheila*"),MATRICES!$A$36,IF(COUNTIF(D954,"*Shirley*"),MATRICES!$A$36,IF(COUNTIF(D954,"*Service de garde*"),MATRICES!$A$35,IF(COUNTIF(D954,"*CPE Coeur Atout*"),MATRICES!$A$35,IF(COUNTIF(D954,"*RBC PYT*"),MATRICES!$A$7,IF(COUNTIF(D954,"*CDLSI*"),MATRICES!$A$26,IF(COUNTIF(D954,"*SUN LIFE*"),MATRICES!$A$54,IF(COUNTIF(D954,"*IND ALL ASS VIE*"),MATRICES!$A$8,IF(COUNTIF(D954,"*FIDUCIE DESJARDINS*"),MATRICES!$A$55,IF(COUNTIF(D954,"*2919*"),MATRICES!$A$12,IF(COUNTIF(D954,"*Retrait au GA*"),MATRICES!$A$56,IF(COUNTIF(D954,"*Frais*d'utilisation*"),MATRICES!$A$53,IF(COUNTIF(D954,"*IntÈrÍt sur*"),MATRICES!$A$5,""))))))))))))))))))))))))))</f>
        <v/>
      </c>
    </row>
    <row r="955" spans="5:5" ht="16" x14ac:dyDescent="0.2">
      <c r="E955" t="str">
        <f>IF(COUNTIF(D955,"*STATION W*"),MATRICES!$A$22,IF(COUNTIF(D955,"*PROVIGO*"),MATRICES!$A$20,IF(COUNTIF(D955,"*METRO*"),MATRICES!$A$20,IF(COUNTIF(D955,"*MCDONALD*"),MATRICES!$A$22,IF(COUNTIF(D955,"*JEAN COUTU*"),MATRICES!$A$24,IF(COUNTIF(D955,"*PHARMAPRIX*"),MATRICES!$A$24,IF(COUNTIF(D955,"*STARBUCKS*"),MATRICES!$A$22,IF(COUNTIF(D955,"*AUBAINERIE*"),MATRICES!$A$38,IF(COUNTIF(D955,"*PETROCAN*"),MATRICES!$A$27,IF(COUNTIF(D955,"*ULTRAMAR*"),MATRICES!$A$27,IF(COUNTIF(D955,"*Intact*"),MATRICES!$A$28,IF(COUNTIF(D955,"*La Capitale*"),MATRICES!$A$11,IF(COUNTIF(D955,"*Alda*"),MATRICES!$A$18,IF(COUNTIF(D955,"*Sheila*"),MATRICES!$A$36,IF(COUNTIF(D955,"*Shirley*"),MATRICES!$A$36,IF(COUNTIF(D955,"*Service de garde*"),MATRICES!$A$35,IF(COUNTIF(D955,"*CPE Coeur Atout*"),MATRICES!$A$35,IF(COUNTIF(D955,"*RBC PYT*"),MATRICES!$A$7,IF(COUNTIF(D955,"*CDLSI*"),MATRICES!$A$26,IF(COUNTIF(D955,"*SUN LIFE*"),MATRICES!$A$54,IF(COUNTIF(D955,"*IND ALL ASS VIE*"),MATRICES!$A$8,IF(COUNTIF(D955,"*FIDUCIE DESJARDINS*"),MATRICES!$A$55,IF(COUNTIF(D955,"*2919*"),MATRICES!$A$12,IF(COUNTIF(D955,"*Retrait au GA*"),MATRICES!$A$56,IF(COUNTIF(D955,"*Frais*d'utilisation*"),MATRICES!$A$53,IF(COUNTIF(D955,"*IntÈrÍt sur*"),MATRICES!$A$5,""))))))))))))))))))))))))))</f>
        <v/>
      </c>
    </row>
    <row r="956" spans="5:5" ht="16" x14ac:dyDescent="0.2">
      <c r="E956" t="str">
        <f>IF(COUNTIF(D956,"*STATION W*"),MATRICES!$A$22,IF(COUNTIF(D956,"*PROVIGO*"),MATRICES!$A$20,IF(COUNTIF(D956,"*METRO*"),MATRICES!$A$20,IF(COUNTIF(D956,"*MCDONALD*"),MATRICES!$A$22,IF(COUNTIF(D956,"*JEAN COUTU*"),MATRICES!$A$24,IF(COUNTIF(D956,"*PHARMAPRIX*"),MATRICES!$A$24,IF(COUNTIF(D956,"*STARBUCKS*"),MATRICES!$A$22,IF(COUNTIF(D956,"*AUBAINERIE*"),MATRICES!$A$38,IF(COUNTIF(D956,"*PETROCAN*"),MATRICES!$A$27,IF(COUNTIF(D956,"*ULTRAMAR*"),MATRICES!$A$27,IF(COUNTIF(D956,"*Intact*"),MATRICES!$A$28,IF(COUNTIF(D956,"*La Capitale*"),MATRICES!$A$11,IF(COUNTIF(D956,"*Alda*"),MATRICES!$A$18,IF(COUNTIF(D956,"*Sheila*"),MATRICES!$A$36,IF(COUNTIF(D956,"*Shirley*"),MATRICES!$A$36,IF(COUNTIF(D956,"*Service de garde*"),MATRICES!$A$35,IF(COUNTIF(D956,"*CPE Coeur Atout*"),MATRICES!$A$35,IF(COUNTIF(D956,"*RBC PYT*"),MATRICES!$A$7,IF(COUNTIF(D956,"*CDLSI*"),MATRICES!$A$26,IF(COUNTIF(D956,"*SUN LIFE*"),MATRICES!$A$54,IF(COUNTIF(D956,"*IND ALL ASS VIE*"),MATRICES!$A$8,IF(COUNTIF(D956,"*FIDUCIE DESJARDINS*"),MATRICES!$A$55,IF(COUNTIF(D956,"*2919*"),MATRICES!$A$12,IF(COUNTIF(D956,"*Retrait au GA*"),MATRICES!$A$56,IF(COUNTIF(D956,"*Frais*d'utilisation*"),MATRICES!$A$53,IF(COUNTIF(D956,"*IntÈrÍt sur*"),MATRICES!$A$5,""))))))))))))))))))))))))))</f>
        <v/>
      </c>
    </row>
    <row r="957" spans="5:5" ht="16" x14ac:dyDescent="0.2">
      <c r="E957" t="str">
        <f>IF(COUNTIF(D957,"*STATION W*"),MATRICES!$A$22,IF(COUNTIF(D957,"*PROVIGO*"),MATRICES!$A$20,IF(COUNTIF(D957,"*METRO*"),MATRICES!$A$20,IF(COUNTIF(D957,"*MCDONALD*"),MATRICES!$A$22,IF(COUNTIF(D957,"*JEAN COUTU*"),MATRICES!$A$24,IF(COUNTIF(D957,"*PHARMAPRIX*"),MATRICES!$A$24,IF(COUNTIF(D957,"*STARBUCKS*"),MATRICES!$A$22,IF(COUNTIF(D957,"*AUBAINERIE*"),MATRICES!$A$38,IF(COUNTIF(D957,"*PETROCAN*"),MATRICES!$A$27,IF(COUNTIF(D957,"*ULTRAMAR*"),MATRICES!$A$27,IF(COUNTIF(D957,"*Intact*"),MATRICES!$A$28,IF(COUNTIF(D957,"*La Capitale*"),MATRICES!$A$11,IF(COUNTIF(D957,"*Alda*"),MATRICES!$A$18,IF(COUNTIF(D957,"*Sheila*"),MATRICES!$A$36,IF(COUNTIF(D957,"*Shirley*"),MATRICES!$A$36,IF(COUNTIF(D957,"*Service de garde*"),MATRICES!$A$35,IF(COUNTIF(D957,"*CPE Coeur Atout*"),MATRICES!$A$35,IF(COUNTIF(D957,"*RBC PYT*"),MATRICES!$A$7,IF(COUNTIF(D957,"*CDLSI*"),MATRICES!$A$26,IF(COUNTIF(D957,"*SUN LIFE*"),MATRICES!$A$54,IF(COUNTIF(D957,"*IND ALL ASS VIE*"),MATRICES!$A$8,IF(COUNTIF(D957,"*FIDUCIE DESJARDINS*"),MATRICES!$A$55,IF(COUNTIF(D957,"*2919*"),MATRICES!$A$12,IF(COUNTIF(D957,"*Retrait au GA*"),MATRICES!$A$56,IF(COUNTIF(D957,"*Frais*d'utilisation*"),MATRICES!$A$53,IF(COUNTIF(D957,"*IntÈrÍt sur*"),MATRICES!$A$5,""))))))))))))))))))))))))))</f>
        <v/>
      </c>
    </row>
    <row r="958" spans="5:5" ht="16" x14ac:dyDescent="0.2">
      <c r="E958" t="str">
        <f>IF(COUNTIF(D958,"*STATION W*"),MATRICES!$A$22,IF(COUNTIF(D958,"*PROVIGO*"),MATRICES!$A$20,IF(COUNTIF(D958,"*METRO*"),MATRICES!$A$20,IF(COUNTIF(D958,"*MCDONALD*"),MATRICES!$A$22,IF(COUNTIF(D958,"*JEAN COUTU*"),MATRICES!$A$24,IF(COUNTIF(D958,"*PHARMAPRIX*"),MATRICES!$A$24,IF(COUNTIF(D958,"*STARBUCKS*"),MATRICES!$A$22,IF(COUNTIF(D958,"*AUBAINERIE*"),MATRICES!$A$38,IF(COUNTIF(D958,"*PETROCAN*"),MATRICES!$A$27,IF(COUNTIF(D958,"*ULTRAMAR*"),MATRICES!$A$27,IF(COUNTIF(D958,"*Intact*"),MATRICES!$A$28,IF(COUNTIF(D958,"*La Capitale*"),MATRICES!$A$11,IF(COUNTIF(D958,"*Alda*"),MATRICES!$A$18,IF(COUNTIF(D958,"*Sheila*"),MATRICES!$A$36,IF(COUNTIF(D958,"*Shirley*"),MATRICES!$A$36,IF(COUNTIF(D958,"*Service de garde*"),MATRICES!$A$35,IF(COUNTIF(D958,"*CPE Coeur Atout*"),MATRICES!$A$35,IF(COUNTIF(D958,"*RBC PYT*"),MATRICES!$A$7,IF(COUNTIF(D958,"*CDLSI*"),MATRICES!$A$26,IF(COUNTIF(D958,"*SUN LIFE*"),MATRICES!$A$54,IF(COUNTIF(D958,"*IND ALL ASS VIE*"),MATRICES!$A$8,IF(COUNTIF(D958,"*FIDUCIE DESJARDINS*"),MATRICES!$A$55,IF(COUNTIF(D958,"*2919*"),MATRICES!$A$12,IF(COUNTIF(D958,"*Retrait au GA*"),MATRICES!$A$56,IF(COUNTIF(D958,"*Frais*d'utilisation*"),MATRICES!$A$53,IF(COUNTIF(D958,"*IntÈrÍt sur*"),MATRICES!$A$5,""))))))))))))))))))))))))))</f>
        <v/>
      </c>
    </row>
    <row r="959" spans="5:5" ht="16" x14ac:dyDescent="0.2">
      <c r="E959" t="str">
        <f>IF(COUNTIF(D959,"*STATION W*"),MATRICES!$A$22,IF(COUNTIF(D959,"*PROVIGO*"),MATRICES!$A$20,IF(COUNTIF(D959,"*METRO*"),MATRICES!$A$20,IF(COUNTIF(D959,"*MCDONALD*"),MATRICES!$A$22,IF(COUNTIF(D959,"*JEAN COUTU*"),MATRICES!$A$24,IF(COUNTIF(D959,"*PHARMAPRIX*"),MATRICES!$A$24,IF(COUNTIF(D959,"*STARBUCKS*"),MATRICES!$A$22,IF(COUNTIF(D959,"*AUBAINERIE*"),MATRICES!$A$38,IF(COUNTIF(D959,"*PETROCAN*"),MATRICES!$A$27,IF(COUNTIF(D959,"*ULTRAMAR*"),MATRICES!$A$27,IF(COUNTIF(D959,"*Intact*"),MATRICES!$A$28,IF(COUNTIF(D959,"*La Capitale*"),MATRICES!$A$11,IF(COUNTIF(D959,"*Alda*"),MATRICES!$A$18,IF(COUNTIF(D959,"*Sheila*"),MATRICES!$A$36,IF(COUNTIF(D959,"*Shirley*"),MATRICES!$A$36,IF(COUNTIF(D959,"*Service de garde*"),MATRICES!$A$35,IF(COUNTIF(D959,"*CPE Coeur Atout*"),MATRICES!$A$35,IF(COUNTIF(D959,"*RBC PYT*"),MATRICES!$A$7,IF(COUNTIF(D959,"*CDLSI*"),MATRICES!$A$26,IF(COUNTIF(D959,"*SUN LIFE*"),MATRICES!$A$54,IF(COUNTIF(D959,"*IND ALL ASS VIE*"),MATRICES!$A$8,IF(COUNTIF(D959,"*FIDUCIE DESJARDINS*"),MATRICES!$A$55,IF(COUNTIF(D959,"*2919*"),MATRICES!$A$12,IF(COUNTIF(D959,"*Retrait au GA*"),MATRICES!$A$56,IF(COUNTIF(D959,"*Frais*d'utilisation*"),MATRICES!$A$53,IF(COUNTIF(D959,"*IntÈrÍt sur*"),MATRICES!$A$5,""))))))))))))))))))))))))))</f>
        <v/>
      </c>
    </row>
    <row r="960" spans="5:5" ht="16" x14ac:dyDescent="0.2">
      <c r="E960" t="str">
        <f>IF(COUNTIF(D960,"*STATION W*"),MATRICES!$A$22,IF(COUNTIF(D960,"*PROVIGO*"),MATRICES!$A$20,IF(COUNTIF(D960,"*METRO*"),MATRICES!$A$20,IF(COUNTIF(D960,"*MCDONALD*"),MATRICES!$A$22,IF(COUNTIF(D960,"*JEAN COUTU*"),MATRICES!$A$24,IF(COUNTIF(D960,"*PHARMAPRIX*"),MATRICES!$A$24,IF(COUNTIF(D960,"*STARBUCKS*"),MATRICES!$A$22,IF(COUNTIF(D960,"*AUBAINERIE*"),MATRICES!$A$38,IF(COUNTIF(D960,"*PETROCAN*"),MATRICES!$A$27,IF(COUNTIF(D960,"*ULTRAMAR*"),MATRICES!$A$27,IF(COUNTIF(D960,"*Intact*"),MATRICES!$A$28,IF(COUNTIF(D960,"*La Capitale*"),MATRICES!$A$11,IF(COUNTIF(D960,"*Alda*"),MATRICES!$A$18,IF(COUNTIF(D960,"*Sheila*"),MATRICES!$A$36,IF(COUNTIF(D960,"*Shirley*"),MATRICES!$A$36,IF(COUNTIF(D960,"*Service de garde*"),MATRICES!$A$35,IF(COUNTIF(D960,"*CPE Coeur Atout*"),MATRICES!$A$35,IF(COUNTIF(D960,"*RBC PYT*"),MATRICES!$A$7,IF(COUNTIF(D960,"*CDLSI*"),MATRICES!$A$26,IF(COUNTIF(D960,"*SUN LIFE*"),MATRICES!$A$54,IF(COUNTIF(D960,"*IND ALL ASS VIE*"),MATRICES!$A$8,IF(COUNTIF(D960,"*FIDUCIE DESJARDINS*"),MATRICES!$A$55,IF(COUNTIF(D960,"*2919*"),MATRICES!$A$12,IF(COUNTIF(D960,"*Retrait au GA*"),MATRICES!$A$56,IF(COUNTIF(D960,"*Frais*d'utilisation*"),MATRICES!$A$53,IF(COUNTIF(D960,"*IntÈrÍt sur*"),MATRICES!$A$5,""))))))))))))))))))))))))))</f>
        <v/>
      </c>
    </row>
    <row r="961" spans="5:5" ht="16" x14ac:dyDescent="0.2">
      <c r="E961" t="str">
        <f>IF(COUNTIF(D961,"*STATION W*"),MATRICES!$A$22,IF(COUNTIF(D961,"*PROVIGO*"),MATRICES!$A$20,IF(COUNTIF(D961,"*METRO*"),MATRICES!$A$20,IF(COUNTIF(D961,"*MCDONALD*"),MATRICES!$A$22,IF(COUNTIF(D961,"*JEAN COUTU*"),MATRICES!$A$24,IF(COUNTIF(D961,"*PHARMAPRIX*"),MATRICES!$A$24,IF(COUNTIF(D961,"*STARBUCKS*"),MATRICES!$A$22,IF(COUNTIF(D961,"*AUBAINERIE*"),MATRICES!$A$38,IF(COUNTIF(D961,"*PETROCAN*"),MATRICES!$A$27,IF(COUNTIF(D961,"*ULTRAMAR*"),MATRICES!$A$27,IF(COUNTIF(D961,"*Intact*"),MATRICES!$A$28,IF(COUNTIF(D961,"*La Capitale*"),MATRICES!$A$11,IF(COUNTIF(D961,"*Alda*"),MATRICES!$A$18,IF(COUNTIF(D961,"*Sheila*"),MATRICES!$A$36,IF(COUNTIF(D961,"*Shirley*"),MATRICES!$A$36,IF(COUNTIF(D961,"*Service de garde*"),MATRICES!$A$35,IF(COUNTIF(D961,"*CPE Coeur Atout*"),MATRICES!$A$35,IF(COUNTIF(D961,"*RBC PYT*"),MATRICES!$A$7,IF(COUNTIF(D961,"*CDLSI*"),MATRICES!$A$26,IF(COUNTIF(D961,"*SUN LIFE*"),MATRICES!$A$54,IF(COUNTIF(D961,"*IND ALL ASS VIE*"),MATRICES!$A$8,IF(COUNTIF(D961,"*FIDUCIE DESJARDINS*"),MATRICES!$A$55,IF(COUNTIF(D961,"*2919*"),MATRICES!$A$12,IF(COUNTIF(D961,"*Retrait au GA*"),MATRICES!$A$56,IF(COUNTIF(D961,"*Frais*d'utilisation*"),MATRICES!$A$53,IF(COUNTIF(D961,"*IntÈrÍt sur*"),MATRICES!$A$5,""))))))))))))))))))))))))))</f>
        <v/>
      </c>
    </row>
    <row r="962" spans="5:5" ht="16" x14ac:dyDescent="0.2">
      <c r="E962" t="str">
        <f>IF(COUNTIF(D962,"*STATION W*"),MATRICES!$A$22,IF(COUNTIF(D962,"*PROVIGO*"),MATRICES!$A$20,IF(COUNTIF(D962,"*METRO*"),MATRICES!$A$20,IF(COUNTIF(D962,"*MCDONALD*"),MATRICES!$A$22,IF(COUNTIF(D962,"*JEAN COUTU*"),MATRICES!$A$24,IF(COUNTIF(D962,"*PHARMAPRIX*"),MATRICES!$A$24,IF(COUNTIF(D962,"*STARBUCKS*"),MATRICES!$A$22,IF(COUNTIF(D962,"*AUBAINERIE*"),MATRICES!$A$38,IF(COUNTIF(D962,"*PETROCAN*"),MATRICES!$A$27,IF(COUNTIF(D962,"*ULTRAMAR*"),MATRICES!$A$27,IF(COUNTIF(D962,"*Intact*"),MATRICES!$A$28,IF(COUNTIF(D962,"*La Capitale*"),MATRICES!$A$11,IF(COUNTIF(D962,"*Alda*"),MATRICES!$A$18,IF(COUNTIF(D962,"*Sheila*"),MATRICES!$A$36,IF(COUNTIF(D962,"*Shirley*"),MATRICES!$A$36,IF(COUNTIF(D962,"*Service de garde*"),MATRICES!$A$35,IF(COUNTIF(D962,"*CPE Coeur Atout*"),MATRICES!$A$35,IF(COUNTIF(D962,"*RBC PYT*"),MATRICES!$A$7,IF(COUNTIF(D962,"*CDLSI*"),MATRICES!$A$26,IF(COUNTIF(D962,"*SUN LIFE*"),MATRICES!$A$54,IF(COUNTIF(D962,"*IND ALL ASS VIE*"),MATRICES!$A$8,IF(COUNTIF(D962,"*FIDUCIE DESJARDINS*"),MATRICES!$A$55,IF(COUNTIF(D962,"*2919*"),MATRICES!$A$12,IF(COUNTIF(D962,"*Retrait au GA*"),MATRICES!$A$56,IF(COUNTIF(D962,"*Frais*d'utilisation*"),MATRICES!$A$53,IF(COUNTIF(D962,"*IntÈrÍt sur*"),MATRICES!$A$5,""))))))))))))))))))))))))))</f>
        <v/>
      </c>
    </row>
    <row r="963" spans="5:5" ht="16" x14ac:dyDescent="0.2">
      <c r="E963" t="str">
        <f>IF(COUNTIF(D963,"*STATION W*"),MATRICES!$A$22,IF(COUNTIF(D963,"*PROVIGO*"),MATRICES!$A$20,IF(COUNTIF(D963,"*METRO*"),MATRICES!$A$20,IF(COUNTIF(D963,"*MCDONALD*"),MATRICES!$A$22,IF(COUNTIF(D963,"*JEAN COUTU*"),MATRICES!$A$24,IF(COUNTIF(D963,"*PHARMAPRIX*"),MATRICES!$A$24,IF(COUNTIF(D963,"*STARBUCKS*"),MATRICES!$A$22,IF(COUNTIF(D963,"*AUBAINERIE*"),MATRICES!$A$38,IF(COUNTIF(D963,"*PETROCAN*"),MATRICES!$A$27,IF(COUNTIF(D963,"*ULTRAMAR*"),MATRICES!$A$27,IF(COUNTIF(D963,"*Intact*"),MATRICES!$A$28,IF(COUNTIF(D963,"*La Capitale*"),MATRICES!$A$11,IF(COUNTIF(D963,"*Alda*"),MATRICES!$A$18,IF(COUNTIF(D963,"*Sheila*"),MATRICES!$A$36,IF(COUNTIF(D963,"*Shirley*"),MATRICES!$A$36,IF(COUNTIF(D963,"*Service de garde*"),MATRICES!$A$35,IF(COUNTIF(D963,"*CPE Coeur Atout*"),MATRICES!$A$35,IF(COUNTIF(D963,"*RBC PYT*"),MATRICES!$A$7,IF(COUNTIF(D963,"*CDLSI*"),MATRICES!$A$26,IF(COUNTIF(D963,"*SUN LIFE*"),MATRICES!$A$54,IF(COUNTIF(D963,"*IND ALL ASS VIE*"),MATRICES!$A$8,IF(COUNTIF(D963,"*FIDUCIE DESJARDINS*"),MATRICES!$A$55,IF(COUNTIF(D963,"*2919*"),MATRICES!$A$12,IF(COUNTIF(D963,"*Retrait au GA*"),MATRICES!$A$56,IF(COUNTIF(D963,"*Frais*d'utilisation*"),MATRICES!$A$53,IF(COUNTIF(D963,"*IntÈrÍt sur*"),MATRICES!$A$5,""))))))))))))))))))))))))))</f>
        <v/>
      </c>
    </row>
    <row r="964" spans="5:5" ht="16" x14ac:dyDescent="0.2">
      <c r="E964" t="str">
        <f>IF(COUNTIF(D964,"*STATION W*"),MATRICES!$A$22,IF(COUNTIF(D964,"*PROVIGO*"),MATRICES!$A$20,IF(COUNTIF(D964,"*METRO*"),MATRICES!$A$20,IF(COUNTIF(D964,"*MCDONALD*"),MATRICES!$A$22,IF(COUNTIF(D964,"*JEAN COUTU*"),MATRICES!$A$24,IF(COUNTIF(D964,"*PHARMAPRIX*"),MATRICES!$A$24,IF(COUNTIF(D964,"*STARBUCKS*"),MATRICES!$A$22,IF(COUNTIF(D964,"*AUBAINERIE*"),MATRICES!$A$38,IF(COUNTIF(D964,"*PETROCAN*"),MATRICES!$A$27,IF(COUNTIF(D964,"*ULTRAMAR*"),MATRICES!$A$27,IF(COUNTIF(D964,"*Intact*"),MATRICES!$A$28,IF(COUNTIF(D964,"*La Capitale*"),MATRICES!$A$11,IF(COUNTIF(D964,"*Alda*"),MATRICES!$A$18,IF(COUNTIF(D964,"*Sheila*"),MATRICES!$A$36,IF(COUNTIF(D964,"*Shirley*"),MATRICES!$A$36,IF(COUNTIF(D964,"*Service de garde*"),MATRICES!$A$35,IF(COUNTIF(D964,"*CPE Coeur Atout*"),MATRICES!$A$35,IF(COUNTIF(D964,"*RBC PYT*"),MATRICES!$A$7,IF(COUNTIF(D964,"*CDLSI*"),MATRICES!$A$26,IF(COUNTIF(D964,"*SUN LIFE*"),MATRICES!$A$54,IF(COUNTIF(D964,"*IND ALL ASS VIE*"),MATRICES!$A$8,IF(COUNTIF(D964,"*FIDUCIE DESJARDINS*"),MATRICES!$A$55,IF(COUNTIF(D964,"*2919*"),MATRICES!$A$12,IF(COUNTIF(D964,"*Retrait au GA*"),MATRICES!$A$56,IF(COUNTIF(D964,"*Frais*d'utilisation*"),MATRICES!$A$53,IF(COUNTIF(D964,"*IntÈrÍt sur*"),MATRICES!$A$5,""))))))))))))))))))))))))))</f>
        <v/>
      </c>
    </row>
    <row r="965" spans="5:5" ht="16" x14ac:dyDescent="0.2">
      <c r="E965" t="str">
        <f>IF(COUNTIF(D965,"*STATION W*"),MATRICES!$A$22,IF(COUNTIF(D965,"*PROVIGO*"),MATRICES!$A$20,IF(COUNTIF(D965,"*METRO*"),MATRICES!$A$20,IF(COUNTIF(D965,"*MCDONALD*"),MATRICES!$A$22,IF(COUNTIF(D965,"*JEAN COUTU*"),MATRICES!$A$24,IF(COUNTIF(D965,"*PHARMAPRIX*"),MATRICES!$A$24,IF(COUNTIF(D965,"*STARBUCKS*"),MATRICES!$A$22,IF(COUNTIF(D965,"*AUBAINERIE*"),MATRICES!$A$38,IF(COUNTIF(D965,"*PETROCAN*"),MATRICES!$A$27,IF(COUNTIF(D965,"*ULTRAMAR*"),MATRICES!$A$27,IF(COUNTIF(D965,"*Intact*"),MATRICES!$A$28,IF(COUNTIF(D965,"*La Capitale*"),MATRICES!$A$11,IF(COUNTIF(D965,"*Alda*"),MATRICES!$A$18,IF(COUNTIF(D965,"*Sheila*"),MATRICES!$A$36,IF(COUNTIF(D965,"*Shirley*"),MATRICES!$A$36,IF(COUNTIF(D965,"*Service de garde*"),MATRICES!$A$35,IF(COUNTIF(D965,"*CPE Coeur Atout*"),MATRICES!$A$35,IF(COUNTIF(D965,"*RBC PYT*"),MATRICES!$A$7,IF(COUNTIF(D965,"*CDLSI*"),MATRICES!$A$26,IF(COUNTIF(D965,"*SUN LIFE*"),MATRICES!$A$54,IF(COUNTIF(D965,"*IND ALL ASS VIE*"),MATRICES!$A$8,IF(COUNTIF(D965,"*FIDUCIE DESJARDINS*"),MATRICES!$A$55,IF(COUNTIF(D965,"*2919*"),MATRICES!$A$12,IF(COUNTIF(D965,"*Retrait au GA*"),MATRICES!$A$56,IF(COUNTIF(D965,"*Frais*d'utilisation*"),MATRICES!$A$53,IF(COUNTIF(D965,"*IntÈrÍt sur*"),MATRICES!$A$5,""))))))))))))))))))))))))))</f>
        <v/>
      </c>
    </row>
    <row r="966" spans="5:5" ht="16" x14ac:dyDescent="0.2">
      <c r="E966" t="str">
        <f>IF(COUNTIF(D966,"*STATION W*"),MATRICES!$A$22,IF(COUNTIF(D966,"*PROVIGO*"),MATRICES!$A$20,IF(COUNTIF(D966,"*METRO*"),MATRICES!$A$20,IF(COUNTIF(D966,"*MCDONALD*"),MATRICES!$A$22,IF(COUNTIF(D966,"*JEAN COUTU*"),MATRICES!$A$24,IF(COUNTIF(D966,"*PHARMAPRIX*"),MATRICES!$A$24,IF(COUNTIF(D966,"*STARBUCKS*"),MATRICES!$A$22,IF(COUNTIF(D966,"*AUBAINERIE*"),MATRICES!$A$38,IF(COUNTIF(D966,"*PETROCAN*"),MATRICES!$A$27,IF(COUNTIF(D966,"*ULTRAMAR*"),MATRICES!$A$27,IF(COUNTIF(D966,"*Intact*"),MATRICES!$A$28,IF(COUNTIF(D966,"*La Capitale*"),MATRICES!$A$11,IF(COUNTIF(D966,"*Alda*"),MATRICES!$A$18,IF(COUNTIF(D966,"*Sheila*"),MATRICES!$A$36,IF(COUNTIF(D966,"*Shirley*"),MATRICES!$A$36,IF(COUNTIF(D966,"*Service de garde*"),MATRICES!$A$35,IF(COUNTIF(D966,"*CPE Coeur Atout*"),MATRICES!$A$35,IF(COUNTIF(D966,"*RBC PYT*"),MATRICES!$A$7,IF(COUNTIF(D966,"*CDLSI*"),MATRICES!$A$26,IF(COUNTIF(D966,"*SUN LIFE*"),MATRICES!$A$54,IF(COUNTIF(D966,"*IND ALL ASS VIE*"),MATRICES!$A$8,IF(COUNTIF(D966,"*FIDUCIE DESJARDINS*"),MATRICES!$A$55,IF(COUNTIF(D966,"*2919*"),MATRICES!$A$12,IF(COUNTIF(D966,"*Retrait au GA*"),MATRICES!$A$56,IF(COUNTIF(D966,"*Frais*d'utilisation*"),MATRICES!$A$53,IF(COUNTIF(D966,"*IntÈrÍt sur*"),MATRICES!$A$5,""))))))))))))))))))))))))))</f>
        <v/>
      </c>
    </row>
    <row r="967" spans="5:5" ht="16" x14ac:dyDescent="0.2">
      <c r="E967" t="str">
        <f>IF(COUNTIF(D967,"*STATION W*"),MATRICES!$A$22,IF(COUNTIF(D967,"*PROVIGO*"),MATRICES!$A$20,IF(COUNTIF(D967,"*METRO*"),MATRICES!$A$20,IF(COUNTIF(D967,"*MCDONALD*"),MATRICES!$A$22,IF(COUNTIF(D967,"*JEAN COUTU*"),MATRICES!$A$24,IF(COUNTIF(D967,"*PHARMAPRIX*"),MATRICES!$A$24,IF(COUNTIF(D967,"*STARBUCKS*"),MATRICES!$A$22,IF(COUNTIF(D967,"*AUBAINERIE*"),MATRICES!$A$38,IF(COUNTIF(D967,"*PETROCAN*"),MATRICES!$A$27,IF(COUNTIF(D967,"*ULTRAMAR*"),MATRICES!$A$27,IF(COUNTIF(D967,"*Intact*"),MATRICES!$A$28,IF(COUNTIF(D967,"*La Capitale*"),MATRICES!$A$11,IF(COUNTIF(D967,"*Alda*"),MATRICES!$A$18,IF(COUNTIF(D967,"*Sheila*"),MATRICES!$A$36,IF(COUNTIF(D967,"*Shirley*"),MATRICES!$A$36,IF(COUNTIF(D967,"*Service de garde*"),MATRICES!$A$35,IF(COUNTIF(D967,"*CPE Coeur Atout*"),MATRICES!$A$35,IF(COUNTIF(D967,"*RBC PYT*"),MATRICES!$A$7,IF(COUNTIF(D967,"*CDLSI*"),MATRICES!$A$26,IF(COUNTIF(D967,"*SUN LIFE*"),MATRICES!$A$54,IF(COUNTIF(D967,"*IND ALL ASS VIE*"),MATRICES!$A$8,IF(COUNTIF(D967,"*FIDUCIE DESJARDINS*"),MATRICES!$A$55,IF(COUNTIF(D967,"*2919*"),MATRICES!$A$12,IF(COUNTIF(D967,"*Retrait au GA*"),MATRICES!$A$56,IF(COUNTIF(D967,"*Frais*d'utilisation*"),MATRICES!$A$53,IF(COUNTIF(D967,"*IntÈrÍt sur*"),MATRICES!$A$5,""))))))))))))))))))))))))))</f>
        <v/>
      </c>
    </row>
    <row r="968" spans="5:5" ht="16" x14ac:dyDescent="0.2">
      <c r="E968" t="str">
        <f>IF(COUNTIF(D968,"*STATION W*"),MATRICES!$A$22,IF(COUNTIF(D968,"*PROVIGO*"),MATRICES!$A$20,IF(COUNTIF(D968,"*METRO*"),MATRICES!$A$20,IF(COUNTIF(D968,"*MCDONALD*"),MATRICES!$A$22,IF(COUNTIF(D968,"*JEAN COUTU*"),MATRICES!$A$24,IF(COUNTIF(D968,"*PHARMAPRIX*"),MATRICES!$A$24,IF(COUNTIF(D968,"*STARBUCKS*"),MATRICES!$A$22,IF(COUNTIF(D968,"*AUBAINERIE*"),MATRICES!$A$38,IF(COUNTIF(D968,"*PETROCAN*"),MATRICES!$A$27,IF(COUNTIF(D968,"*ULTRAMAR*"),MATRICES!$A$27,IF(COUNTIF(D968,"*Intact*"),MATRICES!$A$28,IF(COUNTIF(D968,"*La Capitale*"),MATRICES!$A$11,IF(COUNTIF(D968,"*Alda*"),MATRICES!$A$18,IF(COUNTIF(D968,"*Sheila*"),MATRICES!$A$36,IF(COUNTIF(D968,"*Shirley*"),MATRICES!$A$36,IF(COUNTIF(D968,"*Service de garde*"),MATRICES!$A$35,IF(COUNTIF(D968,"*CPE Coeur Atout*"),MATRICES!$A$35,IF(COUNTIF(D968,"*RBC PYT*"),MATRICES!$A$7,IF(COUNTIF(D968,"*CDLSI*"),MATRICES!$A$26,IF(COUNTIF(D968,"*SUN LIFE*"),MATRICES!$A$54,IF(COUNTIF(D968,"*IND ALL ASS VIE*"),MATRICES!$A$8,IF(COUNTIF(D968,"*FIDUCIE DESJARDINS*"),MATRICES!$A$55,IF(COUNTIF(D968,"*2919*"),MATRICES!$A$12,IF(COUNTIF(D968,"*Retrait au GA*"),MATRICES!$A$56,IF(COUNTIF(D968,"*Frais*d'utilisation*"),MATRICES!$A$53,IF(COUNTIF(D968,"*IntÈrÍt sur*"),MATRICES!$A$5,""))))))))))))))))))))))))))</f>
        <v/>
      </c>
    </row>
    <row r="969" spans="5:5" ht="16" x14ac:dyDescent="0.2">
      <c r="E969" t="str">
        <f>IF(COUNTIF(D969,"*STATION W*"),MATRICES!$A$22,IF(COUNTIF(D969,"*PROVIGO*"),MATRICES!$A$20,IF(COUNTIF(D969,"*METRO*"),MATRICES!$A$20,IF(COUNTIF(D969,"*MCDONALD*"),MATRICES!$A$22,IF(COUNTIF(D969,"*JEAN COUTU*"),MATRICES!$A$24,IF(COUNTIF(D969,"*PHARMAPRIX*"),MATRICES!$A$24,IF(COUNTIF(D969,"*STARBUCKS*"),MATRICES!$A$22,IF(COUNTIF(D969,"*AUBAINERIE*"),MATRICES!$A$38,IF(COUNTIF(D969,"*PETROCAN*"),MATRICES!$A$27,IF(COUNTIF(D969,"*ULTRAMAR*"),MATRICES!$A$27,IF(COUNTIF(D969,"*Intact*"),MATRICES!$A$28,IF(COUNTIF(D969,"*La Capitale*"),MATRICES!$A$11,IF(COUNTIF(D969,"*Alda*"),MATRICES!$A$18,IF(COUNTIF(D969,"*Sheila*"),MATRICES!$A$36,IF(COUNTIF(D969,"*Shirley*"),MATRICES!$A$36,IF(COUNTIF(D969,"*Service de garde*"),MATRICES!$A$35,IF(COUNTIF(D969,"*CPE Coeur Atout*"),MATRICES!$A$35,IF(COUNTIF(D969,"*RBC PYT*"),MATRICES!$A$7,IF(COUNTIF(D969,"*CDLSI*"),MATRICES!$A$26,IF(COUNTIF(D969,"*SUN LIFE*"),MATRICES!$A$54,IF(COUNTIF(D969,"*IND ALL ASS VIE*"),MATRICES!$A$8,IF(COUNTIF(D969,"*FIDUCIE DESJARDINS*"),MATRICES!$A$55,IF(COUNTIF(D969,"*2919*"),MATRICES!$A$12,IF(COUNTIF(D969,"*Retrait au GA*"),MATRICES!$A$56,IF(COUNTIF(D969,"*Frais*d'utilisation*"),MATRICES!$A$53,IF(COUNTIF(D969,"*IntÈrÍt sur*"),MATRICES!$A$5,""))))))))))))))))))))))))))</f>
        <v/>
      </c>
    </row>
    <row r="970" spans="5:5" ht="16" x14ac:dyDescent="0.2">
      <c r="E970" t="str">
        <f>IF(COUNTIF(D970,"*STATION W*"),MATRICES!$A$22,IF(COUNTIF(D970,"*PROVIGO*"),MATRICES!$A$20,IF(COUNTIF(D970,"*METRO*"),MATRICES!$A$20,IF(COUNTIF(D970,"*MCDONALD*"),MATRICES!$A$22,IF(COUNTIF(D970,"*JEAN COUTU*"),MATRICES!$A$24,IF(COUNTIF(D970,"*PHARMAPRIX*"),MATRICES!$A$24,IF(COUNTIF(D970,"*STARBUCKS*"),MATRICES!$A$22,IF(COUNTIF(D970,"*AUBAINERIE*"),MATRICES!$A$38,IF(COUNTIF(D970,"*PETROCAN*"),MATRICES!$A$27,IF(COUNTIF(D970,"*ULTRAMAR*"),MATRICES!$A$27,IF(COUNTIF(D970,"*Intact*"),MATRICES!$A$28,IF(COUNTIF(D970,"*La Capitale*"),MATRICES!$A$11,IF(COUNTIF(D970,"*Alda*"),MATRICES!$A$18,IF(COUNTIF(D970,"*Sheila*"),MATRICES!$A$36,IF(COUNTIF(D970,"*Shirley*"),MATRICES!$A$36,IF(COUNTIF(D970,"*Service de garde*"),MATRICES!$A$35,IF(COUNTIF(D970,"*CPE Coeur Atout*"),MATRICES!$A$35,IF(COUNTIF(D970,"*RBC PYT*"),MATRICES!$A$7,IF(COUNTIF(D970,"*CDLSI*"),MATRICES!$A$26,IF(COUNTIF(D970,"*SUN LIFE*"),MATRICES!$A$54,IF(COUNTIF(D970,"*IND ALL ASS VIE*"),MATRICES!$A$8,IF(COUNTIF(D970,"*FIDUCIE DESJARDINS*"),MATRICES!$A$55,IF(COUNTIF(D970,"*2919*"),MATRICES!$A$12,IF(COUNTIF(D970,"*Retrait au GA*"),MATRICES!$A$56,IF(COUNTIF(D970,"*Frais*d'utilisation*"),MATRICES!$A$53,IF(COUNTIF(D970,"*IntÈrÍt sur*"),MATRICES!$A$5,""))))))))))))))))))))))))))</f>
        <v/>
      </c>
    </row>
    <row r="971" spans="5:5" ht="16" x14ac:dyDescent="0.2">
      <c r="E971" t="str">
        <f>IF(COUNTIF(D971,"*STATION W*"),MATRICES!$A$22,IF(COUNTIF(D971,"*PROVIGO*"),MATRICES!$A$20,IF(COUNTIF(D971,"*METRO*"),MATRICES!$A$20,IF(COUNTIF(D971,"*MCDONALD*"),MATRICES!$A$22,IF(COUNTIF(D971,"*JEAN COUTU*"),MATRICES!$A$24,IF(COUNTIF(D971,"*PHARMAPRIX*"),MATRICES!$A$24,IF(COUNTIF(D971,"*STARBUCKS*"),MATRICES!$A$22,IF(COUNTIF(D971,"*AUBAINERIE*"),MATRICES!$A$38,IF(COUNTIF(D971,"*PETROCAN*"),MATRICES!$A$27,IF(COUNTIF(D971,"*ULTRAMAR*"),MATRICES!$A$27,IF(COUNTIF(D971,"*Intact*"),MATRICES!$A$28,IF(COUNTIF(D971,"*La Capitale*"),MATRICES!$A$11,IF(COUNTIF(D971,"*Alda*"),MATRICES!$A$18,IF(COUNTIF(D971,"*Sheila*"),MATRICES!$A$36,IF(COUNTIF(D971,"*Shirley*"),MATRICES!$A$36,IF(COUNTIF(D971,"*Service de garde*"),MATRICES!$A$35,IF(COUNTIF(D971,"*CPE Coeur Atout*"),MATRICES!$A$35,IF(COUNTIF(D971,"*RBC PYT*"),MATRICES!$A$7,IF(COUNTIF(D971,"*CDLSI*"),MATRICES!$A$26,IF(COUNTIF(D971,"*SUN LIFE*"),MATRICES!$A$54,IF(COUNTIF(D971,"*IND ALL ASS VIE*"),MATRICES!$A$8,IF(COUNTIF(D971,"*FIDUCIE DESJARDINS*"),MATRICES!$A$55,IF(COUNTIF(D971,"*2919*"),MATRICES!$A$12,IF(COUNTIF(D971,"*Retrait au GA*"),MATRICES!$A$56,IF(COUNTIF(D971,"*Frais*d'utilisation*"),MATRICES!$A$53,IF(COUNTIF(D971,"*IntÈrÍt sur*"),MATRICES!$A$5,""))))))))))))))))))))))))))</f>
        <v/>
      </c>
    </row>
    <row r="972" spans="5:5" ht="16" x14ac:dyDescent="0.2">
      <c r="E972" t="str">
        <f>IF(COUNTIF(D972,"*STATION W*"),MATRICES!$A$22,IF(COUNTIF(D972,"*PROVIGO*"),MATRICES!$A$20,IF(COUNTIF(D972,"*METRO*"),MATRICES!$A$20,IF(COUNTIF(D972,"*MCDONALD*"),MATRICES!$A$22,IF(COUNTIF(D972,"*JEAN COUTU*"),MATRICES!$A$24,IF(COUNTIF(D972,"*PHARMAPRIX*"),MATRICES!$A$24,IF(COUNTIF(D972,"*STARBUCKS*"),MATRICES!$A$22,IF(COUNTIF(D972,"*AUBAINERIE*"),MATRICES!$A$38,IF(COUNTIF(D972,"*PETROCAN*"),MATRICES!$A$27,IF(COUNTIF(D972,"*ULTRAMAR*"),MATRICES!$A$27,IF(COUNTIF(D972,"*Intact*"),MATRICES!$A$28,IF(COUNTIF(D972,"*La Capitale*"),MATRICES!$A$11,IF(COUNTIF(D972,"*Alda*"),MATRICES!$A$18,IF(COUNTIF(D972,"*Sheila*"),MATRICES!$A$36,IF(COUNTIF(D972,"*Shirley*"),MATRICES!$A$36,IF(COUNTIF(D972,"*Service de garde*"),MATRICES!$A$35,IF(COUNTIF(D972,"*CPE Coeur Atout*"),MATRICES!$A$35,IF(COUNTIF(D972,"*RBC PYT*"),MATRICES!$A$7,IF(COUNTIF(D972,"*CDLSI*"),MATRICES!$A$26,IF(COUNTIF(D972,"*SUN LIFE*"),MATRICES!$A$54,IF(COUNTIF(D972,"*IND ALL ASS VIE*"),MATRICES!$A$8,IF(COUNTIF(D972,"*FIDUCIE DESJARDINS*"),MATRICES!$A$55,IF(COUNTIF(D972,"*2919*"),MATRICES!$A$12,IF(COUNTIF(D972,"*Retrait au GA*"),MATRICES!$A$56,IF(COUNTIF(D972,"*Frais*d'utilisation*"),MATRICES!$A$53,IF(COUNTIF(D972,"*IntÈrÍt sur*"),MATRICES!$A$5,""))))))))))))))))))))))))))</f>
        <v/>
      </c>
    </row>
    <row r="973" spans="5:5" ht="16" x14ac:dyDescent="0.2">
      <c r="E973" t="str">
        <f>IF(COUNTIF(D973,"*STATION W*"),MATRICES!$A$22,IF(COUNTIF(D973,"*PROVIGO*"),MATRICES!$A$20,IF(COUNTIF(D973,"*METRO*"),MATRICES!$A$20,IF(COUNTIF(D973,"*MCDONALD*"),MATRICES!$A$22,IF(COUNTIF(D973,"*JEAN COUTU*"),MATRICES!$A$24,IF(COUNTIF(D973,"*PHARMAPRIX*"),MATRICES!$A$24,IF(COUNTIF(D973,"*STARBUCKS*"),MATRICES!$A$22,IF(COUNTIF(D973,"*AUBAINERIE*"),MATRICES!$A$38,IF(COUNTIF(D973,"*PETROCAN*"),MATRICES!$A$27,IF(COUNTIF(D973,"*ULTRAMAR*"),MATRICES!$A$27,IF(COUNTIF(D973,"*Intact*"),MATRICES!$A$28,IF(COUNTIF(D973,"*La Capitale*"),MATRICES!$A$11,IF(COUNTIF(D973,"*Alda*"),MATRICES!$A$18,IF(COUNTIF(D973,"*Sheila*"),MATRICES!$A$36,IF(COUNTIF(D973,"*Shirley*"),MATRICES!$A$36,IF(COUNTIF(D973,"*Service de garde*"),MATRICES!$A$35,IF(COUNTIF(D973,"*CPE Coeur Atout*"),MATRICES!$A$35,IF(COUNTIF(D973,"*RBC PYT*"),MATRICES!$A$7,IF(COUNTIF(D973,"*CDLSI*"),MATRICES!$A$26,IF(COUNTIF(D973,"*SUN LIFE*"),MATRICES!$A$54,IF(COUNTIF(D973,"*IND ALL ASS VIE*"),MATRICES!$A$8,IF(COUNTIF(D973,"*FIDUCIE DESJARDINS*"),MATRICES!$A$55,IF(COUNTIF(D973,"*2919*"),MATRICES!$A$12,IF(COUNTIF(D973,"*Retrait au GA*"),MATRICES!$A$56,IF(COUNTIF(D973,"*Frais*d'utilisation*"),MATRICES!$A$53,IF(COUNTIF(D973,"*IntÈrÍt sur*"),MATRICES!$A$5,""))))))))))))))))))))))))))</f>
        <v/>
      </c>
    </row>
    <row r="974" spans="5:5" ht="16" x14ac:dyDescent="0.2">
      <c r="E974" t="str">
        <f>IF(COUNTIF(D974,"*STATION W*"),MATRICES!$A$22,IF(COUNTIF(D974,"*PROVIGO*"),MATRICES!$A$20,IF(COUNTIF(D974,"*METRO*"),MATRICES!$A$20,IF(COUNTIF(D974,"*MCDONALD*"),MATRICES!$A$22,IF(COUNTIF(D974,"*JEAN COUTU*"),MATRICES!$A$24,IF(COUNTIF(D974,"*PHARMAPRIX*"),MATRICES!$A$24,IF(COUNTIF(D974,"*STARBUCKS*"),MATRICES!$A$22,IF(COUNTIF(D974,"*AUBAINERIE*"),MATRICES!$A$38,IF(COUNTIF(D974,"*PETROCAN*"),MATRICES!$A$27,IF(COUNTIF(D974,"*ULTRAMAR*"),MATRICES!$A$27,IF(COUNTIF(D974,"*Intact*"),MATRICES!$A$28,IF(COUNTIF(D974,"*La Capitale*"),MATRICES!$A$11,IF(COUNTIF(D974,"*Alda*"),MATRICES!$A$18,IF(COUNTIF(D974,"*Sheila*"),MATRICES!$A$36,IF(COUNTIF(D974,"*Shirley*"),MATRICES!$A$36,IF(COUNTIF(D974,"*Service de garde*"),MATRICES!$A$35,IF(COUNTIF(D974,"*CPE Coeur Atout*"),MATRICES!$A$35,IF(COUNTIF(D974,"*RBC PYT*"),MATRICES!$A$7,IF(COUNTIF(D974,"*CDLSI*"),MATRICES!$A$26,IF(COUNTIF(D974,"*SUN LIFE*"),MATRICES!$A$54,IF(COUNTIF(D974,"*IND ALL ASS VIE*"),MATRICES!$A$8,IF(COUNTIF(D974,"*FIDUCIE DESJARDINS*"),MATRICES!$A$55,IF(COUNTIF(D974,"*2919*"),MATRICES!$A$12,IF(COUNTIF(D974,"*Retrait au GA*"),MATRICES!$A$56,IF(COUNTIF(D974,"*Frais*d'utilisation*"),MATRICES!$A$53,IF(COUNTIF(D974,"*IntÈrÍt sur*"),MATRICES!$A$5,""))))))))))))))))))))))))))</f>
        <v/>
      </c>
    </row>
    <row r="975" spans="5:5" ht="16" x14ac:dyDescent="0.2">
      <c r="E975" t="str">
        <f>IF(COUNTIF(D975,"*STATION W*"),MATRICES!$A$22,IF(COUNTIF(D975,"*PROVIGO*"),MATRICES!$A$20,IF(COUNTIF(D975,"*METRO*"),MATRICES!$A$20,IF(COUNTIF(D975,"*MCDONALD*"),MATRICES!$A$22,IF(COUNTIF(D975,"*JEAN COUTU*"),MATRICES!$A$24,IF(COUNTIF(D975,"*PHARMAPRIX*"),MATRICES!$A$24,IF(COUNTIF(D975,"*STARBUCKS*"),MATRICES!$A$22,IF(COUNTIF(D975,"*AUBAINERIE*"),MATRICES!$A$38,IF(COUNTIF(D975,"*PETROCAN*"),MATRICES!$A$27,IF(COUNTIF(D975,"*ULTRAMAR*"),MATRICES!$A$27,IF(COUNTIF(D975,"*Intact*"),MATRICES!$A$28,IF(COUNTIF(D975,"*La Capitale*"),MATRICES!$A$11,IF(COUNTIF(D975,"*Alda*"),MATRICES!$A$18,IF(COUNTIF(D975,"*Sheila*"),MATRICES!$A$36,IF(COUNTIF(D975,"*Shirley*"),MATRICES!$A$36,IF(COUNTIF(D975,"*Service de garde*"),MATRICES!$A$35,IF(COUNTIF(D975,"*CPE Coeur Atout*"),MATRICES!$A$35,IF(COUNTIF(D975,"*RBC PYT*"),MATRICES!$A$7,IF(COUNTIF(D975,"*CDLSI*"),MATRICES!$A$26,IF(COUNTIF(D975,"*SUN LIFE*"),MATRICES!$A$54,IF(COUNTIF(D975,"*IND ALL ASS VIE*"),MATRICES!$A$8,IF(COUNTIF(D975,"*FIDUCIE DESJARDINS*"),MATRICES!$A$55,IF(COUNTIF(D975,"*2919*"),MATRICES!$A$12,IF(COUNTIF(D975,"*Retrait au GA*"),MATRICES!$A$56,IF(COUNTIF(D975,"*Frais*d'utilisation*"),MATRICES!$A$53,IF(COUNTIF(D975,"*IntÈrÍt sur*"),MATRICES!$A$5,""))))))))))))))))))))))))))</f>
        <v/>
      </c>
    </row>
    <row r="976" spans="5:5" ht="16" x14ac:dyDescent="0.2">
      <c r="E976" t="str">
        <f>IF(COUNTIF(D976,"*STATION W*"),MATRICES!$A$22,IF(COUNTIF(D976,"*PROVIGO*"),MATRICES!$A$20,IF(COUNTIF(D976,"*METRO*"),MATRICES!$A$20,IF(COUNTIF(D976,"*MCDONALD*"),MATRICES!$A$22,IF(COUNTIF(D976,"*JEAN COUTU*"),MATRICES!$A$24,IF(COUNTIF(D976,"*PHARMAPRIX*"),MATRICES!$A$24,IF(COUNTIF(D976,"*STARBUCKS*"),MATRICES!$A$22,IF(COUNTIF(D976,"*AUBAINERIE*"),MATRICES!$A$38,IF(COUNTIF(D976,"*PETROCAN*"),MATRICES!$A$27,IF(COUNTIF(D976,"*ULTRAMAR*"),MATRICES!$A$27,IF(COUNTIF(D976,"*Intact*"),MATRICES!$A$28,IF(COUNTIF(D976,"*La Capitale*"),MATRICES!$A$11,IF(COUNTIF(D976,"*Alda*"),MATRICES!$A$18,IF(COUNTIF(D976,"*Sheila*"),MATRICES!$A$36,IF(COUNTIF(D976,"*Shirley*"),MATRICES!$A$36,IF(COUNTIF(D976,"*Service de garde*"),MATRICES!$A$35,IF(COUNTIF(D976,"*CPE Coeur Atout*"),MATRICES!$A$35,IF(COUNTIF(D976,"*RBC PYT*"),MATRICES!$A$7,IF(COUNTIF(D976,"*CDLSI*"),MATRICES!$A$26,IF(COUNTIF(D976,"*SUN LIFE*"),MATRICES!$A$54,IF(COUNTIF(D976,"*IND ALL ASS VIE*"),MATRICES!$A$8,IF(COUNTIF(D976,"*FIDUCIE DESJARDINS*"),MATRICES!$A$55,IF(COUNTIF(D976,"*2919*"),MATRICES!$A$12,IF(COUNTIF(D976,"*Retrait au GA*"),MATRICES!$A$56,IF(COUNTIF(D976,"*Frais*d'utilisation*"),MATRICES!$A$53,IF(COUNTIF(D976,"*IntÈrÍt sur*"),MATRICES!$A$5,""))))))))))))))))))))))))))</f>
        <v/>
      </c>
    </row>
    <row r="977" spans="5:5" ht="16" x14ac:dyDescent="0.2">
      <c r="E977" t="str">
        <f>IF(COUNTIF(D977,"*STATION W*"),MATRICES!$A$22,IF(COUNTIF(D977,"*PROVIGO*"),MATRICES!$A$20,IF(COUNTIF(D977,"*METRO*"),MATRICES!$A$20,IF(COUNTIF(D977,"*MCDONALD*"),MATRICES!$A$22,IF(COUNTIF(D977,"*JEAN COUTU*"),MATRICES!$A$24,IF(COUNTIF(D977,"*PHARMAPRIX*"),MATRICES!$A$24,IF(COUNTIF(D977,"*STARBUCKS*"),MATRICES!$A$22,IF(COUNTIF(D977,"*AUBAINERIE*"),MATRICES!$A$38,IF(COUNTIF(D977,"*PETROCAN*"),MATRICES!$A$27,IF(COUNTIF(D977,"*ULTRAMAR*"),MATRICES!$A$27,IF(COUNTIF(D977,"*Intact*"),MATRICES!$A$28,IF(COUNTIF(D977,"*La Capitale*"),MATRICES!$A$11,IF(COUNTIF(D977,"*Alda*"),MATRICES!$A$18,IF(COUNTIF(D977,"*Sheila*"),MATRICES!$A$36,IF(COUNTIF(D977,"*Shirley*"),MATRICES!$A$36,IF(COUNTIF(D977,"*Service de garde*"),MATRICES!$A$35,IF(COUNTIF(D977,"*CPE Coeur Atout*"),MATRICES!$A$35,IF(COUNTIF(D977,"*RBC PYT*"),MATRICES!$A$7,IF(COUNTIF(D977,"*CDLSI*"),MATRICES!$A$26,IF(COUNTIF(D977,"*SUN LIFE*"),MATRICES!$A$54,IF(COUNTIF(D977,"*IND ALL ASS VIE*"),MATRICES!$A$8,IF(COUNTIF(D977,"*FIDUCIE DESJARDINS*"),MATRICES!$A$55,IF(COUNTIF(D977,"*2919*"),MATRICES!$A$12,IF(COUNTIF(D977,"*Retrait au GA*"),MATRICES!$A$56,IF(COUNTIF(D977,"*Frais*d'utilisation*"),MATRICES!$A$53,IF(COUNTIF(D977,"*IntÈrÍt sur*"),MATRICES!$A$5,""))))))))))))))))))))))))))</f>
        <v/>
      </c>
    </row>
    <row r="978" spans="5:5" ht="16" x14ac:dyDescent="0.2">
      <c r="E978" t="str">
        <f>IF(COUNTIF(D978,"*STATION W*"),MATRICES!$A$22,IF(COUNTIF(D978,"*PROVIGO*"),MATRICES!$A$20,IF(COUNTIF(D978,"*METRO*"),MATRICES!$A$20,IF(COUNTIF(D978,"*MCDONALD*"),MATRICES!$A$22,IF(COUNTIF(D978,"*JEAN COUTU*"),MATRICES!$A$24,IF(COUNTIF(D978,"*PHARMAPRIX*"),MATRICES!$A$24,IF(COUNTIF(D978,"*STARBUCKS*"),MATRICES!$A$22,IF(COUNTIF(D978,"*AUBAINERIE*"),MATRICES!$A$38,IF(COUNTIF(D978,"*PETROCAN*"),MATRICES!$A$27,IF(COUNTIF(D978,"*ULTRAMAR*"),MATRICES!$A$27,IF(COUNTIF(D978,"*Intact*"),MATRICES!$A$28,IF(COUNTIF(D978,"*La Capitale*"),MATRICES!$A$11,IF(COUNTIF(D978,"*Alda*"),MATRICES!$A$18,IF(COUNTIF(D978,"*Sheila*"),MATRICES!$A$36,IF(COUNTIF(D978,"*Shirley*"),MATRICES!$A$36,IF(COUNTIF(D978,"*Service de garde*"),MATRICES!$A$35,IF(COUNTIF(D978,"*CPE Coeur Atout*"),MATRICES!$A$35,IF(COUNTIF(D978,"*RBC PYT*"),MATRICES!$A$7,IF(COUNTIF(D978,"*CDLSI*"),MATRICES!$A$26,IF(COUNTIF(D978,"*SUN LIFE*"),MATRICES!$A$54,IF(COUNTIF(D978,"*IND ALL ASS VIE*"),MATRICES!$A$8,IF(COUNTIF(D978,"*FIDUCIE DESJARDINS*"),MATRICES!$A$55,IF(COUNTIF(D978,"*2919*"),MATRICES!$A$12,IF(COUNTIF(D978,"*Retrait au GA*"),MATRICES!$A$56,IF(COUNTIF(D978,"*Frais*d'utilisation*"),MATRICES!$A$53,IF(COUNTIF(D978,"*IntÈrÍt sur*"),MATRICES!$A$5,""))))))))))))))))))))))))))</f>
        <v/>
      </c>
    </row>
    <row r="979" spans="5:5" ht="16" x14ac:dyDescent="0.2">
      <c r="E979" t="str">
        <f>IF(COUNTIF(D979,"*STATION W*"),MATRICES!$A$22,IF(COUNTIF(D979,"*PROVIGO*"),MATRICES!$A$20,IF(COUNTIF(D979,"*METRO*"),MATRICES!$A$20,IF(COUNTIF(D979,"*MCDONALD*"),MATRICES!$A$22,IF(COUNTIF(D979,"*JEAN COUTU*"),MATRICES!$A$24,IF(COUNTIF(D979,"*PHARMAPRIX*"),MATRICES!$A$24,IF(COUNTIF(D979,"*STARBUCKS*"),MATRICES!$A$22,IF(COUNTIF(D979,"*AUBAINERIE*"),MATRICES!$A$38,IF(COUNTIF(D979,"*PETROCAN*"),MATRICES!$A$27,IF(COUNTIF(D979,"*ULTRAMAR*"),MATRICES!$A$27,IF(COUNTIF(D979,"*Intact*"),MATRICES!$A$28,IF(COUNTIF(D979,"*La Capitale*"),MATRICES!$A$11,IF(COUNTIF(D979,"*Alda*"),MATRICES!$A$18,IF(COUNTIF(D979,"*Sheila*"),MATRICES!$A$36,IF(COUNTIF(D979,"*Shirley*"),MATRICES!$A$36,IF(COUNTIF(D979,"*Service de garde*"),MATRICES!$A$35,IF(COUNTIF(D979,"*CPE Coeur Atout*"),MATRICES!$A$35,IF(COUNTIF(D979,"*RBC PYT*"),MATRICES!$A$7,IF(COUNTIF(D979,"*CDLSI*"),MATRICES!$A$26,IF(COUNTIF(D979,"*SUN LIFE*"),MATRICES!$A$54,IF(COUNTIF(D979,"*IND ALL ASS VIE*"),MATRICES!$A$8,IF(COUNTIF(D979,"*FIDUCIE DESJARDINS*"),MATRICES!$A$55,IF(COUNTIF(D979,"*2919*"),MATRICES!$A$12,IF(COUNTIF(D979,"*Retrait au GA*"),MATRICES!$A$56,IF(COUNTIF(D979,"*Frais*d'utilisation*"),MATRICES!$A$53,IF(COUNTIF(D979,"*IntÈrÍt sur*"),MATRICES!$A$5,""))))))))))))))))))))))))))</f>
        <v/>
      </c>
    </row>
    <row r="980" spans="5:5" ht="16" x14ac:dyDescent="0.2">
      <c r="E980" t="str">
        <f>IF(COUNTIF(D980,"*STATION W*"),MATRICES!$A$22,IF(COUNTIF(D980,"*PROVIGO*"),MATRICES!$A$20,IF(COUNTIF(D980,"*METRO*"),MATRICES!$A$20,IF(COUNTIF(D980,"*MCDONALD*"),MATRICES!$A$22,IF(COUNTIF(D980,"*JEAN COUTU*"),MATRICES!$A$24,IF(COUNTIF(D980,"*PHARMAPRIX*"),MATRICES!$A$24,IF(COUNTIF(D980,"*STARBUCKS*"),MATRICES!$A$22,IF(COUNTIF(D980,"*AUBAINERIE*"),MATRICES!$A$38,IF(COUNTIF(D980,"*PETROCAN*"),MATRICES!$A$27,IF(COUNTIF(D980,"*ULTRAMAR*"),MATRICES!$A$27,IF(COUNTIF(D980,"*Intact*"),MATRICES!$A$28,IF(COUNTIF(D980,"*La Capitale*"),MATRICES!$A$11,IF(COUNTIF(D980,"*Alda*"),MATRICES!$A$18,IF(COUNTIF(D980,"*Sheila*"),MATRICES!$A$36,IF(COUNTIF(D980,"*Shirley*"),MATRICES!$A$36,IF(COUNTIF(D980,"*Service de garde*"),MATRICES!$A$35,IF(COUNTIF(D980,"*CPE Coeur Atout*"),MATRICES!$A$35,IF(COUNTIF(D980,"*RBC PYT*"),MATRICES!$A$7,IF(COUNTIF(D980,"*CDLSI*"),MATRICES!$A$26,IF(COUNTIF(D980,"*SUN LIFE*"),MATRICES!$A$54,IF(COUNTIF(D980,"*IND ALL ASS VIE*"),MATRICES!$A$8,IF(COUNTIF(D980,"*FIDUCIE DESJARDINS*"),MATRICES!$A$55,IF(COUNTIF(D980,"*2919*"),MATRICES!$A$12,IF(COUNTIF(D980,"*Retrait au GA*"),MATRICES!$A$56,IF(COUNTIF(D980,"*Frais*d'utilisation*"),MATRICES!$A$53,IF(COUNTIF(D980,"*IntÈrÍt sur*"),MATRICES!$A$5,""))))))))))))))))))))))))))</f>
        <v/>
      </c>
    </row>
  </sheetData>
  <sheetProtection selectLockedCells="1" autoFilter="0" pivotTables="0"/>
  <mergeCells count="4">
    <mergeCell ref="B1:G1"/>
    <mergeCell ref="B2:G2"/>
    <mergeCell ref="B3:G3"/>
    <mergeCell ref="B6:E6"/>
  </mergeCells>
  <printOptions horizontalCentered="1"/>
  <pageMargins left="0.2" right="0.2" top="0.59" bottom="0.79000000000000015" header="0.2" footer="0.2"/>
  <pageSetup scale="59" fitToHeight="5" orientation="portrait" blackAndWhite="1" horizontalDpi="300" verticalDpi="300" r:id="rId1"/>
  <headerFooter alignWithMargins="0">
    <oddHeader>&amp;L&amp;K000000&amp;F/&amp;A&amp;R&amp;K000000 &amp;P/&amp;N</oddHeader>
    <oddFooter>&amp;C&amp;K000000Modèle élaboré par: Sarah Ferron | Coach budgétaire | 514-575-5457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error="Vous devez entrer un type de dépenses de la liste déroulante. Si vous ne savez pas le type, choisissez &quot;Divers&quot;." xr:uid="{00000000-0002-0000-0100-000000000000}">
          <x14:formula1>
            <xm:f>MATRICES!$A:$A</xm:f>
          </x14:formula1>
          <xm:sqref>E191:E980</xm:sqref>
        </x14:dataValidation>
        <x14:dataValidation type="list" showErrorMessage="1" error="Vous devez entrer un type de dépenses de la liste déroulante. Si vous ne savez pas le type, choisissez &quot;Divers&quot;." xr:uid="{69EBC62C-93C6-514F-A8CE-757D14C11A7D}">
          <x14:formula1>
            <xm:f>MATRICES!$A$2:$A$57</xm:f>
          </x14:formula1>
          <xm:sqref>E8:E190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57"/>
  <sheetViews>
    <sheetView workbookViewId="0">
      <pane ySplit="1" topLeftCell="A2" activePane="bottomLeft" state="frozen"/>
      <selection pane="bottomLeft" activeCell="A7" sqref="A7"/>
    </sheetView>
  </sheetViews>
  <sheetFormatPr baseColWidth="10" defaultColWidth="10.83203125" defaultRowHeight="13" x14ac:dyDescent="0.15"/>
  <cols>
    <col min="1" max="1" width="55.33203125" style="5" bestFit="1" customWidth="1"/>
    <col min="2" max="2" width="5.1640625" style="5" bestFit="1" customWidth="1"/>
    <col min="3" max="3" width="10.83203125" style="17"/>
    <col min="4" max="4" width="10.83203125" style="18"/>
    <col min="5" max="5" width="10.83203125" style="5"/>
    <col min="6" max="7" width="10.83203125" style="11"/>
    <col min="8" max="16384" width="10.83203125" style="5"/>
  </cols>
  <sheetData>
    <row r="1" spans="1:7" ht="18" thickBot="1" x14ac:dyDescent="0.2">
      <c r="A1" s="29" t="s">
        <v>7</v>
      </c>
      <c r="F1" s="9"/>
      <c r="G1" s="10"/>
    </row>
    <row r="2" spans="1:7" ht="16" x14ac:dyDescent="0.2">
      <c r="A2" s="25" t="s">
        <v>20</v>
      </c>
      <c r="B2" s="12"/>
    </row>
    <row r="3" spans="1:7" ht="16" x14ac:dyDescent="0.2">
      <c r="A3" s="26" t="s">
        <v>21</v>
      </c>
      <c r="B3" s="12"/>
    </row>
    <row r="4" spans="1:7" ht="16" x14ac:dyDescent="0.2">
      <c r="A4" s="25" t="s">
        <v>22</v>
      </c>
      <c r="B4" s="12"/>
    </row>
    <row r="5" spans="1:7" ht="16" x14ac:dyDescent="0.2">
      <c r="A5" s="25" t="s">
        <v>23</v>
      </c>
      <c r="B5" s="12"/>
    </row>
    <row r="6" spans="1:7" ht="16" x14ac:dyDescent="0.2">
      <c r="A6" s="25" t="s">
        <v>24</v>
      </c>
      <c r="B6" s="12"/>
    </row>
    <row r="7" spans="1:7" ht="16" x14ac:dyDescent="0.2">
      <c r="A7" s="26" t="s">
        <v>25</v>
      </c>
      <c r="B7" s="12"/>
    </row>
    <row r="8" spans="1:7" ht="16" x14ac:dyDescent="0.2">
      <c r="A8" s="26" t="s">
        <v>26</v>
      </c>
      <c r="B8" s="12"/>
    </row>
    <row r="9" spans="1:7" ht="16" x14ac:dyDescent="0.2">
      <c r="A9" s="26" t="s">
        <v>27</v>
      </c>
      <c r="B9" s="12"/>
    </row>
    <row r="10" spans="1:7" ht="16" x14ac:dyDescent="0.2">
      <c r="A10" s="26" t="s">
        <v>28</v>
      </c>
      <c r="B10" s="12"/>
    </row>
    <row r="11" spans="1:7" ht="16" x14ac:dyDescent="0.2">
      <c r="A11" s="26" t="s">
        <v>29</v>
      </c>
      <c r="B11" s="12"/>
    </row>
    <row r="12" spans="1:7" ht="16" x14ac:dyDescent="0.2">
      <c r="A12" s="26" t="s">
        <v>30</v>
      </c>
      <c r="B12" s="12"/>
    </row>
    <row r="13" spans="1:7" ht="16" x14ac:dyDescent="0.2">
      <c r="A13" s="26" t="s">
        <v>31</v>
      </c>
      <c r="B13" s="12"/>
    </row>
    <row r="14" spans="1:7" ht="16" x14ac:dyDescent="0.2">
      <c r="A14" s="27" t="s">
        <v>32</v>
      </c>
      <c r="B14" s="12"/>
    </row>
    <row r="15" spans="1:7" ht="16" x14ac:dyDescent="0.2">
      <c r="A15" s="27" t="s">
        <v>33</v>
      </c>
      <c r="B15" s="12"/>
    </row>
    <row r="16" spans="1:7" ht="16" x14ac:dyDescent="0.2">
      <c r="A16" s="27" t="s">
        <v>34</v>
      </c>
      <c r="B16" s="12"/>
    </row>
    <row r="17" spans="1:2" ht="16" x14ac:dyDescent="0.2">
      <c r="A17" s="27" t="s">
        <v>35</v>
      </c>
      <c r="B17" s="12"/>
    </row>
    <row r="18" spans="1:2" ht="16" x14ac:dyDescent="0.2">
      <c r="A18" s="27" t="s">
        <v>36</v>
      </c>
      <c r="B18" s="12"/>
    </row>
    <row r="19" spans="1:2" ht="16" x14ac:dyDescent="0.2">
      <c r="A19" s="27" t="s">
        <v>37</v>
      </c>
      <c r="B19" s="12"/>
    </row>
    <row r="20" spans="1:2" ht="16" x14ac:dyDescent="0.2">
      <c r="A20" s="28" t="s">
        <v>38</v>
      </c>
      <c r="B20" s="12"/>
    </row>
    <row r="21" spans="1:2" ht="16" x14ac:dyDescent="0.2">
      <c r="A21" s="28" t="s">
        <v>39</v>
      </c>
      <c r="B21" s="12"/>
    </row>
    <row r="22" spans="1:2" ht="16" x14ac:dyDescent="0.2">
      <c r="A22" s="28" t="s">
        <v>40</v>
      </c>
      <c r="B22" s="12"/>
    </row>
    <row r="23" spans="1:2" ht="16" x14ac:dyDescent="0.2">
      <c r="A23" s="28" t="s">
        <v>41</v>
      </c>
      <c r="B23" s="12"/>
    </row>
    <row r="24" spans="1:2" ht="16" x14ac:dyDescent="0.2">
      <c r="A24" s="28" t="s">
        <v>42</v>
      </c>
      <c r="B24" s="12"/>
    </row>
    <row r="25" spans="1:2" ht="16" x14ac:dyDescent="0.2">
      <c r="A25" s="28" t="s">
        <v>43</v>
      </c>
      <c r="B25" s="12"/>
    </row>
    <row r="26" spans="1:2" ht="16" x14ac:dyDescent="0.2">
      <c r="A26" s="28" t="s">
        <v>75</v>
      </c>
    </row>
    <row r="27" spans="1:2" ht="16" x14ac:dyDescent="0.2">
      <c r="A27" s="28" t="s">
        <v>44</v>
      </c>
    </row>
    <row r="28" spans="1:2" ht="16" x14ac:dyDescent="0.2">
      <c r="A28" s="28" t="s">
        <v>45</v>
      </c>
    </row>
    <row r="29" spans="1:2" ht="16" x14ac:dyDescent="0.2">
      <c r="A29" s="28" t="s">
        <v>46</v>
      </c>
    </row>
    <row r="30" spans="1:2" ht="16" x14ac:dyDescent="0.2">
      <c r="A30" s="28" t="s">
        <v>47</v>
      </c>
      <c r="B30" s="12"/>
    </row>
    <row r="31" spans="1:2" ht="16" x14ac:dyDescent="0.2">
      <c r="A31" s="28" t="s">
        <v>48</v>
      </c>
      <c r="B31" s="12"/>
    </row>
    <row r="32" spans="1:2" ht="16" x14ac:dyDescent="0.2">
      <c r="A32" s="28" t="s">
        <v>49</v>
      </c>
      <c r="B32" s="12"/>
    </row>
    <row r="33" spans="1:4" ht="16" x14ac:dyDescent="0.2">
      <c r="A33" s="28" t="s">
        <v>50</v>
      </c>
      <c r="B33" s="12"/>
      <c r="C33" s="19"/>
      <c r="D33" s="20"/>
    </row>
    <row r="34" spans="1:4" ht="16" x14ac:dyDescent="0.2">
      <c r="A34" s="28" t="s">
        <v>51</v>
      </c>
      <c r="B34" s="12"/>
    </row>
    <row r="35" spans="1:4" ht="16" x14ac:dyDescent="0.2">
      <c r="A35" s="28" t="s">
        <v>52</v>
      </c>
      <c r="B35" s="12"/>
    </row>
    <row r="36" spans="1:4" ht="16" x14ac:dyDescent="0.2">
      <c r="A36" s="28" t="s">
        <v>53</v>
      </c>
      <c r="B36" s="12"/>
    </row>
    <row r="37" spans="1:4" ht="16" x14ac:dyDescent="0.2">
      <c r="A37" s="28" t="s">
        <v>54</v>
      </c>
      <c r="B37" s="12"/>
    </row>
    <row r="38" spans="1:4" ht="16" x14ac:dyDescent="0.2">
      <c r="A38" s="28" t="s">
        <v>55</v>
      </c>
      <c r="B38" s="12"/>
    </row>
    <row r="39" spans="1:4" ht="16" x14ac:dyDescent="0.2">
      <c r="A39" s="28" t="s">
        <v>56</v>
      </c>
      <c r="B39" s="12"/>
    </row>
    <row r="40" spans="1:4" ht="16" x14ac:dyDescent="0.2">
      <c r="A40" s="28" t="s">
        <v>57</v>
      </c>
      <c r="B40" s="12"/>
    </row>
    <row r="41" spans="1:4" ht="16" x14ac:dyDescent="0.2">
      <c r="A41" s="28" t="s">
        <v>58</v>
      </c>
      <c r="B41" s="12"/>
      <c r="C41" s="19"/>
      <c r="D41" s="20"/>
    </row>
    <row r="42" spans="1:4" ht="16" x14ac:dyDescent="0.2">
      <c r="A42" s="28" t="s">
        <v>59</v>
      </c>
      <c r="B42" s="12"/>
    </row>
    <row r="43" spans="1:4" ht="16" x14ac:dyDescent="0.2">
      <c r="A43" s="28" t="s">
        <v>60</v>
      </c>
      <c r="B43" s="12"/>
    </row>
    <row r="44" spans="1:4" ht="16" x14ac:dyDescent="0.2">
      <c r="A44" s="28" t="s">
        <v>61</v>
      </c>
      <c r="B44" s="12"/>
    </row>
    <row r="45" spans="1:4" ht="16" x14ac:dyDescent="0.2">
      <c r="A45" s="28" t="s">
        <v>62</v>
      </c>
      <c r="B45" s="12"/>
    </row>
    <row r="46" spans="1:4" ht="16" x14ac:dyDescent="0.2">
      <c r="A46" s="28" t="s">
        <v>63</v>
      </c>
      <c r="B46" s="12"/>
    </row>
    <row r="47" spans="1:4" ht="16" x14ac:dyDescent="0.2">
      <c r="A47" s="28" t="s">
        <v>64</v>
      </c>
      <c r="B47" s="12"/>
    </row>
    <row r="48" spans="1:4" ht="16" x14ac:dyDescent="0.2">
      <c r="A48" s="28" t="s">
        <v>65</v>
      </c>
      <c r="B48" s="12"/>
    </row>
    <row r="49" spans="1:2" ht="16" x14ac:dyDescent="0.2">
      <c r="A49" s="28" t="s">
        <v>66</v>
      </c>
      <c r="B49" s="12"/>
    </row>
    <row r="50" spans="1:2" ht="16" x14ac:dyDescent="0.2">
      <c r="A50" s="28" t="s">
        <v>67</v>
      </c>
      <c r="B50" s="12"/>
    </row>
    <row r="51" spans="1:2" ht="16" x14ac:dyDescent="0.2">
      <c r="A51" s="28" t="s">
        <v>68</v>
      </c>
      <c r="B51" s="12"/>
    </row>
    <row r="52" spans="1:2" ht="16" x14ac:dyDescent="0.2">
      <c r="A52" s="28" t="s">
        <v>69</v>
      </c>
      <c r="B52" s="12"/>
    </row>
    <row r="53" spans="1:2" ht="16" x14ac:dyDescent="0.2">
      <c r="A53" s="28" t="s">
        <v>70</v>
      </c>
    </row>
    <row r="54" spans="1:2" ht="16" x14ac:dyDescent="0.2">
      <c r="A54" s="28" t="s">
        <v>71</v>
      </c>
    </row>
    <row r="55" spans="1:2" ht="16" x14ac:dyDescent="0.2">
      <c r="A55" s="28" t="s">
        <v>72</v>
      </c>
    </row>
    <row r="56" spans="1:2" ht="16" x14ac:dyDescent="0.2">
      <c r="A56" s="28" t="s">
        <v>73</v>
      </c>
    </row>
    <row r="57" spans="1:2" ht="16" x14ac:dyDescent="0.2">
      <c r="A57" s="28" t="s">
        <v>74</v>
      </c>
    </row>
  </sheetData>
  <autoFilter ref="A1:B1" xr:uid="{00000000-0009-0000-0000-000002000000}">
    <sortState xmlns:xlrd2="http://schemas.microsoft.com/office/spreadsheetml/2017/richdata2" ref="A2:B67">
      <sortCondition ref="A1"/>
    </sortState>
  </autoFilter>
  <printOptions horizontalCentered="1"/>
  <pageMargins left="0.19685039370078741" right="0.19685039370078741" top="0.59055118110236227" bottom="0.78740157480314965" header="0.19685039370078741" footer="0.19685039370078741"/>
  <pageSetup scale="75" orientation="portrait" horizontalDpi="4294967292" vertic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2B933-CEE1-6C47-9D3D-C925EACDC4B7}">
  <dimension ref="A1:G101"/>
  <sheetViews>
    <sheetView workbookViewId="0">
      <selection sqref="A1:A1048576"/>
    </sheetView>
  </sheetViews>
  <sheetFormatPr baseColWidth="10" defaultRowHeight="16" x14ac:dyDescent="0.2"/>
  <cols>
    <col min="1" max="1" width="22.6640625" bestFit="1" customWidth="1"/>
    <col min="2" max="2" width="53" bestFit="1" customWidth="1"/>
    <col min="7" max="7" width="161.5" customWidth="1"/>
  </cols>
  <sheetData>
    <row r="1" spans="1:2" ht="20" thickBot="1" x14ac:dyDescent="0.3">
      <c r="A1" s="48" t="s">
        <v>80</v>
      </c>
      <c r="B1" s="49" t="s">
        <v>81</v>
      </c>
    </row>
    <row r="2" spans="1:2" x14ac:dyDescent="0.2">
      <c r="A2" s="50" t="s">
        <v>82</v>
      </c>
      <c r="B2" s="47" t="str">
        <f>MATRICES!A22</f>
        <v>21. Restaurants</v>
      </c>
    </row>
    <row r="3" spans="1:2" x14ac:dyDescent="0.2">
      <c r="A3" s="51" t="s">
        <v>83</v>
      </c>
      <c r="B3" s="45" t="str">
        <f>MATRICES!A20</f>
        <v>19. Alimentation - Epicerie</v>
      </c>
    </row>
    <row r="4" spans="1:2" x14ac:dyDescent="0.2">
      <c r="A4" s="51" t="s">
        <v>84</v>
      </c>
      <c r="B4" s="45" t="str">
        <f>MATRICES!A20</f>
        <v>19. Alimentation - Epicerie</v>
      </c>
    </row>
    <row r="5" spans="1:2" x14ac:dyDescent="0.2">
      <c r="A5" s="51" t="s">
        <v>85</v>
      </c>
      <c r="B5" s="45" t="str">
        <f>MATRICES!A22</f>
        <v>21. Restaurants</v>
      </c>
    </row>
    <row r="6" spans="1:2" x14ac:dyDescent="0.2">
      <c r="A6" s="51" t="s">
        <v>86</v>
      </c>
      <c r="B6" s="45" t="str">
        <f>MATRICES!A24</f>
        <v>23. Soins personnels(non cie)/Produits ménagers  (Pharmacie)</v>
      </c>
    </row>
    <row r="7" spans="1:2" x14ac:dyDescent="0.2">
      <c r="A7" s="51" t="s">
        <v>87</v>
      </c>
      <c r="B7" s="45" t="str">
        <f>MATRICES!A24</f>
        <v>23. Soins personnels(non cie)/Produits ménagers  (Pharmacie)</v>
      </c>
    </row>
    <row r="8" spans="1:2" x14ac:dyDescent="0.2">
      <c r="A8" s="51" t="s">
        <v>88</v>
      </c>
      <c r="B8" s="45" t="str">
        <f>MATRICES!A22</f>
        <v>21. Restaurants</v>
      </c>
    </row>
    <row r="9" spans="1:2" x14ac:dyDescent="0.2">
      <c r="A9" s="51" t="s">
        <v>89</v>
      </c>
      <c r="B9" s="45" t="str">
        <f>MATRICES!A38</f>
        <v>38. Enfants - Vêtements/Chaussures</v>
      </c>
    </row>
    <row r="10" spans="1:2" x14ac:dyDescent="0.2">
      <c r="A10" s="51" t="s">
        <v>90</v>
      </c>
      <c r="B10" s="45" t="str">
        <f>MATRICES!A27</f>
        <v>26. Essence</v>
      </c>
    </row>
    <row r="11" spans="1:2" x14ac:dyDescent="0.2">
      <c r="A11" s="51" t="s">
        <v>91</v>
      </c>
      <c r="B11" s="45" t="str">
        <f>MATRICES!A27</f>
        <v>26. Essence</v>
      </c>
    </row>
    <row r="12" spans="1:2" x14ac:dyDescent="0.2">
      <c r="A12" s="51" t="s">
        <v>107</v>
      </c>
      <c r="B12" s="45" t="str">
        <f>MATRICES!A28</f>
        <v>27. Assurance Auto</v>
      </c>
    </row>
    <row r="13" spans="1:2" x14ac:dyDescent="0.2">
      <c r="A13" s="51" t="s">
        <v>92</v>
      </c>
      <c r="B13" s="45" t="str">
        <f>MATRICES!A11</f>
        <v>10. Assurance habitation</v>
      </c>
    </row>
    <row r="14" spans="1:2" x14ac:dyDescent="0.2">
      <c r="A14" s="51" t="s">
        <v>93</v>
      </c>
      <c r="B14" s="45" t="str">
        <f>MATRICES!A18</f>
        <v>17. Femme de ménage</v>
      </c>
    </row>
    <row r="15" spans="1:2" x14ac:dyDescent="0.2">
      <c r="A15" s="51" t="s">
        <v>94</v>
      </c>
      <c r="B15" s="45" t="str">
        <f>MATRICES!A36</f>
        <v>35. Gardienne</v>
      </c>
    </row>
    <row r="16" spans="1:2" x14ac:dyDescent="0.2">
      <c r="A16" s="51" t="s">
        <v>95</v>
      </c>
      <c r="B16" s="45" t="str">
        <f>MATRICES!A36</f>
        <v>35. Gardienne</v>
      </c>
    </row>
    <row r="17" spans="1:7" x14ac:dyDescent="0.2">
      <c r="A17" s="51" t="s">
        <v>96</v>
      </c>
      <c r="B17" s="45" t="str">
        <f>MATRICES!A35</f>
        <v>34. CPE et Service de garde école</v>
      </c>
    </row>
    <row r="18" spans="1:7" x14ac:dyDescent="0.2">
      <c r="A18" s="51" t="s">
        <v>97</v>
      </c>
      <c r="B18" s="45" t="str">
        <f>MATRICES!A35</f>
        <v>34. CPE et Service de garde école</v>
      </c>
    </row>
    <row r="19" spans="1:7" x14ac:dyDescent="0.2">
      <c r="A19" s="51" t="s">
        <v>98</v>
      </c>
      <c r="B19" s="45" t="str">
        <f>MATRICES!A7</f>
        <v>06. Hypothèque</v>
      </c>
    </row>
    <row r="20" spans="1:7" x14ac:dyDescent="0.2">
      <c r="A20" s="51" t="s">
        <v>99</v>
      </c>
      <c r="B20" s="45" t="str">
        <f>MATRICES!A26</f>
        <v>25. Location Mazda CX5</v>
      </c>
    </row>
    <row r="21" spans="1:7" x14ac:dyDescent="0.2">
      <c r="A21" s="51" t="s">
        <v>100</v>
      </c>
      <c r="B21" s="45" t="str">
        <f>MATRICES!A54</f>
        <v>54. Assurance Maladies Graves</v>
      </c>
    </row>
    <row r="22" spans="1:7" x14ac:dyDescent="0.2">
      <c r="A22" s="51" t="s">
        <v>101</v>
      </c>
      <c r="B22" s="45" t="str">
        <f>MATRICES!A8</f>
        <v>07. Assurance Hypothèque</v>
      </c>
    </row>
    <row r="23" spans="1:7" x14ac:dyDescent="0.2">
      <c r="A23" s="51" t="s">
        <v>102</v>
      </c>
      <c r="B23" s="45" t="str">
        <f>MATRICES!A55</f>
        <v>55. Fiducie Desjardins - REEE</v>
      </c>
    </row>
    <row r="24" spans="1:7" x14ac:dyDescent="0.2">
      <c r="A24" s="51">
        <v>2919</v>
      </c>
      <c r="B24" s="45" t="str">
        <f>MATRICES!A12</f>
        <v>11. Hydro-Québec</v>
      </c>
    </row>
    <row r="25" spans="1:7" x14ac:dyDescent="0.2">
      <c r="A25" s="51" t="s">
        <v>103</v>
      </c>
      <c r="B25" s="45" t="str">
        <f>MATRICES!A56</f>
        <v>56. Sortie en espèce</v>
      </c>
      <c r="G25" s="44"/>
    </row>
    <row r="26" spans="1:7" x14ac:dyDescent="0.2">
      <c r="A26" s="51" t="s">
        <v>104</v>
      </c>
      <c r="B26" s="45" t="str">
        <f>MATRICES!A53</f>
        <v>53. Frais bancaires</v>
      </c>
    </row>
    <row r="27" spans="1:7" x14ac:dyDescent="0.2">
      <c r="A27" s="51" t="s">
        <v>105</v>
      </c>
      <c r="B27" s="45" t="str">
        <f>MATRICES!A5</f>
        <v>04. Intérêt Bancaire</v>
      </c>
    </row>
    <row r="28" spans="1:7" x14ac:dyDescent="0.2">
      <c r="A28" s="51" t="s">
        <v>109</v>
      </c>
      <c r="B28" s="45" t="str">
        <f>MATRICES!A41</f>
        <v>41. Animaux</v>
      </c>
    </row>
    <row r="29" spans="1:7" x14ac:dyDescent="0.2">
      <c r="A29" s="51" t="s">
        <v>110</v>
      </c>
      <c r="B29" s="45" t="str">
        <f>MATRICES!A49</f>
        <v>49. Abonnements Magazines</v>
      </c>
    </row>
    <row r="30" spans="1:7" x14ac:dyDescent="0.2">
      <c r="A30" s="51" t="s">
        <v>111</v>
      </c>
      <c r="B30" s="45" t="str">
        <f>MATRICES!A21</f>
        <v>20. Alimentation - Alcool</v>
      </c>
    </row>
    <row r="31" spans="1:7" x14ac:dyDescent="0.2">
      <c r="A31" s="51" t="s">
        <v>112</v>
      </c>
      <c r="B31" s="45" t="str">
        <f>MATRICES!A22</f>
        <v>21. Restaurants</v>
      </c>
    </row>
    <row r="32" spans="1:7" x14ac:dyDescent="0.2">
      <c r="A32" s="51" t="s">
        <v>113</v>
      </c>
      <c r="B32" s="45" t="str">
        <f>MATRICES!A20</f>
        <v>19. Alimentation - Epicerie</v>
      </c>
    </row>
    <row r="33" spans="1:2" x14ac:dyDescent="0.2">
      <c r="A33" s="51" t="s">
        <v>114</v>
      </c>
      <c r="B33" s="45" t="str">
        <f>MATRICES!A20</f>
        <v>19. Alimentation - Epicerie</v>
      </c>
    </row>
    <row r="34" spans="1:2" x14ac:dyDescent="0.2">
      <c r="A34" s="51" t="s">
        <v>115</v>
      </c>
      <c r="B34" s="45" t="str">
        <f>MATRICES!A23</f>
        <v>22. Équipement Quotidien</v>
      </c>
    </row>
    <row r="35" spans="1:2" x14ac:dyDescent="0.2">
      <c r="A35" s="51" t="s">
        <v>116</v>
      </c>
      <c r="B35" s="45" t="str">
        <f>MATRICES!A20</f>
        <v>19. Alimentation - Epicerie</v>
      </c>
    </row>
    <row r="36" spans="1:2" x14ac:dyDescent="0.2">
      <c r="A36" s="51" t="s">
        <v>117</v>
      </c>
      <c r="B36" s="45" t="str">
        <f>MATRICES!A24</f>
        <v>23. Soins personnels(non cie)/Produits ménagers  (Pharmacie)</v>
      </c>
    </row>
    <row r="37" spans="1:2" x14ac:dyDescent="0.2">
      <c r="A37" s="51" t="s">
        <v>118</v>
      </c>
      <c r="B37" s="45" t="str">
        <f>MATRICES!A20</f>
        <v>19. Alimentation - Epicerie</v>
      </c>
    </row>
    <row r="38" spans="1:2" x14ac:dyDescent="0.2">
      <c r="A38" s="51" t="s">
        <v>119</v>
      </c>
      <c r="B38" s="45" t="str">
        <f>MATRICES!A20</f>
        <v>19. Alimentation - Epicerie</v>
      </c>
    </row>
    <row r="39" spans="1:2" x14ac:dyDescent="0.2">
      <c r="A39" s="51" t="s">
        <v>129</v>
      </c>
      <c r="B39" s="45" t="str">
        <f>MATRICES!A15</f>
        <v>14. Systeme d'Alarme</v>
      </c>
    </row>
    <row r="40" spans="1:2" x14ac:dyDescent="0.2">
      <c r="A40" s="51" t="s">
        <v>130</v>
      </c>
      <c r="B40" s="45" t="str">
        <f>MATRICES!A6</f>
        <v>05. Autre Revenu (Précisez)</v>
      </c>
    </row>
    <row r="41" spans="1:2" x14ac:dyDescent="0.2">
      <c r="A41" s="51" t="s">
        <v>106</v>
      </c>
      <c r="B41" s="45"/>
    </row>
    <row r="42" spans="1:2" x14ac:dyDescent="0.2">
      <c r="A42" s="51" t="s">
        <v>106</v>
      </c>
      <c r="B42" s="45"/>
    </row>
    <row r="43" spans="1:2" x14ac:dyDescent="0.2">
      <c r="A43" s="51" t="s">
        <v>106</v>
      </c>
      <c r="B43" s="45"/>
    </row>
    <row r="44" spans="1:2" x14ac:dyDescent="0.2">
      <c r="A44" s="51" t="s">
        <v>106</v>
      </c>
      <c r="B44" s="45"/>
    </row>
    <row r="45" spans="1:2" x14ac:dyDescent="0.2">
      <c r="A45" s="51" t="s">
        <v>106</v>
      </c>
      <c r="B45" s="45"/>
    </row>
    <row r="46" spans="1:2" x14ac:dyDescent="0.2">
      <c r="A46" s="51" t="s">
        <v>106</v>
      </c>
      <c r="B46" s="45"/>
    </row>
    <row r="47" spans="1:2" x14ac:dyDescent="0.2">
      <c r="A47" s="51" t="s">
        <v>106</v>
      </c>
      <c r="B47" s="45"/>
    </row>
    <row r="48" spans="1:2" x14ac:dyDescent="0.2">
      <c r="A48" s="51" t="s">
        <v>106</v>
      </c>
      <c r="B48" s="45"/>
    </row>
    <row r="49" spans="1:2" x14ac:dyDescent="0.2">
      <c r="A49" s="51" t="s">
        <v>106</v>
      </c>
      <c r="B49" s="45"/>
    </row>
    <row r="50" spans="1:2" x14ac:dyDescent="0.2">
      <c r="A50" s="51" t="s">
        <v>106</v>
      </c>
      <c r="B50" s="45"/>
    </row>
    <row r="51" spans="1:2" x14ac:dyDescent="0.2">
      <c r="A51" s="51" t="s">
        <v>106</v>
      </c>
      <c r="B51" s="45"/>
    </row>
    <row r="52" spans="1:2" x14ac:dyDescent="0.2">
      <c r="A52" s="51" t="s">
        <v>106</v>
      </c>
      <c r="B52" s="45"/>
    </row>
    <row r="53" spans="1:2" x14ac:dyDescent="0.2">
      <c r="A53" s="51" t="s">
        <v>106</v>
      </c>
      <c r="B53" s="45"/>
    </row>
    <row r="54" spans="1:2" x14ac:dyDescent="0.2">
      <c r="A54" s="51" t="s">
        <v>106</v>
      </c>
      <c r="B54" s="45"/>
    </row>
    <row r="55" spans="1:2" x14ac:dyDescent="0.2">
      <c r="A55" s="51" t="s">
        <v>106</v>
      </c>
      <c r="B55" s="45"/>
    </row>
    <row r="56" spans="1:2" x14ac:dyDescent="0.2">
      <c r="A56" s="51" t="s">
        <v>106</v>
      </c>
      <c r="B56" s="45"/>
    </row>
    <row r="57" spans="1:2" x14ac:dyDescent="0.2">
      <c r="A57" s="51" t="s">
        <v>106</v>
      </c>
      <c r="B57" s="45"/>
    </row>
    <row r="58" spans="1:2" x14ac:dyDescent="0.2">
      <c r="A58" s="51" t="s">
        <v>106</v>
      </c>
      <c r="B58" s="45"/>
    </row>
    <row r="59" spans="1:2" x14ac:dyDescent="0.2">
      <c r="A59" s="51" t="s">
        <v>106</v>
      </c>
      <c r="B59" s="45"/>
    </row>
    <row r="60" spans="1:2" x14ac:dyDescent="0.2">
      <c r="A60" s="51" t="s">
        <v>106</v>
      </c>
      <c r="B60" s="45"/>
    </row>
    <row r="61" spans="1:2" x14ac:dyDescent="0.2">
      <c r="A61" s="51" t="s">
        <v>106</v>
      </c>
      <c r="B61" s="45"/>
    </row>
    <row r="62" spans="1:2" x14ac:dyDescent="0.2">
      <c r="A62" s="51" t="s">
        <v>106</v>
      </c>
      <c r="B62" s="45"/>
    </row>
    <row r="63" spans="1:2" x14ac:dyDescent="0.2">
      <c r="A63" s="51" t="s">
        <v>106</v>
      </c>
      <c r="B63" s="45"/>
    </row>
    <row r="64" spans="1:2" x14ac:dyDescent="0.2">
      <c r="A64" s="51" t="s">
        <v>106</v>
      </c>
      <c r="B64" s="45"/>
    </row>
    <row r="65" spans="1:2" x14ac:dyDescent="0.2">
      <c r="A65" s="51" t="s">
        <v>106</v>
      </c>
      <c r="B65" s="45"/>
    </row>
    <row r="66" spans="1:2" x14ac:dyDescent="0.2">
      <c r="A66" s="51" t="s">
        <v>106</v>
      </c>
      <c r="B66" s="45"/>
    </row>
    <row r="67" spans="1:2" x14ac:dyDescent="0.2">
      <c r="A67" s="51" t="s">
        <v>106</v>
      </c>
      <c r="B67" s="45"/>
    </row>
    <row r="68" spans="1:2" x14ac:dyDescent="0.2">
      <c r="A68" s="51" t="s">
        <v>106</v>
      </c>
      <c r="B68" s="45"/>
    </row>
    <row r="69" spans="1:2" x14ac:dyDescent="0.2">
      <c r="A69" s="51" t="s">
        <v>106</v>
      </c>
      <c r="B69" s="45"/>
    </row>
    <row r="70" spans="1:2" x14ac:dyDescent="0.2">
      <c r="A70" s="51" t="s">
        <v>106</v>
      </c>
      <c r="B70" s="45"/>
    </row>
    <row r="71" spans="1:2" x14ac:dyDescent="0.2">
      <c r="A71" s="51" t="s">
        <v>106</v>
      </c>
      <c r="B71" s="45"/>
    </row>
    <row r="72" spans="1:2" x14ac:dyDescent="0.2">
      <c r="A72" s="51" t="s">
        <v>106</v>
      </c>
      <c r="B72" s="45"/>
    </row>
    <row r="73" spans="1:2" x14ac:dyDescent="0.2">
      <c r="A73" s="51" t="s">
        <v>106</v>
      </c>
      <c r="B73" s="45"/>
    </row>
    <row r="74" spans="1:2" x14ac:dyDescent="0.2">
      <c r="A74" s="51" t="s">
        <v>106</v>
      </c>
      <c r="B74" s="45"/>
    </row>
    <row r="75" spans="1:2" x14ac:dyDescent="0.2">
      <c r="A75" s="51" t="s">
        <v>106</v>
      </c>
      <c r="B75" s="45"/>
    </row>
    <row r="76" spans="1:2" x14ac:dyDescent="0.2">
      <c r="A76" s="51" t="s">
        <v>106</v>
      </c>
      <c r="B76" s="45"/>
    </row>
    <row r="77" spans="1:2" x14ac:dyDescent="0.2">
      <c r="A77" s="51" t="s">
        <v>106</v>
      </c>
      <c r="B77" s="45"/>
    </row>
    <row r="78" spans="1:2" x14ac:dyDescent="0.2">
      <c r="A78" s="51" t="s">
        <v>106</v>
      </c>
      <c r="B78" s="45"/>
    </row>
    <row r="79" spans="1:2" x14ac:dyDescent="0.2">
      <c r="A79" s="51" t="s">
        <v>106</v>
      </c>
      <c r="B79" s="45"/>
    </row>
    <row r="80" spans="1:2" x14ac:dyDescent="0.2">
      <c r="A80" s="51" t="s">
        <v>106</v>
      </c>
      <c r="B80" s="45"/>
    </row>
    <row r="81" spans="1:2" x14ac:dyDescent="0.2">
      <c r="A81" s="51" t="s">
        <v>106</v>
      </c>
      <c r="B81" s="45"/>
    </row>
    <row r="82" spans="1:2" x14ac:dyDescent="0.2">
      <c r="A82" s="51" t="s">
        <v>106</v>
      </c>
      <c r="B82" s="45"/>
    </row>
    <row r="83" spans="1:2" x14ac:dyDescent="0.2">
      <c r="A83" s="51" t="s">
        <v>106</v>
      </c>
      <c r="B83" s="45"/>
    </row>
    <row r="84" spans="1:2" x14ac:dyDescent="0.2">
      <c r="A84" s="51" t="s">
        <v>106</v>
      </c>
      <c r="B84" s="45"/>
    </row>
    <row r="85" spans="1:2" x14ac:dyDescent="0.2">
      <c r="A85" s="51" t="s">
        <v>106</v>
      </c>
      <c r="B85" s="45"/>
    </row>
    <row r="86" spans="1:2" x14ac:dyDescent="0.2">
      <c r="A86" s="51" t="s">
        <v>106</v>
      </c>
      <c r="B86" s="45"/>
    </row>
    <row r="87" spans="1:2" x14ac:dyDescent="0.2">
      <c r="A87" s="51" t="s">
        <v>106</v>
      </c>
      <c r="B87" s="45"/>
    </row>
    <row r="88" spans="1:2" x14ac:dyDescent="0.2">
      <c r="A88" s="51" t="s">
        <v>106</v>
      </c>
      <c r="B88" s="45"/>
    </row>
    <row r="89" spans="1:2" x14ac:dyDescent="0.2">
      <c r="A89" s="51" t="s">
        <v>106</v>
      </c>
      <c r="B89" s="45"/>
    </row>
    <row r="90" spans="1:2" x14ac:dyDescent="0.2">
      <c r="A90" s="51" t="s">
        <v>106</v>
      </c>
      <c r="B90" s="45"/>
    </row>
    <row r="91" spans="1:2" x14ac:dyDescent="0.2">
      <c r="A91" s="51" t="s">
        <v>106</v>
      </c>
      <c r="B91" s="45"/>
    </row>
    <row r="92" spans="1:2" x14ac:dyDescent="0.2">
      <c r="A92" s="51" t="s">
        <v>106</v>
      </c>
      <c r="B92" s="45"/>
    </row>
    <row r="93" spans="1:2" x14ac:dyDescent="0.2">
      <c r="A93" s="51" t="s">
        <v>106</v>
      </c>
      <c r="B93" s="45"/>
    </row>
    <row r="94" spans="1:2" x14ac:dyDescent="0.2">
      <c r="A94" s="51" t="s">
        <v>106</v>
      </c>
      <c r="B94" s="45"/>
    </row>
    <row r="95" spans="1:2" x14ac:dyDescent="0.2">
      <c r="A95" s="51" t="s">
        <v>106</v>
      </c>
      <c r="B95" s="45"/>
    </row>
    <row r="96" spans="1:2" x14ac:dyDescent="0.2">
      <c r="A96" s="51" t="s">
        <v>106</v>
      </c>
      <c r="B96" s="45"/>
    </row>
    <row r="97" spans="1:2" x14ac:dyDescent="0.2">
      <c r="A97" s="51" t="s">
        <v>106</v>
      </c>
      <c r="B97" s="45"/>
    </row>
    <row r="98" spans="1:2" x14ac:dyDescent="0.2">
      <c r="A98" s="51" t="s">
        <v>106</v>
      </c>
      <c r="B98" s="45"/>
    </row>
    <row r="99" spans="1:2" x14ac:dyDescent="0.2">
      <c r="A99" s="51" t="s">
        <v>106</v>
      </c>
      <c r="B99" s="45"/>
    </row>
    <row r="100" spans="1:2" ht="17" thickBot="1" x14ac:dyDescent="0.25">
      <c r="A100" s="51" t="s">
        <v>106</v>
      </c>
      <c r="B100" s="46"/>
    </row>
    <row r="101" spans="1:2" x14ac:dyDescent="0.2">
      <c r="A101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Bilan</vt:lpstr>
      <vt:lpstr>FEVRIER 2019</vt:lpstr>
      <vt:lpstr>MATRICES</vt:lpstr>
      <vt:lpstr>VALEURSOP</vt:lpstr>
      <vt:lpstr>'FEVRIER 2019'!Impression_des_titres</vt:lpstr>
      <vt:lpstr>TYPES_DE_DÉPENSES</vt:lpstr>
      <vt:lpstr>typesdedépenses</vt:lpstr>
      <vt:lpstr>'FEVRIER 2019'!Zone_d_impression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Ferron CPA CGA</dc:creator>
  <cp:lastModifiedBy>Microsoft Office User</cp:lastModifiedBy>
  <dcterms:created xsi:type="dcterms:W3CDTF">2016-10-13T16:06:45Z</dcterms:created>
  <dcterms:modified xsi:type="dcterms:W3CDTF">2019-03-12T19:25:53Z</dcterms:modified>
</cp:coreProperties>
</file>