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7075" windowHeight="11730" activeTab="1"/>
  </bookViews>
  <sheets>
    <sheet name="2018-2019" sheetId="1" r:id="rId1"/>
    <sheet name="2019-2020" sheetId="2" r:id="rId2"/>
    <sheet name="BASE" sheetId="3" r:id="rId3"/>
  </sheets>
  <definedNames>
    <definedName name="Années">BASE!$A$1:$A$32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" i="2" l="1"/>
  <c r="A3" i="2" s="1"/>
  <c r="F3" i="2" l="1"/>
  <c r="F4" i="2"/>
  <c r="F371" i="2"/>
  <c r="F372" i="2"/>
  <c r="F373" i="2"/>
  <c r="A4" i="2" l="1"/>
  <c r="G3" i="2" s="1"/>
  <c r="J48" i="1"/>
  <c r="A5" i="2" l="1"/>
  <c r="G4" i="2" s="1"/>
  <c r="H18" i="1"/>
  <c r="J18" i="1"/>
  <c r="H48" i="1"/>
  <c r="G46" i="1"/>
  <c r="G39" i="1"/>
  <c r="G32" i="1"/>
  <c r="A6" i="2" l="1"/>
  <c r="G5" i="2" s="1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52" i="2"/>
  <c r="F53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A7" i="2" l="1"/>
  <c r="G6" i="2" s="1"/>
  <c r="G18" i="1"/>
  <c r="G11" i="1"/>
  <c r="G4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2" i="1"/>
  <c r="A8" i="2" l="1"/>
  <c r="G7" i="2"/>
  <c r="G25" i="1"/>
  <c r="A9" i="2" l="1"/>
  <c r="A10" i="2" s="1"/>
  <c r="G8" i="2" l="1"/>
  <c r="G9" i="2" s="1"/>
  <c r="A11" i="2"/>
  <c r="G10" i="2" s="1"/>
  <c r="A12" i="2" l="1"/>
  <c r="G11" i="2" s="1"/>
  <c r="A13" i="2" l="1"/>
  <c r="G12" i="2" s="1"/>
  <c r="A14" i="2" l="1"/>
  <c r="G13" i="2" s="1"/>
  <c r="A15" i="2" l="1"/>
  <c r="G14" i="2" s="1"/>
  <c r="A16" i="2" l="1"/>
  <c r="A17" i="2" s="1"/>
  <c r="G15" i="2" l="1"/>
  <c r="G16" i="2" s="1"/>
  <c r="A18" i="2"/>
  <c r="G17" i="2"/>
  <c r="A19" i="2" l="1"/>
  <c r="G18" i="2" s="1"/>
  <c r="A20" i="2" l="1"/>
  <c r="A21" i="2" l="1"/>
  <c r="G20" i="2" s="1"/>
  <c r="G19" i="2"/>
  <c r="A22" i="2" l="1"/>
  <c r="G21" i="2" s="1"/>
  <c r="A23" i="2" l="1"/>
  <c r="A24" i="2" s="1"/>
  <c r="G22" i="2" l="1"/>
  <c r="G23" i="2" s="1"/>
  <c r="A25" i="2"/>
  <c r="A26" i="2" l="1"/>
  <c r="G25" i="2" s="1"/>
  <c r="G24" i="2"/>
  <c r="A27" i="2" l="1"/>
  <c r="G26" i="2"/>
  <c r="A28" i="2" l="1"/>
  <c r="G27" i="2"/>
  <c r="A29" i="2" l="1"/>
  <c r="G28" i="2" s="1"/>
  <c r="A30" i="2" l="1"/>
  <c r="A31" i="2" s="1"/>
  <c r="G29" i="2" l="1"/>
  <c r="G30" i="2" s="1"/>
  <c r="A32" i="2"/>
  <c r="G31" i="2"/>
  <c r="A33" i="2" l="1"/>
  <c r="G32" i="2" s="1"/>
  <c r="A34" i="2" l="1"/>
  <c r="A35" i="2" l="1"/>
  <c r="G34" i="2" s="1"/>
  <c r="G33" i="2"/>
  <c r="A36" i="2" l="1"/>
  <c r="G35" i="2" s="1"/>
  <c r="A37" i="2" l="1"/>
  <c r="A38" i="2" s="1"/>
  <c r="G36" i="2" l="1"/>
  <c r="G37" i="2" s="1"/>
  <c r="A39" i="2"/>
  <c r="G38" i="2" s="1"/>
  <c r="A40" i="2" l="1"/>
  <c r="G39" i="2" s="1"/>
  <c r="A41" i="2" l="1"/>
  <c r="A42" i="2" l="1"/>
  <c r="G41" i="2" s="1"/>
  <c r="G40" i="2"/>
  <c r="A43" i="2" l="1"/>
  <c r="G42" i="2" s="1"/>
  <c r="A44" i="2" l="1"/>
  <c r="A45" i="2" s="1"/>
  <c r="G43" i="2" l="1"/>
  <c r="G44" i="2" s="1"/>
  <c r="A46" i="2"/>
  <c r="G45" i="2" s="1"/>
  <c r="A47" i="2" l="1"/>
  <c r="G46" i="2" s="1"/>
  <c r="A48" i="2" l="1"/>
  <c r="G47" i="2" s="1"/>
  <c r="A49" i="2" l="1"/>
  <c r="G48" i="2"/>
  <c r="A50" i="2" l="1"/>
  <c r="A51" i="2" l="1"/>
  <c r="A52" i="2" s="1"/>
  <c r="G49" i="2"/>
  <c r="G50" i="2" l="1"/>
  <c r="G51" i="2" s="1"/>
  <c r="A53" i="2"/>
  <c r="A54" i="2" l="1"/>
  <c r="G53" i="2" s="1"/>
  <c r="G52" i="2"/>
  <c r="A55" i="2" l="1"/>
  <c r="G54" i="2"/>
  <c r="A56" i="2" l="1"/>
  <c r="A57" i="2" l="1"/>
  <c r="G56" i="2" s="1"/>
  <c r="G55" i="2"/>
  <c r="A58" i="2" l="1"/>
  <c r="A59" i="2" s="1"/>
  <c r="G57" i="2"/>
  <c r="G58" i="2" s="1"/>
  <c r="A60" i="2" l="1"/>
  <c r="A61" i="2" l="1"/>
  <c r="G59" i="2"/>
  <c r="A62" i="2" l="1"/>
  <c r="G61" i="2" s="1"/>
  <c r="G60" i="2"/>
  <c r="A63" i="2" l="1"/>
  <c r="G62" i="2" s="1"/>
  <c r="A64" i="2" l="1"/>
  <c r="G63" i="2"/>
  <c r="A65" i="2" l="1"/>
  <c r="A66" i="2" s="1"/>
  <c r="G64" i="2" l="1"/>
  <c r="G65" i="2" s="1"/>
  <c r="A67" i="2"/>
  <c r="A68" i="2" l="1"/>
  <c r="G66" i="2"/>
  <c r="A69" i="2" l="1"/>
  <c r="G67" i="2"/>
  <c r="A70" i="2" l="1"/>
  <c r="G69" i="2" s="1"/>
  <c r="G68" i="2"/>
  <c r="A71" i="2" l="1"/>
  <c r="G70" i="2"/>
  <c r="A72" i="2" l="1"/>
  <c r="A73" i="2" s="1"/>
  <c r="G71" i="2"/>
  <c r="G72" i="2" s="1"/>
  <c r="A74" i="2" l="1"/>
  <c r="A75" i="2" l="1"/>
  <c r="G73" i="2"/>
  <c r="A76" i="2" l="1"/>
  <c r="G74" i="2"/>
  <c r="A77" i="2" l="1"/>
  <c r="G76" i="2" s="1"/>
  <c r="G75" i="2"/>
  <c r="A78" i="2" l="1"/>
  <c r="G77" i="2"/>
  <c r="A79" i="2" l="1"/>
  <c r="A80" i="2" s="1"/>
  <c r="A81" i="2" l="1"/>
  <c r="G80" i="2" s="1"/>
  <c r="G78" i="2"/>
  <c r="G79" i="2" s="1"/>
  <c r="A82" i="2" l="1"/>
  <c r="G81" i="2" s="1"/>
  <c r="A83" i="2" l="1"/>
  <c r="G82" i="2"/>
  <c r="A84" i="2" l="1"/>
  <c r="G83" i="2" s="1"/>
  <c r="A85" i="2" l="1"/>
  <c r="G84" i="2" s="1"/>
  <c r="A86" i="2" l="1"/>
  <c r="A87" i="2" s="1"/>
  <c r="G85" i="2" l="1"/>
  <c r="G86" i="2" s="1"/>
  <c r="A88" i="2"/>
  <c r="G87" i="2"/>
  <c r="A89" i="2" l="1"/>
  <c r="G88" i="2" s="1"/>
  <c r="A90" i="2" l="1"/>
  <c r="G89" i="2" s="1"/>
  <c r="A91" i="2" l="1"/>
  <c r="G90" i="2" s="1"/>
  <c r="A92" i="2" l="1"/>
  <c r="G91" i="2" s="1"/>
  <c r="A93" i="2" l="1"/>
  <c r="A94" i="2" s="1"/>
  <c r="G92" i="2"/>
  <c r="G93" i="2" s="1"/>
  <c r="A95" i="2" l="1"/>
  <c r="A96" i="2" l="1"/>
  <c r="G94" i="2"/>
  <c r="A97" i="2" l="1"/>
  <c r="G96" i="2" s="1"/>
  <c r="G95" i="2"/>
  <c r="A98" i="2" l="1"/>
  <c r="G97" i="2" s="1"/>
  <c r="A99" i="2" l="1"/>
  <c r="G98" i="2"/>
  <c r="A100" i="2" l="1"/>
  <c r="A101" i="2" s="1"/>
  <c r="G99" i="2"/>
  <c r="G100" i="2" s="1"/>
  <c r="A102" i="2" l="1"/>
  <c r="G101" i="2" s="1"/>
  <c r="A103" i="2" l="1"/>
  <c r="G102" i="2"/>
  <c r="A104" i="2" l="1"/>
  <c r="G103" i="2" s="1"/>
  <c r="A105" i="2" l="1"/>
  <c r="G104" i="2" s="1"/>
  <c r="A106" i="2" l="1"/>
  <c r="G105" i="2" s="1"/>
  <c r="A107" i="2" l="1"/>
  <c r="A108" i="2" s="1"/>
  <c r="G106" i="2"/>
  <c r="G107" i="2" s="1"/>
  <c r="A109" i="2" l="1"/>
  <c r="G108" i="2" s="1"/>
  <c r="A110" i="2" l="1"/>
  <c r="G109" i="2" s="1"/>
  <c r="A111" i="2" l="1"/>
  <c r="G110" i="2" s="1"/>
  <c r="A112" i="2" l="1"/>
  <c r="G111" i="2" s="1"/>
  <c r="A113" i="2" l="1"/>
  <c r="G112" i="2" s="1"/>
  <c r="A114" i="2" l="1"/>
  <c r="A115" i="2" s="1"/>
  <c r="G113" i="2" l="1"/>
  <c r="G114" i="2" s="1"/>
  <c r="A116" i="2"/>
  <c r="G115" i="2" s="1"/>
  <c r="A117" i="2" l="1"/>
  <c r="G116" i="2" s="1"/>
  <c r="A118" i="2" l="1"/>
  <c r="G117" i="2"/>
  <c r="A119" i="2" l="1"/>
  <c r="G118" i="2"/>
  <c r="A120" i="2" l="1"/>
  <c r="G119" i="2"/>
  <c r="A121" i="2" l="1"/>
  <c r="A122" i="2" s="1"/>
  <c r="G120" i="2"/>
  <c r="G121" i="2" s="1"/>
  <c r="A123" i="2" l="1"/>
  <c r="G122" i="2"/>
  <c r="A124" i="2" l="1"/>
  <c r="G123" i="2" s="1"/>
  <c r="A125" i="2" l="1"/>
  <c r="G124" i="2"/>
  <c r="A126" i="2" l="1"/>
  <c r="G125" i="2" s="1"/>
  <c r="A127" i="2" l="1"/>
  <c r="G126" i="2"/>
  <c r="A128" i="2" l="1"/>
  <c r="A129" i="2" s="1"/>
  <c r="G127" i="2"/>
  <c r="G128" i="2" s="1"/>
  <c r="A130" i="2" l="1"/>
  <c r="G129" i="2" s="1"/>
  <c r="A131" i="2" l="1"/>
  <c r="G130" i="2"/>
  <c r="A132" i="2" l="1"/>
  <c r="G131" i="2" s="1"/>
  <c r="A133" i="2" l="1"/>
  <c r="G132" i="2"/>
  <c r="A134" i="2" l="1"/>
  <c r="G133" i="2" s="1"/>
  <c r="A135" i="2" l="1"/>
  <c r="A136" i="2" s="1"/>
  <c r="G134" i="2"/>
  <c r="G135" i="2" s="1"/>
  <c r="A137" i="2" l="1"/>
  <c r="G136" i="2" s="1"/>
  <c r="A138" i="2" l="1"/>
  <c r="G137" i="2"/>
  <c r="A139" i="2" l="1"/>
  <c r="G138" i="2" s="1"/>
  <c r="A140" i="2" l="1"/>
  <c r="G139" i="2" s="1"/>
  <c r="A141" i="2" l="1"/>
  <c r="G140" i="2"/>
  <c r="A142" i="2" l="1"/>
  <c r="A143" i="2" s="1"/>
  <c r="G141" i="2" l="1"/>
  <c r="G142" i="2" s="1"/>
  <c r="A144" i="2"/>
  <c r="G143" i="2" s="1"/>
  <c r="A145" i="2" l="1"/>
  <c r="G144" i="2" s="1"/>
  <c r="A146" i="2" l="1"/>
  <c r="G145" i="2"/>
  <c r="A147" i="2" l="1"/>
  <c r="G146" i="2"/>
  <c r="A148" i="2" l="1"/>
  <c r="G147" i="2" s="1"/>
  <c r="A149" i="2" l="1"/>
  <c r="A150" i="2" s="1"/>
  <c r="G148" i="2"/>
  <c r="G149" i="2" s="1"/>
  <c r="A151" i="2" l="1"/>
  <c r="G150" i="2"/>
  <c r="A152" i="2" l="1"/>
  <c r="G151" i="2" s="1"/>
  <c r="A153" i="2" l="1"/>
  <c r="G152" i="2" s="1"/>
  <c r="A154" i="2" l="1"/>
  <c r="G153" i="2"/>
  <c r="A155" i="2" l="1"/>
  <c r="G154" i="2"/>
  <c r="A156" i="2" l="1"/>
  <c r="A157" i="2" s="1"/>
  <c r="G155" i="2" l="1"/>
  <c r="G156" i="2" s="1"/>
  <c r="A158" i="2"/>
  <c r="G157" i="2" s="1"/>
  <c r="A159" i="2" l="1"/>
  <c r="G158" i="2" s="1"/>
  <c r="A160" i="2" l="1"/>
  <c r="G159" i="2" s="1"/>
  <c r="A161" i="2" l="1"/>
  <c r="G160" i="2"/>
  <c r="A162" i="2" l="1"/>
  <c r="G161" i="2"/>
  <c r="A163" i="2" l="1"/>
  <c r="A164" i="2" s="1"/>
  <c r="G162" i="2"/>
  <c r="G163" i="2" s="1"/>
  <c r="A165" i="2" l="1"/>
  <c r="G164" i="2"/>
  <c r="A166" i="2" l="1"/>
  <c r="G165" i="2"/>
  <c r="A167" i="2" l="1"/>
  <c r="G166" i="2" s="1"/>
  <c r="A168" i="2" l="1"/>
  <c r="G167" i="2" s="1"/>
  <c r="A169" i="2" l="1"/>
  <c r="G168" i="2" s="1"/>
  <c r="A170" i="2" l="1"/>
  <c r="A171" i="2" s="1"/>
  <c r="G169" i="2"/>
  <c r="G170" i="2" s="1"/>
  <c r="A172" i="2" l="1"/>
  <c r="G171" i="2" s="1"/>
  <c r="A173" i="2" l="1"/>
  <c r="G172" i="2" s="1"/>
  <c r="A174" i="2" l="1"/>
  <c r="G173" i="2" s="1"/>
  <c r="A175" i="2" l="1"/>
  <c r="G174" i="2"/>
  <c r="A176" i="2" l="1"/>
  <c r="G175" i="2" s="1"/>
  <c r="A177" i="2" l="1"/>
  <c r="A178" i="2" s="1"/>
  <c r="G176" i="2"/>
  <c r="G177" i="2" s="1"/>
  <c r="A179" i="2" l="1"/>
  <c r="G178" i="2" s="1"/>
  <c r="A180" i="2" l="1"/>
  <c r="G179" i="2"/>
  <c r="A181" i="2" l="1"/>
  <c r="G180" i="2" s="1"/>
  <c r="A182" i="2" l="1"/>
  <c r="G181" i="2"/>
  <c r="A183" i="2" l="1"/>
  <c r="G182" i="2"/>
  <c r="A184" i="2" l="1"/>
  <c r="A185" i="2" s="1"/>
  <c r="G183" i="2" l="1"/>
  <c r="G184" i="2" s="1"/>
  <c r="A186" i="2"/>
  <c r="G185" i="2" s="1"/>
  <c r="A187" i="2" l="1"/>
  <c r="G186" i="2" s="1"/>
  <c r="A188" i="2" l="1"/>
  <c r="G187" i="2" s="1"/>
  <c r="A189" i="2" l="1"/>
  <c r="G188" i="2" s="1"/>
  <c r="A190" i="2" l="1"/>
  <c r="G189" i="2" s="1"/>
  <c r="A191" i="2" l="1"/>
  <c r="A192" i="2" s="1"/>
  <c r="G190" i="2" l="1"/>
  <c r="G191" i="2" s="1"/>
  <c r="A193" i="2"/>
  <c r="A194" i="2" l="1"/>
  <c r="G193" i="2" s="1"/>
  <c r="G192" i="2"/>
  <c r="A195" i="2" l="1"/>
  <c r="G194" i="2" s="1"/>
  <c r="A196" i="2" l="1"/>
  <c r="G195" i="2" s="1"/>
  <c r="A197" i="2" l="1"/>
  <c r="G196" i="2"/>
  <c r="A198" i="2" l="1"/>
  <c r="A199" i="2" s="1"/>
  <c r="G197" i="2" l="1"/>
  <c r="G198" i="2" s="1"/>
  <c r="A200" i="2"/>
  <c r="G199" i="2"/>
  <c r="A201" i="2" l="1"/>
  <c r="G200" i="2" s="1"/>
  <c r="A202" i="2" l="1"/>
  <c r="G201" i="2" s="1"/>
  <c r="A203" i="2" l="1"/>
  <c r="G202" i="2" s="1"/>
  <c r="A204" i="2" l="1"/>
  <c r="G203" i="2" s="1"/>
  <c r="A205" i="2" l="1"/>
  <c r="A206" i="2" s="1"/>
  <c r="G204" i="2" l="1"/>
  <c r="G205" i="2" s="1"/>
  <c r="A207" i="2"/>
  <c r="G206" i="2" s="1"/>
  <c r="A208" i="2" l="1"/>
  <c r="G207" i="2" s="1"/>
  <c r="A209" i="2" l="1"/>
  <c r="G208" i="2" s="1"/>
  <c r="A210" i="2" l="1"/>
  <c r="G209" i="2"/>
  <c r="A211" i="2" l="1"/>
  <c r="G210" i="2" s="1"/>
  <c r="A212" i="2" l="1"/>
  <c r="A213" i="2" s="1"/>
  <c r="G211" i="2" l="1"/>
  <c r="G212" i="2" s="1"/>
  <c r="A214" i="2"/>
  <c r="G213" i="2"/>
  <c r="A215" i="2" l="1"/>
  <c r="G214" i="2" s="1"/>
  <c r="A216" i="2" l="1"/>
  <c r="G215" i="2" s="1"/>
  <c r="A217" i="2" l="1"/>
  <c r="G216" i="2" s="1"/>
  <c r="A218" i="2" l="1"/>
  <c r="G217" i="2"/>
  <c r="A219" i="2" l="1"/>
  <c r="A220" i="2" s="1"/>
  <c r="G218" i="2"/>
  <c r="G219" i="2" s="1"/>
  <c r="A221" i="2" l="1"/>
  <c r="G220" i="2"/>
  <c r="A222" i="2" l="1"/>
  <c r="G221" i="2"/>
  <c r="A223" i="2" l="1"/>
  <c r="G222" i="2" s="1"/>
  <c r="A224" i="2" l="1"/>
  <c r="G223" i="2"/>
  <c r="A225" i="2" l="1"/>
  <c r="G224" i="2" s="1"/>
  <c r="A226" i="2" l="1"/>
  <c r="A227" i="2" s="1"/>
  <c r="G225" i="2" l="1"/>
  <c r="G226" i="2" s="1"/>
  <c r="A228" i="2"/>
  <c r="G227" i="2" s="1"/>
  <c r="A229" i="2" l="1"/>
  <c r="G228" i="2" s="1"/>
  <c r="A230" i="2" l="1"/>
  <c r="G229" i="2"/>
  <c r="A231" i="2" l="1"/>
  <c r="G230" i="2"/>
  <c r="A232" i="2" l="1"/>
  <c r="G231" i="2" s="1"/>
  <c r="A233" i="2" l="1"/>
  <c r="A234" i="2" s="1"/>
  <c r="G232" i="2" l="1"/>
  <c r="G233" i="2" s="1"/>
  <c r="A235" i="2"/>
  <c r="G234" i="2"/>
  <c r="A236" i="2" l="1"/>
  <c r="G235" i="2" s="1"/>
  <c r="A237" i="2" l="1"/>
  <c r="G236" i="2" s="1"/>
  <c r="A238" i="2" l="1"/>
  <c r="G237" i="2"/>
  <c r="A239" i="2" l="1"/>
  <c r="G238" i="2"/>
  <c r="A240" i="2" l="1"/>
  <c r="A241" i="2" s="1"/>
  <c r="G239" i="2"/>
  <c r="G240" i="2" s="1"/>
  <c r="A242" i="2" l="1"/>
  <c r="G241" i="2"/>
  <c r="A243" i="2" l="1"/>
  <c r="G242" i="2" s="1"/>
  <c r="A244" i="2" l="1"/>
  <c r="G243" i="2" s="1"/>
  <c r="A245" i="2" l="1"/>
  <c r="G244" i="2" s="1"/>
  <c r="A246" i="2" l="1"/>
  <c r="G245" i="2" s="1"/>
  <c r="A247" i="2" l="1"/>
  <c r="A248" i="2" s="1"/>
  <c r="G246" i="2" l="1"/>
  <c r="G247" i="2" s="1"/>
  <c r="A249" i="2"/>
  <c r="G248" i="2" s="1"/>
  <c r="A250" i="2" l="1"/>
  <c r="G249" i="2" s="1"/>
  <c r="A251" i="2" l="1"/>
  <c r="G250" i="2" s="1"/>
  <c r="A252" i="2" l="1"/>
  <c r="G251" i="2" s="1"/>
  <c r="A253" i="2" l="1"/>
  <c r="G252" i="2" s="1"/>
  <c r="A254" i="2" l="1"/>
  <c r="A255" i="2" s="1"/>
  <c r="G253" i="2"/>
  <c r="G254" i="2" s="1"/>
  <c r="A256" i="2" l="1"/>
  <c r="A257" i="2" l="1"/>
  <c r="G256" i="2"/>
  <c r="G255" i="2"/>
  <c r="A258" i="2" l="1"/>
  <c r="G257" i="2"/>
  <c r="A259" i="2" l="1"/>
  <c r="G258" i="2" s="1"/>
  <c r="A260" i="2" l="1"/>
  <c r="G259" i="2"/>
  <c r="A261" i="2" l="1"/>
  <c r="A262" i="2" s="1"/>
  <c r="G260" i="2" l="1"/>
  <c r="G261" i="2" s="1"/>
  <c r="A263" i="2"/>
  <c r="G262" i="2" s="1"/>
  <c r="A264" i="2" l="1"/>
  <c r="G263" i="2" s="1"/>
  <c r="A265" i="2" l="1"/>
  <c r="G264" i="2" s="1"/>
  <c r="A266" i="2" l="1"/>
  <c r="G265" i="2"/>
  <c r="A267" i="2" l="1"/>
  <c r="G266" i="2"/>
  <c r="A268" i="2" l="1"/>
  <c r="A269" i="2" s="1"/>
  <c r="G267" i="2"/>
  <c r="G268" i="2" s="1"/>
  <c r="A270" i="2" l="1"/>
  <c r="G269" i="2" s="1"/>
  <c r="A271" i="2" l="1"/>
  <c r="G270" i="2" s="1"/>
  <c r="A272" i="2" l="1"/>
  <c r="G271" i="2" s="1"/>
  <c r="A273" i="2" l="1"/>
  <c r="G272" i="2"/>
  <c r="A274" i="2" l="1"/>
  <c r="G273" i="2"/>
  <c r="A275" i="2" l="1"/>
  <c r="A276" i="2" s="1"/>
  <c r="G274" i="2" l="1"/>
  <c r="G275" i="2" s="1"/>
  <c r="A277" i="2"/>
  <c r="G276" i="2"/>
  <c r="A278" i="2" l="1"/>
  <c r="G277" i="2"/>
  <c r="A279" i="2" l="1"/>
  <c r="G278" i="2" s="1"/>
  <c r="A280" i="2" l="1"/>
  <c r="G279" i="2"/>
  <c r="A281" i="2" l="1"/>
  <c r="G280" i="2"/>
  <c r="A282" i="2" l="1"/>
  <c r="A283" i="2" s="1"/>
  <c r="G281" i="2" l="1"/>
  <c r="G282" i="2" s="1"/>
  <c r="A284" i="2"/>
  <c r="G283" i="2" s="1"/>
  <c r="A285" i="2" l="1"/>
  <c r="G284" i="2" s="1"/>
  <c r="A286" i="2" l="1"/>
  <c r="G285" i="2"/>
  <c r="A287" i="2" l="1"/>
  <c r="G286" i="2"/>
  <c r="A288" i="2" l="1"/>
  <c r="G287" i="2"/>
  <c r="A289" i="2" l="1"/>
  <c r="A290" i="2" s="1"/>
  <c r="G288" i="2" l="1"/>
  <c r="G289" i="2" s="1"/>
  <c r="A291" i="2"/>
  <c r="G290" i="2" s="1"/>
  <c r="A292" i="2" l="1"/>
  <c r="G291" i="2" s="1"/>
  <c r="A293" i="2" l="1"/>
  <c r="G292" i="2" s="1"/>
  <c r="A294" i="2" l="1"/>
  <c r="G293" i="2"/>
  <c r="A295" i="2" l="1"/>
  <c r="G294" i="2" s="1"/>
  <c r="A296" i="2" l="1"/>
  <c r="A297" i="2" s="1"/>
  <c r="G295" i="2" l="1"/>
  <c r="G296" i="2" s="1"/>
  <c r="A298" i="2"/>
  <c r="G297" i="2"/>
  <c r="A299" i="2" l="1"/>
  <c r="G298" i="2"/>
  <c r="A300" i="2" l="1"/>
  <c r="G299" i="2"/>
  <c r="A301" i="2" l="1"/>
  <c r="G300" i="2" s="1"/>
  <c r="A302" i="2" l="1"/>
  <c r="G301" i="2"/>
  <c r="A303" i="2" l="1"/>
  <c r="A304" i="2" s="1"/>
  <c r="G302" i="2" l="1"/>
  <c r="G303" i="2" s="1"/>
  <c r="A305" i="2"/>
  <c r="G304" i="2"/>
  <c r="A306" i="2" l="1"/>
  <c r="G305" i="2"/>
  <c r="A307" i="2" l="1"/>
  <c r="G306" i="2" s="1"/>
  <c r="A308" i="2" l="1"/>
  <c r="G307" i="2"/>
  <c r="A309" i="2" l="1"/>
  <c r="G308" i="2"/>
  <c r="A310" i="2" l="1"/>
  <c r="A311" i="2" s="1"/>
  <c r="G309" i="2" l="1"/>
  <c r="G310" i="2" s="1"/>
  <c r="A312" i="2"/>
  <c r="G311" i="2"/>
  <c r="A313" i="2" l="1"/>
  <c r="G312" i="2"/>
  <c r="A314" i="2" l="1"/>
  <c r="G313" i="2" s="1"/>
  <c r="A315" i="2" l="1"/>
  <c r="G314" i="2" s="1"/>
  <c r="A316" i="2" l="1"/>
  <c r="G315" i="2"/>
  <c r="A317" i="2" l="1"/>
  <c r="A318" i="2" s="1"/>
  <c r="G316" i="2" l="1"/>
  <c r="G317" i="2" s="1"/>
  <c r="A319" i="2"/>
  <c r="G318" i="2" s="1"/>
  <c r="A320" i="2" l="1"/>
  <c r="G319" i="2"/>
  <c r="A321" i="2" l="1"/>
  <c r="G320" i="2" s="1"/>
  <c r="A322" i="2" l="1"/>
  <c r="G321" i="2" s="1"/>
  <c r="A323" i="2" l="1"/>
  <c r="G322" i="2" s="1"/>
  <c r="A324" i="2" l="1"/>
  <c r="A325" i="2" s="1"/>
  <c r="G323" i="2" l="1"/>
  <c r="G324" i="2" s="1"/>
  <c r="A326" i="2"/>
  <c r="G325" i="2" s="1"/>
  <c r="A327" i="2" l="1"/>
  <c r="G326" i="2" s="1"/>
  <c r="A328" i="2" l="1"/>
  <c r="G327" i="2" s="1"/>
  <c r="A329" i="2" l="1"/>
  <c r="G328" i="2"/>
  <c r="A330" i="2" l="1"/>
  <c r="G329" i="2"/>
  <c r="A331" i="2" l="1"/>
  <c r="A332" i="2" s="1"/>
  <c r="G330" i="2" l="1"/>
  <c r="G331" i="2" s="1"/>
  <c r="A333" i="2"/>
  <c r="G332" i="2" s="1"/>
  <c r="A334" i="2" l="1"/>
  <c r="G333" i="2"/>
  <c r="A335" i="2" l="1"/>
  <c r="G334" i="2"/>
  <c r="A336" i="2" l="1"/>
  <c r="G335" i="2" s="1"/>
  <c r="A337" i="2" l="1"/>
  <c r="G336" i="2"/>
  <c r="A338" i="2" l="1"/>
  <c r="A339" i="2" s="1"/>
  <c r="G337" i="2"/>
  <c r="G338" i="2" s="1"/>
  <c r="A340" i="2" l="1"/>
  <c r="G339" i="2"/>
  <c r="A341" i="2" l="1"/>
  <c r="G340" i="2"/>
  <c r="A342" i="2" l="1"/>
  <c r="G341" i="2" s="1"/>
  <c r="A343" i="2" l="1"/>
  <c r="G342" i="2" s="1"/>
  <c r="A344" i="2" l="1"/>
  <c r="G343" i="2"/>
  <c r="A345" i="2" l="1"/>
  <c r="A346" i="2" s="1"/>
  <c r="G344" i="2" l="1"/>
  <c r="G345" i="2" s="1"/>
  <c r="A347" i="2"/>
  <c r="G346" i="2"/>
  <c r="A348" i="2" l="1"/>
  <c r="G347" i="2"/>
  <c r="A349" i="2" l="1"/>
  <c r="G348" i="2"/>
  <c r="A350" i="2" l="1"/>
  <c r="G349" i="2" s="1"/>
  <c r="A351" i="2" l="1"/>
  <c r="G350" i="2" s="1"/>
  <c r="A352" i="2" l="1"/>
  <c r="A353" i="2" s="1"/>
  <c r="G351" i="2" l="1"/>
  <c r="G352" i="2" s="1"/>
  <c r="A354" i="2"/>
  <c r="G353" i="2" s="1"/>
  <c r="A355" i="2" l="1"/>
  <c r="G354" i="2" s="1"/>
  <c r="A356" i="2" l="1"/>
  <c r="G355" i="2" s="1"/>
  <c r="A357" i="2" l="1"/>
  <c r="G356" i="2" s="1"/>
  <c r="A358" i="2" l="1"/>
  <c r="G357" i="2"/>
  <c r="A359" i="2" l="1"/>
  <c r="A360" i="2" s="1"/>
  <c r="G358" i="2"/>
  <c r="G359" i="2" s="1"/>
  <c r="A361" i="2" l="1"/>
  <c r="G360" i="2"/>
  <c r="A362" i="2" l="1"/>
  <c r="G361" i="2"/>
  <c r="A363" i="2" l="1"/>
  <c r="G362" i="2"/>
  <c r="A364" i="2" l="1"/>
  <c r="A365" i="2" l="1"/>
  <c r="G364" i="2" s="1"/>
  <c r="G363" i="2"/>
  <c r="A366" i="2" l="1"/>
  <c r="A367" i="2" s="1"/>
  <c r="G365" i="2"/>
  <c r="G366" i="2" s="1"/>
  <c r="A368" i="2" l="1"/>
  <c r="G367" i="2" s="1"/>
  <c r="A369" i="2" l="1"/>
  <c r="G368" i="2" s="1"/>
  <c r="A370" i="2" l="1"/>
  <c r="G369" i="2" s="1"/>
  <c r="A371" i="2" l="1"/>
  <c r="G370" i="2"/>
  <c r="A372" i="2" l="1"/>
  <c r="G371" i="2" s="1"/>
  <c r="A373" i="2" l="1"/>
  <c r="G372" i="2"/>
  <c r="G373" i="2" s="1"/>
</calcChain>
</file>

<file path=xl/sharedStrings.xml><?xml version="1.0" encoding="utf-8"?>
<sst xmlns="http://schemas.openxmlformats.org/spreadsheetml/2006/main" count="20" uniqueCount="10">
  <si>
    <t>date</t>
  </si>
  <si>
    <t>Heure début</t>
  </si>
  <si>
    <t>heure fin</t>
  </si>
  <si>
    <t>heure début</t>
  </si>
  <si>
    <t>Total jour</t>
  </si>
  <si>
    <t>total semaine</t>
  </si>
  <si>
    <t>heures sup annuelle</t>
  </si>
  <si>
    <t>heures sup mensuelle</t>
  </si>
  <si>
    <t>Date début période &gt;</t>
  </si>
  <si>
    <t>Année se référnce 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</si>
</sst>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800]dddd\,\ mmmm\ dd\,\ yyyy"/>
    <numFmt numFmtId="165" formatCode="h:mm;@"/>
    <numFmt numFmtId="166" formatCode="[h]:mm:ss;@"/>
    <numFmt numFmtId="167" formatCode="[$-F400]h:mm:ss\ AM/PM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2" borderId="0" xfId="0" applyNumberFormat="1" applyFill="1"/>
    <xf numFmtId="165" fontId="0" fillId="2" borderId="0" xfId="0" applyNumberFormat="1" applyFill="1" applyAlignment="1">
      <alignment horizontal="center"/>
    </xf>
    <xf numFmtId="166" fontId="0" fillId="2" borderId="0" xfId="0" applyNumberFormat="1" applyFill="1" applyAlignment="1">
      <alignment horizontal="center"/>
    </xf>
    <xf numFmtId="0" fontId="0" fillId="2" borderId="0" xfId="0" applyFill="1"/>
    <xf numFmtId="166" fontId="0" fillId="2" borderId="0" xfId="0" applyNumberFormat="1" applyFill="1"/>
    <xf numFmtId="165" fontId="0" fillId="2" borderId="0" xfId="0" applyNumberForma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67" fontId="0" fillId="0" borderId="0" xfId="0" applyNumberFormat="1" applyAlignment="1">
      <alignment horizontal="center"/>
    </xf>
    <xf numFmtId="167" fontId="0" fillId="0" borderId="0" xfId="0" applyNumberFormat="1"/>
    <xf numFmtId="46" fontId="2" fillId="0" borderId="0" xfId="0" applyNumberFormat="1" applyFont="1" applyAlignment="1">
      <alignment horizontal="center"/>
    </xf>
    <xf numFmtId="166" fontId="2" fillId="2" borderId="0" xfId="0" applyNumberFormat="1" applyFont="1" applyFill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2" fillId="2" borderId="0" xfId="0" applyNumberFormat="1" applyFont="1" applyFill="1" applyAlignment="1">
      <alignment horizontal="center"/>
    </xf>
    <xf numFmtId="166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</cellXfs>
  <cellStyles count="1">
    <cellStyle name="Normal" xfId="0" builtinId="0"/>
  </cellStyles>
  <dxfs count="3"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752475</xdr:colOff>
      <xdr:row>2</xdr:row>
      <xdr:rowOff>114300</xdr:rowOff>
    </xdr:from>
    <xdr:to>
      <xdr:col>20</xdr:col>
      <xdr:colOff>723900</xdr:colOff>
      <xdr:row>28</xdr:row>
      <xdr:rowOff>38100</xdr:rowOff>
    </xdr:to>
    <xdr:sp macro="" textlink="">
      <xdr:nvSpPr>
        <xdr:cNvPr id="2" name="ZoneTexte 1"/>
        <xdr:cNvSpPr txBox="1"/>
      </xdr:nvSpPr>
      <xdr:spPr>
        <a:xfrm>
          <a:off x="9515475" y="542925"/>
          <a:ext cx="6829425" cy="48768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ajouté des lignes en début et en fin de tableau pour avoir des semaines</a:t>
          </a:r>
          <a:r>
            <a:rPr lang="fr-FR" sz="1100" baseline="0"/>
            <a:t> complètes car le début d'une période ne commence pas le même jour selon l'année (lundi 1er mai 2023)</a:t>
          </a:r>
        </a:p>
        <a:p>
          <a:endParaRPr lang="fr-FR" sz="1100" baseline="0"/>
        </a:p>
        <a:p>
          <a:r>
            <a:rPr lang="fr-FR" sz="1100" baseline="0"/>
            <a:t>ajouté en tête du tableau l'année de référence avec liste déroulante (liste qui se trouve sur le feuillet BASE) et la date du début de la période</a:t>
          </a:r>
        </a:p>
        <a:p>
          <a:endParaRPr lang="fr-FR" sz="1100" baseline="0"/>
        </a:p>
        <a:p>
          <a:r>
            <a:rPr lang="fr-FR" sz="1100" baseline="0"/>
            <a:t>Colonne A la première date (lundi) est installée automatiquement avec la formule :</a:t>
          </a:r>
        </a:p>
        <a:p>
          <a:r>
            <a:rPr lang="fr-FR" sz="1100"/>
            <a:t>=$E$1+CHOISIR(JOURSEM($E$1;2);0;-1;-2;-3;-4;-5;-6)</a:t>
          </a:r>
        </a:p>
        <a:p>
          <a:r>
            <a:rPr lang="fr-FR" sz="1100"/>
            <a:t>pour les autres jours ajout</a:t>
          </a:r>
          <a:r>
            <a:rPr lang="fr-FR" sz="1100" baseline="0"/>
            <a:t> de +1 à la date qui précède</a:t>
          </a:r>
          <a:endParaRPr lang="fr-FR" sz="1100"/>
        </a:p>
        <a:p>
          <a:endParaRPr lang="fr-FR" sz="1100"/>
        </a:p>
        <a:p>
          <a:r>
            <a:rPr lang="fr-FR" sz="1100"/>
            <a:t>Colonne G les totaux</a:t>
          </a:r>
          <a:r>
            <a:rPr lang="fr-FR" sz="1100" baseline="0"/>
            <a:t> intermédiaires (changement de mois) sont installés sur les 6 premiers jours de la semaine avec cette formule : </a:t>
          </a:r>
        </a:p>
        <a:p>
          <a:r>
            <a:rPr lang="fr-FR" sz="1100" baseline="0"/>
            <a:t>(pour G3)</a:t>
          </a:r>
        </a:p>
        <a:p>
          <a:r>
            <a:rPr lang="fr-FR" sz="1100"/>
            <a:t>=SI(MOIS(A3)=MOIS(A4);"";CHOISIR(JOURSEM(A3;2);$F$3;SOMME($F$3:$F$4);SOMME($F$3:$F$5);SOMME($F$3:$F$6);SOMME($F$3:$F$7);SOMME($F$3:$F$8)))</a:t>
          </a:r>
        </a:p>
        <a:p>
          <a:endParaRPr lang="fr-FR" sz="1100"/>
        </a:p>
        <a:p>
          <a:r>
            <a:rPr lang="fr-FR" sz="1100"/>
            <a:t>La formule pour les dimanches (inspirée par Raymond</a:t>
          </a:r>
          <a:r>
            <a:rPr lang="fr-FR" sz="1100" baseline="0"/>
            <a:t> PENTIER)</a:t>
          </a:r>
          <a:r>
            <a:rPr lang="fr-FR" sz="1100"/>
            <a:t> :</a:t>
          </a:r>
        </a:p>
        <a:p>
          <a:r>
            <a:rPr lang="fr-FR" sz="1100"/>
            <a:t>(pour</a:t>
          </a:r>
          <a:r>
            <a:rPr lang="fr-FR" sz="1100" baseline="0"/>
            <a:t> G9)</a:t>
          </a:r>
        </a:p>
        <a:p>
          <a:r>
            <a:rPr lang="fr-FR" sz="1100"/>
            <a:t>=SI(SOMME(F3:F9)-SOMME(G3:G8)&gt;48/24;"&gt; 48h!";SOMME(F3:F9)-SOMME(G3:G8))</a:t>
          </a:r>
        </a:p>
        <a:p>
          <a:endParaRPr lang="fr-FR" sz="1100"/>
        </a:p>
        <a:p>
          <a:r>
            <a:rPr lang="fr-FR" sz="1100"/>
            <a:t>ajouté des MFC</a:t>
          </a:r>
        </a:p>
        <a:p>
          <a:r>
            <a:rPr lang="fr-FR" sz="1100"/>
            <a:t>coloration</a:t>
          </a:r>
          <a:r>
            <a:rPr lang="fr-FR" sz="1100" baseline="0"/>
            <a:t> grise pour les samedis et dimanches (colonne A)</a:t>
          </a:r>
        </a:p>
        <a:p>
          <a:r>
            <a:rPr lang="fr-FR" sz="1100" baseline="0"/>
            <a:t>coloration en rouge des caractères des lignes où se trouve le premier jour d'un mois</a:t>
          </a:r>
        </a:p>
        <a:p>
          <a:r>
            <a:rPr lang="fr-FR" sz="1100" baseline="0"/>
            <a:t>coloration en bleu des caractères des lignes où se trouvre le dernier jour d'un mois</a:t>
          </a:r>
        </a:p>
        <a:p>
          <a:endParaRPr lang="fr-FR" sz="1100"/>
        </a:p>
        <a:p>
          <a:r>
            <a:rPr lang="fr-FR" sz="1100"/>
            <a:t>Faire</a:t>
          </a:r>
          <a:r>
            <a:rPr lang="fr-FR" sz="1100" baseline="0"/>
            <a:t> une copie de la feuille pour entammer une nouvelle période en changeant l'année en B1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pane ySplit="1" topLeftCell="A5" activePane="bottomLeft" state="frozen"/>
      <selection pane="bottomLeft" activeCell="P14" sqref="P14"/>
    </sheetView>
  </sheetViews>
  <sheetFormatPr baseColWidth="10" defaultRowHeight="15" x14ac:dyDescent="0.25"/>
  <cols>
    <col min="1" max="1" width="19.7109375" bestFit="1" customWidth="1"/>
    <col min="7" max="7" width="12.5703125" customWidth="1"/>
    <col min="8" max="8" width="10.140625" customWidth="1"/>
    <col min="9" max="9" width="7.42578125" customWidth="1"/>
    <col min="10" max="10" width="9.42578125" customWidth="1"/>
    <col min="11" max="11" width="7.57031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2</v>
      </c>
      <c r="F1" s="1" t="s">
        <v>4</v>
      </c>
      <c r="G1" s="1" t="s">
        <v>5</v>
      </c>
      <c r="H1" s="29" t="s">
        <v>7</v>
      </c>
      <c r="I1" s="29"/>
      <c r="J1" s="29" t="s">
        <v>6</v>
      </c>
      <c r="K1" s="29"/>
      <c r="L1" s="1"/>
      <c r="M1" s="1"/>
      <c r="N1" s="1"/>
      <c r="O1" s="1"/>
    </row>
    <row r="2" spans="1:15" x14ac:dyDescent="0.25">
      <c r="A2" s="2">
        <v>43539</v>
      </c>
      <c r="B2" s="3">
        <v>0.35416666666666669</v>
      </c>
      <c r="C2" s="3">
        <v>0.52083333333333337</v>
      </c>
      <c r="D2" s="3">
        <v>0.60416666666666663</v>
      </c>
      <c r="E2" s="3">
        <v>0.88541666666666663</v>
      </c>
      <c r="F2" s="3">
        <f>(C2-B2)+(E2-D2)</f>
        <v>0.44791666666666669</v>
      </c>
      <c r="G2" s="4"/>
      <c r="H2" s="4"/>
      <c r="I2" s="4"/>
      <c r="J2" s="4"/>
      <c r="K2" s="4"/>
    </row>
    <row r="3" spans="1:15" x14ac:dyDescent="0.25">
      <c r="A3" s="2">
        <v>43540</v>
      </c>
      <c r="B3" s="3">
        <v>0.39583333333333331</v>
      </c>
      <c r="C3" s="3">
        <v>0.52083333333333337</v>
      </c>
      <c r="D3" s="3">
        <v>0.54166666666666663</v>
      </c>
      <c r="E3" s="3">
        <v>0.88541666666666663</v>
      </c>
      <c r="F3" s="3">
        <f t="shared" ref="F3:F48" si="0">(C3-B3)+(E3-D3)</f>
        <v>0.46875000000000006</v>
      </c>
      <c r="G3" s="4"/>
      <c r="H3" s="4"/>
      <c r="I3" s="4"/>
      <c r="J3" s="4"/>
      <c r="K3" s="4"/>
    </row>
    <row r="4" spans="1:15" x14ac:dyDescent="0.25">
      <c r="A4" s="2">
        <v>43541</v>
      </c>
      <c r="B4" s="3"/>
      <c r="C4" s="3"/>
      <c r="D4" s="3"/>
      <c r="E4" s="3"/>
      <c r="F4" s="3">
        <f t="shared" si="0"/>
        <v>0</v>
      </c>
      <c r="G4" s="4">
        <f>F2+F3+F4</f>
        <v>0.91666666666666674</v>
      </c>
      <c r="H4" s="4"/>
      <c r="I4" s="4"/>
      <c r="J4" s="4"/>
      <c r="K4" s="4"/>
    </row>
    <row r="5" spans="1:15" x14ac:dyDescent="0.25">
      <c r="A5" s="5">
        <v>43542</v>
      </c>
      <c r="B5" s="6"/>
      <c r="C5" s="6"/>
      <c r="D5" s="6"/>
      <c r="E5" s="6"/>
      <c r="F5" s="6">
        <f t="shared" si="0"/>
        <v>0</v>
      </c>
      <c r="G5" s="7"/>
      <c r="H5" s="7"/>
      <c r="I5" s="7"/>
      <c r="J5" s="7"/>
      <c r="K5" s="7"/>
    </row>
    <row r="6" spans="1:15" x14ac:dyDescent="0.25">
      <c r="A6" s="5">
        <v>43543</v>
      </c>
      <c r="B6" s="6">
        <v>0.39583333333333331</v>
      </c>
      <c r="C6" s="6">
        <v>0.52083333333333337</v>
      </c>
      <c r="D6" s="6">
        <v>0.54166666666666663</v>
      </c>
      <c r="E6" s="6">
        <v>0.88541666666666663</v>
      </c>
      <c r="F6" s="6">
        <f t="shared" si="0"/>
        <v>0.46875000000000006</v>
      </c>
      <c r="G6" s="7"/>
      <c r="H6" s="7"/>
      <c r="I6" s="7"/>
      <c r="J6" s="7"/>
      <c r="K6" s="7"/>
    </row>
    <row r="7" spans="1:15" x14ac:dyDescent="0.25">
      <c r="A7" s="5">
        <v>43544</v>
      </c>
      <c r="B7" s="6">
        <v>0.39583333333333331</v>
      </c>
      <c r="C7" s="6">
        <v>0.52083333333333337</v>
      </c>
      <c r="D7" s="6">
        <v>0.54166666666666663</v>
      </c>
      <c r="E7" s="6">
        <v>0.88541666666666663</v>
      </c>
      <c r="F7" s="6">
        <f t="shared" si="0"/>
        <v>0.46875000000000006</v>
      </c>
      <c r="G7" s="7"/>
      <c r="H7" s="7"/>
      <c r="I7" s="7"/>
      <c r="J7" s="7"/>
      <c r="K7" s="7"/>
    </row>
    <row r="8" spans="1:15" x14ac:dyDescent="0.25">
      <c r="A8" s="5">
        <v>43545</v>
      </c>
      <c r="B8" s="6"/>
      <c r="C8" s="6"/>
      <c r="D8" s="6"/>
      <c r="E8" s="6"/>
      <c r="F8" s="6">
        <f t="shared" si="0"/>
        <v>0</v>
      </c>
      <c r="G8" s="7"/>
      <c r="H8" s="7"/>
      <c r="I8" s="7"/>
      <c r="J8" s="7"/>
      <c r="K8" s="7"/>
    </row>
    <row r="9" spans="1:15" x14ac:dyDescent="0.25">
      <c r="A9" s="5">
        <v>43546</v>
      </c>
      <c r="B9" s="6">
        <v>0.35416666666666669</v>
      </c>
      <c r="C9" s="6">
        <v>0.5</v>
      </c>
      <c r="D9" s="6">
        <v>0.52083333333333337</v>
      </c>
      <c r="E9" s="6">
        <v>0.85416666666666663</v>
      </c>
      <c r="F9" s="6">
        <f t="shared" si="0"/>
        <v>0.47916666666666657</v>
      </c>
      <c r="G9" s="7"/>
      <c r="H9" s="7"/>
      <c r="I9" s="7"/>
      <c r="J9" s="7"/>
      <c r="K9" s="7"/>
    </row>
    <row r="10" spans="1:15" x14ac:dyDescent="0.25">
      <c r="A10" s="5">
        <v>43547</v>
      </c>
      <c r="B10" s="6">
        <v>0.35416666666666669</v>
      </c>
      <c r="C10" s="6">
        <v>0.5</v>
      </c>
      <c r="D10" s="6">
        <v>0.52083333333333337</v>
      </c>
      <c r="E10" s="6">
        <v>0.85416666666666663</v>
      </c>
      <c r="F10" s="6">
        <f t="shared" si="0"/>
        <v>0.47916666666666657</v>
      </c>
      <c r="G10" s="7"/>
      <c r="H10" s="7"/>
      <c r="I10" s="7"/>
      <c r="J10" s="7"/>
      <c r="K10" s="7"/>
    </row>
    <row r="11" spans="1:15" x14ac:dyDescent="0.25">
      <c r="A11" s="5">
        <v>43548</v>
      </c>
      <c r="B11" s="6"/>
      <c r="C11" s="6"/>
      <c r="D11" s="6"/>
      <c r="E11" s="6"/>
      <c r="F11" s="6">
        <f t="shared" si="0"/>
        <v>0</v>
      </c>
      <c r="G11" s="7">
        <f>F11+F10+F9+F8+F7+F6+F5</f>
        <v>1.8958333333333333</v>
      </c>
      <c r="H11" s="7">
        <v>6.25E-2</v>
      </c>
      <c r="I11" s="7"/>
      <c r="J11" s="7">
        <v>0.375</v>
      </c>
      <c r="K11" s="7"/>
    </row>
    <row r="12" spans="1:15" x14ac:dyDescent="0.25">
      <c r="A12" s="2">
        <v>43549</v>
      </c>
      <c r="B12" s="3"/>
      <c r="C12" s="3"/>
      <c r="D12" s="3"/>
      <c r="E12" s="3"/>
      <c r="F12" s="3">
        <f t="shared" si="0"/>
        <v>0</v>
      </c>
      <c r="G12" s="4"/>
      <c r="H12" s="4"/>
      <c r="I12" s="4"/>
      <c r="J12" s="4"/>
      <c r="K12" s="4"/>
    </row>
    <row r="13" spans="1:15" x14ac:dyDescent="0.25">
      <c r="A13" s="2">
        <v>43550</v>
      </c>
      <c r="B13" s="3">
        <v>0.39583333333333331</v>
      </c>
      <c r="C13" s="3">
        <v>0.52083333333333337</v>
      </c>
      <c r="D13" s="3">
        <v>0.54166666666666663</v>
      </c>
      <c r="E13" s="3">
        <v>0.88541666666666663</v>
      </c>
      <c r="F13" s="3">
        <f t="shared" si="0"/>
        <v>0.46875000000000006</v>
      </c>
      <c r="G13" s="4"/>
      <c r="H13" s="4"/>
      <c r="I13" s="4"/>
      <c r="J13" s="4"/>
      <c r="K13" s="4"/>
    </row>
    <row r="14" spans="1:15" x14ac:dyDescent="0.25">
      <c r="A14" s="2">
        <v>43551</v>
      </c>
      <c r="B14" s="3"/>
      <c r="C14" s="3"/>
      <c r="D14" s="3"/>
      <c r="E14" s="3"/>
      <c r="F14" s="3">
        <f t="shared" si="0"/>
        <v>0</v>
      </c>
      <c r="G14" s="4"/>
      <c r="H14" s="4"/>
      <c r="I14" s="4"/>
      <c r="J14" s="4"/>
      <c r="K14" s="4"/>
    </row>
    <row r="15" spans="1:15" x14ac:dyDescent="0.25">
      <c r="A15" s="2">
        <v>43552</v>
      </c>
      <c r="B15" s="3">
        <v>0.35416666666666669</v>
      </c>
      <c r="C15" s="3">
        <v>0.5</v>
      </c>
      <c r="D15" s="3">
        <v>0.52083333333333337</v>
      </c>
      <c r="E15" s="3">
        <v>0.85416666666666663</v>
      </c>
      <c r="F15" s="3">
        <f t="shared" si="0"/>
        <v>0.47916666666666657</v>
      </c>
      <c r="G15" s="4"/>
      <c r="H15" s="4"/>
      <c r="I15" s="4"/>
      <c r="J15" s="4"/>
      <c r="K15" s="4"/>
    </row>
    <row r="16" spans="1:15" x14ac:dyDescent="0.25">
      <c r="A16" s="2">
        <v>43553</v>
      </c>
      <c r="B16" s="3">
        <v>0.35416666666666669</v>
      </c>
      <c r="C16" s="3">
        <v>0.5</v>
      </c>
      <c r="D16" s="3">
        <v>0.52083333333333337</v>
      </c>
      <c r="E16" s="3">
        <v>0.85416666666666663</v>
      </c>
      <c r="F16" s="3">
        <f t="shared" si="0"/>
        <v>0.47916666666666657</v>
      </c>
      <c r="G16" s="4"/>
      <c r="H16" s="4"/>
      <c r="I16" s="4"/>
      <c r="J16" s="4"/>
      <c r="K16" s="4"/>
    </row>
    <row r="17" spans="1:11" x14ac:dyDescent="0.25">
      <c r="A17" s="2">
        <v>43554</v>
      </c>
      <c r="B17" s="3"/>
      <c r="C17" s="3"/>
      <c r="D17" s="3"/>
      <c r="E17" s="3"/>
      <c r="F17" s="3">
        <f t="shared" si="0"/>
        <v>0</v>
      </c>
      <c r="G17" s="4"/>
      <c r="H17" s="4"/>
      <c r="I17" s="4"/>
      <c r="J17" s="4"/>
      <c r="K17" s="4"/>
    </row>
    <row r="18" spans="1:11" x14ac:dyDescent="0.25">
      <c r="A18" s="2">
        <v>43555</v>
      </c>
      <c r="B18" s="3"/>
      <c r="C18" s="3"/>
      <c r="D18" s="3"/>
      <c r="E18" s="3"/>
      <c r="F18" s="3">
        <f t="shared" si="0"/>
        <v>0</v>
      </c>
      <c r="G18" s="4">
        <f>F18+F17+F16+F15+F14+F13+F12</f>
        <v>1.4270833333333333</v>
      </c>
      <c r="H18" s="4">
        <f>H11</f>
        <v>6.25E-2</v>
      </c>
      <c r="I18" s="4"/>
      <c r="J18" s="4">
        <f>J11</f>
        <v>0.375</v>
      </c>
      <c r="K18" s="4"/>
    </row>
    <row r="19" spans="1:11" x14ac:dyDescent="0.25">
      <c r="A19" s="5">
        <v>43556</v>
      </c>
      <c r="B19" s="6">
        <v>0.39583333333333331</v>
      </c>
      <c r="C19" s="6">
        <v>0.52083333333333337</v>
      </c>
      <c r="D19" s="6">
        <v>0.54166666666666663</v>
      </c>
      <c r="E19" s="6">
        <v>0.88541666666666663</v>
      </c>
      <c r="F19" s="6">
        <f t="shared" si="0"/>
        <v>0.46875000000000006</v>
      </c>
      <c r="G19" s="7"/>
      <c r="H19" s="7"/>
      <c r="I19" s="7"/>
      <c r="J19" s="7"/>
      <c r="K19" s="7"/>
    </row>
    <row r="20" spans="1:11" x14ac:dyDescent="0.25">
      <c r="A20" s="5">
        <v>43557</v>
      </c>
      <c r="B20" s="6"/>
      <c r="C20" s="6"/>
      <c r="D20" s="6"/>
      <c r="E20" s="6"/>
      <c r="F20" s="6">
        <f t="shared" si="0"/>
        <v>0</v>
      </c>
      <c r="G20" s="7"/>
      <c r="H20" s="7"/>
      <c r="I20" s="7"/>
      <c r="J20" s="7"/>
      <c r="K20" s="7"/>
    </row>
    <row r="21" spans="1:11" x14ac:dyDescent="0.25">
      <c r="A21" s="5">
        <v>43558</v>
      </c>
      <c r="B21" s="6">
        <v>0.39583333333333331</v>
      </c>
      <c r="C21" s="6">
        <v>0.52083333333333337</v>
      </c>
      <c r="D21" s="6">
        <v>0.54166666666666663</v>
      </c>
      <c r="E21" s="6">
        <v>0.88541666666666663</v>
      </c>
      <c r="F21" s="6">
        <f t="shared" si="0"/>
        <v>0.46875000000000006</v>
      </c>
      <c r="G21" s="7"/>
      <c r="H21" s="7"/>
      <c r="I21" s="7"/>
      <c r="J21" s="7"/>
      <c r="K21" s="7"/>
    </row>
    <row r="22" spans="1:11" x14ac:dyDescent="0.25">
      <c r="A22" s="5">
        <v>43559</v>
      </c>
      <c r="B22" s="6"/>
      <c r="C22" s="6"/>
      <c r="D22" s="6"/>
      <c r="E22" s="6"/>
      <c r="F22" s="6">
        <f t="shared" si="0"/>
        <v>0</v>
      </c>
      <c r="G22" s="7"/>
      <c r="H22" s="7"/>
      <c r="I22" s="7"/>
      <c r="J22" s="7"/>
      <c r="K22" s="7"/>
    </row>
    <row r="23" spans="1:11" x14ac:dyDescent="0.25">
      <c r="A23" s="5">
        <v>43560</v>
      </c>
      <c r="B23" s="6"/>
      <c r="C23" s="6"/>
      <c r="D23" s="6">
        <v>0.5</v>
      </c>
      <c r="E23" s="6">
        <v>0.88541666666666663</v>
      </c>
      <c r="F23" s="6">
        <f t="shared" si="0"/>
        <v>0.38541666666666663</v>
      </c>
      <c r="G23" s="7"/>
      <c r="H23" s="7"/>
      <c r="I23" s="7"/>
      <c r="J23" s="7"/>
      <c r="K23" s="7"/>
    </row>
    <row r="24" spans="1:11" x14ac:dyDescent="0.25">
      <c r="A24" s="5">
        <v>43561</v>
      </c>
      <c r="B24" s="6">
        <v>0.39583333333333331</v>
      </c>
      <c r="C24" s="6">
        <v>0.52083333333333337</v>
      </c>
      <c r="D24" s="6">
        <v>0.54166666666666663</v>
      </c>
      <c r="E24" s="6">
        <v>0.88541666666666663</v>
      </c>
      <c r="F24" s="6">
        <f t="shared" si="0"/>
        <v>0.46875000000000006</v>
      </c>
      <c r="G24" s="7"/>
      <c r="H24" s="7"/>
      <c r="I24" s="7"/>
      <c r="J24" s="7"/>
      <c r="K24" s="7"/>
    </row>
    <row r="25" spans="1:11" x14ac:dyDescent="0.25">
      <c r="A25" s="5">
        <v>43562</v>
      </c>
      <c r="B25" s="6"/>
      <c r="C25" s="6"/>
      <c r="D25" s="6"/>
      <c r="E25" s="6"/>
      <c r="F25" s="6">
        <f t="shared" si="0"/>
        <v>0</v>
      </c>
      <c r="G25" s="7">
        <f>F25+F24+F23+F22+F21+F20+F19</f>
        <v>1.7916666666666667</v>
      </c>
      <c r="H25" s="7">
        <v>0</v>
      </c>
      <c r="I25" s="7"/>
      <c r="J25" s="7">
        <v>0.29166666666666669</v>
      </c>
      <c r="K25" s="7"/>
    </row>
    <row r="26" spans="1:11" x14ac:dyDescent="0.25">
      <c r="A26" s="2">
        <v>43563</v>
      </c>
      <c r="B26" s="3">
        <v>0.35416666666666669</v>
      </c>
      <c r="C26" s="3">
        <v>0.5</v>
      </c>
      <c r="D26" s="3">
        <v>0.52083333333333337</v>
      </c>
      <c r="E26" s="3">
        <v>0.85416666666666663</v>
      </c>
      <c r="F26" s="3">
        <f t="shared" si="0"/>
        <v>0.47916666666666657</v>
      </c>
      <c r="G26" s="4"/>
      <c r="H26" s="4"/>
      <c r="I26" s="4"/>
      <c r="J26" s="4"/>
      <c r="K26" s="4"/>
    </row>
    <row r="27" spans="1:11" x14ac:dyDescent="0.25">
      <c r="A27" s="2">
        <v>43564</v>
      </c>
      <c r="B27" s="3"/>
      <c r="C27" s="3"/>
      <c r="D27" s="3"/>
      <c r="E27" s="3"/>
      <c r="F27" s="3">
        <f t="shared" si="0"/>
        <v>0</v>
      </c>
      <c r="G27" s="4"/>
      <c r="H27" s="4"/>
      <c r="I27" s="4"/>
      <c r="J27" s="4"/>
      <c r="K27" s="4"/>
    </row>
    <row r="28" spans="1:11" x14ac:dyDescent="0.25">
      <c r="A28" s="2">
        <v>43565</v>
      </c>
      <c r="B28" s="3">
        <v>0.35416666666666669</v>
      </c>
      <c r="C28" s="3">
        <v>0.5</v>
      </c>
      <c r="D28" s="3">
        <v>0.52083333333333337</v>
      </c>
      <c r="E28" s="3">
        <v>0.85416666666666663</v>
      </c>
      <c r="F28" s="3">
        <f t="shared" si="0"/>
        <v>0.47916666666666657</v>
      </c>
      <c r="G28" s="4"/>
      <c r="H28" s="4"/>
      <c r="I28" s="4"/>
      <c r="J28" s="4"/>
      <c r="K28" s="4"/>
    </row>
    <row r="29" spans="1:11" x14ac:dyDescent="0.25">
      <c r="A29" s="2">
        <v>43566</v>
      </c>
      <c r="B29" s="3"/>
      <c r="C29" s="3"/>
      <c r="D29" s="3"/>
      <c r="E29" s="3"/>
      <c r="F29" s="3">
        <f t="shared" si="0"/>
        <v>0</v>
      </c>
      <c r="G29" s="4"/>
      <c r="H29" s="4"/>
      <c r="I29" s="4"/>
      <c r="J29" s="4"/>
      <c r="K29" s="4"/>
    </row>
    <row r="30" spans="1:11" x14ac:dyDescent="0.25">
      <c r="A30" s="2">
        <v>43567</v>
      </c>
      <c r="B30" s="3">
        <v>0.35416666666666669</v>
      </c>
      <c r="C30" s="3">
        <v>0.5</v>
      </c>
      <c r="D30" s="3">
        <v>0.52083333333333337</v>
      </c>
      <c r="E30" s="3">
        <v>0.85416666666666663</v>
      </c>
      <c r="F30" s="3">
        <f t="shared" si="0"/>
        <v>0.47916666666666657</v>
      </c>
      <c r="G30" s="4"/>
      <c r="H30" s="4"/>
      <c r="I30" s="4"/>
      <c r="J30" s="4"/>
      <c r="K30" s="4"/>
    </row>
    <row r="31" spans="1:11" x14ac:dyDescent="0.25">
      <c r="A31" s="2">
        <v>43568</v>
      </c>
      <c r="B31" s="3"/>
      <c r="C31" s="3"/>
      <c r="D31" s="3"/>
      <c r="E31" s="3"/>
      <c r="F31" s="3">
        <f t="shared" si="0"/>
        <v>0</v>
      </c>
      <c r="G31" s="4"/>
      <c r="H31" s="4"/>
      <c r="I31" s="4"/>
      <c r="J31" s="4"/>
      <c r="K31" s="4"/>
    </row>
    <row r="32" spans="1:11" x14ac:dyDescent="0.25">
      <c r="A32" s="2">
        <v>43569</v>
      </c>
      <c r="B32" s="3"/>
      <c r="C32" s="3"/>
      <c r="D32" s="3"/>
      <c r="E32" s="3"/>
      <c r="F32" s="3">
        <f t="shared" si="0"/>
        <v>0</v>
      </c>
      <c r="G32" s="4">
        <f>F32+F31+F30+F29+F28+F27+F26</f>
        <v>1.4374999999999998</v>
      </c>
      <c r="H32" s="4"/>
      <c r="I32" s="4"/>
      <c r="J32" s="4"/>
      <c r="K32" s="4"/>
    </row>
    <row r="33" spans="1:11" x14ac:dyDescent="0.25">
      <c r="A33" s="5">
        <v>43570</v>
      </c>
      <c r="B33" s="6"/>
      <c r="C33" s="6"/>
      <c r="D33" s="6"/>
      <c r="E33" s="6"/>
      <c r="F33" s="6">
        <f t="shared" si="0"/>
        <v>0</v>
      </c>
      <c r="G33" s="7"/>
      <c r="H33" s="7"/>
      <c r="I33" s="7"/>
      <c r="J33" s="7"/>
      <c r="K33" s="7"/>
    </row>
    <row r="34" spans="1:11" x14ac:dyDescent="0.25">
      <c r="A34" s="5">
        <v>43571</v>
      </c>
      <c r="B34" s="6">
        <v>0.35416666666666669</v>
      </c>
      <c r="C34" s="6">
        <v>0.5</v>
      </c>
      <c r="D34" s="6">
        <v>0.52083333333333337</v>
      </c>
      <c r="E34" s="6">
        <v>0.85416666666666663</v>
      </c>
      <c r="F34" s="6">
        <f t="shared" si="0"/>
        <v>0.47916666666666657</v>
      </c>
      <c r="G34" s="7"/>
      <c r="H34" s="7"/>
      <c r="I34" s="7"/>
      <c r="J34" s="7"/>
      <c r="K34" s="7"/>
    </row>
    <row r="35" spans="1:11" x14ac:dyDescent="0.25">
      <c r="A35" s="5">
        <v>43572</v>
      </c>
      <c r="B35" s="6"/>
      <c r="C35" s="6"/>
      <c r="D35" s="6"/>
      <c r="E35" s="6"/>
      <c r="F35" s="6">
        <f t="shared" si="0"/>
        <v>0</v>
      </c>
      <c r="G35" s="7"/>
      <c r="H35" s="7"/>
      <c r="I35" s="7"/>
      <c r="J35" s="7"/>
      <c r="K35" s="7"/>
    </row>
    <row r="36" spans="1:11" x14ac:dyDescent="0.25">
      <c r="A36" s="5">
        <v>43573</v>
      </c>
      <c r="B36" s="6">
        <v>0.35416666666666669</v>
      </c>
      <c r="C36" s="6">
        <v>0.5</v>
      </c>
      <c r="D36" s="6">
        <v>0.52083333333333337</v>
      </c>
      <c r="E36" s="6">
        <v>0.85416666666666663</v>
      </c>
      <c r="F36" s="6">
        <f t="shared" si="0"/>
        <v>0.47916666666666657</v>
      </c>
      <c r="G36" s="7"/>
      <c r="H36" s="7"/>
      <c r="I36" s="7"/>
      <c r="J36" s="7"/>
      <c r="K36" s="7"/>
    </row>
    <row r="37" spans="1:11" x14ac:dyDescent="0.25">
      <c r="A37" s="5">
        <v>43574</v>
      </c>
      <c r="B37" s="6"/>
      <c r="C37" s="6"/>
      <c r="D37" s="6"/>
      <c r="E37" s="6"/>
      <c r="F37" s="6">
        <f t="shared" si="0"/>
        <v>0</v>
      </c>
      <c r="G37" s="7"/>
      <c r="H37" s="7"/>
      <c r="I37" s="7"/>
      <c r="J37" s="7"/>
      <c r="K37" s="7"/>
    </row>
    <row r="38" spans="1:11" x14ac:dyDescent="0.25">
      <c r="A38" s="5">
        <v>43575</v>
      </c>
      <c r="B38" s="6">
        <v>0.35416666666666669</v>
      </c>
      <c r="C38" s="6">
        <v>0.5</v>
      </c>
      <c r="D38" s="6">
        <v>0.52083333333333337</v>
      </c>
      <c r="E38" s="6">
        <v>0.85416666666666663</v>
      </c>
      <c r="F38" s="6">
        <f t="shared" si="0"/>
        <v>0.47916666666666657</v>
      </c>
      <c r="G38" s="7"/>
      <c r="H38" s="7"/>
      <c r="I38" s="7"/>
      <c r="J38" s="7"/>
      <c r="K38" s="7"/>
    </row>
    <row r="39" spans="1:11" x14ac:dyDescent="0.25">
      <c r="A39" s="5">
        <v>43576</v>
      </c>
      <c r="B39" s="6"/>
      <c r="C39" s="6"/>
      <c r="D39" s="6"/>
      <c r="E39" s="6"/>
      <c r="F39" s="6">
        <f t="shared" si="0"/>
        <v>0</v>
      </c>
      <c r="G39" s="7">
        <f>F39+F38+F37+F36+F35+F34+F33</f>
        <v>1.4374999999999998</v>
      </c>
      <c r="H39" s="7"/>
      <c r="I39" s="7"/>
      <c r="J39" s="7"/>
      <c r="K39" s="7"/>
    </row>
    <row r="40" spans="1:11" x14ac:dyDescent="0.25">
      <c r="A40" s="2">
        <v>43577</v>
      </c>
      <c r="B40" s="3">
        <v>0.35416666666666669</v>
      </c>
      <c r="C40" s="3">
        <v>0.5</v>
      </c>
      <c r="D40" s="3">
        <v>0.52083333333333337</v>
      </c>
      <c r="E40" s="3">
        <v>0.85416666666666663</v>
      </c>
      <c r="F40" s="3">
        <f t="shared" si="0"/>
        <v>0.47916666666666657</v>
      </c>
      <c r="G40" s="4"/>
      <c r="H40" s="4"/>
      <c r="I40" s="4"/>
      <c r="J40" s="4"/>
      <c r="K40" s="4"/>
    </row>
    <row r="41" spans="1:11" x14ac:dyDescent="0.25">
      <c r="A41" s="2">
        <v>43578</v>
      </c>
      <c r="B41" s="3"/>
      <c r="C41" s="3"/>
      <c r="D41" s="3"/>
      <c r="E41" s="3"/>
      <c r="F41" s="3">
        <f t="shared" si="0"/>
        <v>0</v>
      </c>
      <c r="G41" s="4"/>
      <c r="H41" s="4"/>
      <c r="I41" s="4"/>
      <c r="J41" s="4"/>
      <c r="K41" s="4"/>
    </row>
    <row r="42" spans="1:11" x14ac:dyDescent="0.25">
      <c r="A42" s="2">
        <v>43579</v>
      </c>
      <c r="B42" s="3">
        <v>0.35416666666666669</v>
      </c>
      <c r="C42" s="3">
        <v>0.5</v>
      </c>
      <c r="D42" s="3">
        <v>0.52083333333333337</v>
      </c>
      <c r="E42" s="3">
        <v>0.85416666666666663</v>
      </c>
      <c r="F42" s="3">
        <f t="shared" si="0"/>
        <v>0.47916666666666657</v>
      </c>
      <c r="G42" s="4"/>
      <c r="H42" s="4"/>
      <c r="I42" s="4"/>
      <c r="J42" s="4"/>
      <c r="K42" s="4"/>
    </row>
    <row r="43" spans="1:11" x14ac:dyDescent="0.25">
      <c r="A43" s="2">
        <v>43580</v>
      </c>
      <c r="B43" s="3"/>
      <c r="C43" s="3"/>
      <c r="D43" s="3"/>
      <c r="E43" s="3"/>
      <c r="F43" s="3">
        <f t="shared" si="0"/>
        <v>0</v>
      </c>
      <c r="G43" s="4"/>
      <c r="H43" s="4"/>
      <c r="I43" s="4"/>
      <c r="J43" s="4"/>
      <c r="K43" s="4"/>
    </row>
    <row r="44" spans="1:11" x14ac:dyDescent="0.25">
      <c r="A44" s="2">
        <v>43581</v>
      </c>
      <c r="B44" s="3"/>
      <c r="C44" s="3"/>
      <c r="D44" s="3"/>
      <c r="E44" s="3"/>
      <c r="F44" s="3">
        <f t="shared" si="0"/>
        <v>0</v>
      </c>
      <c r="G44" s="4"/>
      <c r="H44" s="4"/>
      <c r="I44" s="4"/>
      <c r="J44" s="4"/>
      <c r="K44" s="4"/>
    </row>
    <row r="45" spans="1:11" x14ac:dyDescent="0.25">
      <c r="A45" s="2">
        <v>43582</v>
      </c>
      <c r="B45" s="3">
        <v>0.39583333333333331</v>
      </c>
      <c r="C45" s="3">
        <v>0.52083333333333337</v>
      </c>
      <c r="D45" s="3">
        <v>0.54166666666666663</v>
      </c>
      <c r="E45" s="3">
        <v>0.88541666666666663</v>
      </c>
      <c r="F45" s="3">
        <f t="shared" si="0"/>
        <v>0.46875000000000006</v>
      </c>
      <c r="G45" s="4"/>
      <c r="H45" s="4"/>
      <c r="I45" s="4"/>
      <c r="J45" s="4"/>
      <c r="K45" s="4"/>
    </row>
    <row r="46" spans="1:11" x14ac:dyDescent="0.25">
      <c r="A46" s="2">
        <v>43583</v>
      </c>
      <c r="B46" s="3">
        <v>0.375</v>
      </c>
      <c r="C46" s="3">
        <v>0.54166666666666663</v>
      </c>
      <c r="D46" s="3"/>
      <c r="E46" s="3"/>
      <c r="F46" s="3">
        <f t="shared" si="0"/>
        <v>0.16666666666666663</v>
      </c>
      <c r="G46" s="4">
        <f>F46+F45+F44+F43+F42+F41+F40</f>
        <v>1.5937499999999998</v>
      </c>
      <c r="H46" s="4"/>
      <c r="I46" s="4"/>
      <c r="J46" s="4">
        <v>0.13541666666666666</v>
      </c>
      <c r="K46" s="4"/>
    </row>
    <row r="47" spans="1:11" x14ac:dyDescent="0.25">
      <c r="A47" s="5">
        <v>43584</v>
      </c>
      <c r="B47" s="6"/>
      <c r="C47" s="6"/>
      <c r="D47" s="6"/>
      <c r="E47" s="6"/>
      <c r="F47" s="6">
        <f t="shared" si="0"/>
        <v>0</v>
      </c>
      <c r="G47" s="7"/>
      <c r="H47" s="7"/>
      <c r="I47" s="7"/>
      <c r="J47" s="7"/>
      <c r="K47" s="7"/>
    </row>
    <row r="48" spans="1:11" x14ac:dyDescent="0.25">
      <c r="A48" s="5">
        <v>43585</v>
      </c>
      <c r="B48" s="6">
        <v>0.35416666666666669</v>
      </c>
      <c r="C48" s="6">
        <v>0.5</v>
      </c>
      <c r="D48" s="6">
        <v>0.52083333333333337</v>
      </c>
      <c r="E48" s="6">
        <v>0.85416666666666663</v>
      </c>
      <c r="F48" s="6">
        <f t="shared" si="0"/>
        <v>0.47916666666666657</v>
      </c>
      <c r="G48" s="7"/>
      <c r="H48" s="7">
        <f>H25</f>
        <v>0</v>
      </c>
      <c r="I48" s="7"/>
      <c r="J48" s="7">
        <f>J11+J25+J46</f>
        <v>0.80208333333333337</v>
      </c>
      <c r="K48" s="7"/>
    </row>
  </sheetData>
  <mergeCells count="2">
    <mergeCell ref="H1:I1"/>
    <mergeCell ref="J1:K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3"/>
  <sheetViews>
    <sheetView tabSelected="1" workbookViewId="0">
      <pane ySplit="2" topLeftCell="A3" activePane="bottomLeft" state="frozen"/>
      <selection pane="bottomLeft" activeCell="L32" sqref="L32"/>
    </sheetView>
  </sheetViews>
  <sheetFormatPr baseColWidth="10" defaultRowHeight="15" x14ac:dyDescent="0.25"/>
  <cols>
    <col min="1" max="1" width="27.140625" bestFit="1" customWidth="1"/>
    <col min="7" max="7" width="12.5703125" customWidth="1"/>
    <col min="8" max="8" width="10.140625" customWidth="1"/>
    <col min="9" max="9" width="7.42578125" customWidth="1"/>
    <col min="10" max="10" width="9.42578125" customWidth="1"/>
    <col min="11" max="11" width="7.5703125" customWidth="1"/>
  </cols>
  <sheetData>
    <row r="1" spans="1:16" x14ac:dyDescent="0.25">
      <c r="A1" s="26" t="s">
        <v>9</v>
      </c>
      <c r="B1" s="27">
        <v>2019</v>
      </c>
      <c r="C1" s="31" t="s">
        <v>8</v>
      </c>
      <c r="D1" s="31"/>
      <c r="E1" s="28">
        <f>DATE(B1,5,1)</f>
        <v>43586</v>
      </c>
    </row>
    <row r="2" spans="1:16" ht="18.75" customHeight="1" x14ac:dyDescent="0.25">
      <c r="A2" s="25" t="s">
        <v>0</v>
      </c>
      <c r="B2" s="25" t="s">
        <v>1</v>
      </c>
      <c r="C2" s="25" t="s">
        <v>2</v>
      </c>
      <c r="D2" s="25" t="s">
        <v>3</v>
      </c>
      <c r="E2" s="25" t="s">
        <v>2</v>
      </c>
      <c r="F2" s="25" t="s">
        <v>4</v>
      </c>
      <c r="G2" s="25" t="s">
        <v>5</v>
      </c>
      <c r="H2" s="30" t="s">
        <v>7</v>
      </c>
      <c r="I2" s="30"/>
      <c r="J2" s="30" t="s">
        <v>6</v>
      </c>
      <c r="K2" s="30"/>
      <c r="L2" s="1"/>
      <c r="M2" s="1"/>
      <c r="N2" s="1"/>
      <c r="O2" s="1"/>
    </row>
    <row r="3" spans="1:16" x14ac:dyDescent="0.25">
      <c r="A3" s="17">
        <f>$E$1+CHOOSE(WEEKDAY($E$1,2),0,-1,-2,-3,-4,-5,-6)</f>
        <v>43584</v>
      </c>
      <c r="B3" s="3"/>
      <c r="C3" s="3"/>
      <c r="D3" s="3"/>
      <c r="E3" s="3"/>
      <c r="F3" s="3">
        <f t="shared" ref="F3:F4" si="0">(C3-B3)+(E3-D3)</f>
        <v>0</v>
      </c>
      <c r="G3" s="18" t="str">
        <f>IF(MONTH(A3)=MONTH(A4),"",CHOOSE(WEEKDAY(A3,2),$F$3,SUM($F$3:$F$4),SUM($F$3:$F$5),SUM($F$3:$F$6),SUM($F$3:$F$7),SUM($F$3:$F$8)))</f>
        <v/>
      </c>
      <c r="H3" s="16"/>
      <c r="I3" s="16"/>
      <c r="J3" s="16"/>
      <c r="K3" s="16"/>
      <c r="L3" s="16"/>
      <c r="M3" s="16"/>
      <c r="N3" s="16"/>
      <c r="O3" s="16"/>
      <c r="P3" s="19"/>
    </row>
    <row r="4" spans="1:16" x14ac:dyDescent="0.25">
      <c r="A4" s="17">
        <f>A3+1</f>
        <v>43585</v>
      </c>
      <c r="B4" s="3">
        <v>0.35416666666666669</v>
      </c>
      <c r="C4" s="3">
        <v>0.5</v>
      </c>
      <c r="D4" s="3">
        <v>0.52083333333333337</v>
      </c>
      <c r="E4" s="3">
        <v>0.85416666666666663</v>
      </c>
      <c r="F4" s="3">
        <f t="shared" si="0"/>
        <v>0.47916666666666657</v>
      </c>
      <c r="G4" s="18">
        <f t="shared" ref="G3:G8" si="1">IF(MONTH(A4)=MONTH(A5),"",CHOOSE(WEEKDAY(A4,2),$F$3,SUM($F$3:$F$4),SUM($F$3:$F$5),SUM($F$3:$F$6),SUM($F$3:$F$7),SUM($F$3:$F$8)))</f>
        <v>0.47916666666666657</v>
      </c>
      <c r="H4" s="16"/>
      <c r="I4" s="16"/>
      <c r="J4" s="16"/>
      <c r="K4" s="16"/>
      <c r="L4" s="16"/>
      <c r="M4" s="16"/>
      <c r="N4" s="16"/>
      <c r="O4" s="16"/>
      <c r="P4" s="19"/>
    </row>
    <row r="5" spans="1:16" x14ac:dyDescent="0.25">
      <c r="A5" s="17">
        <f t="shared" ref="A5:A68" si="2">A4+1</f>
        <v>43586</v>
      </c>
      <c r="B5" s="3"/>
      <c r="C5" s="3"/>
      <c r="D5" s="3"/>
      <c r="E5" s="3"/>
      <c r="F5" s="3">
        <f>(C5-B5)+(E5-D5)</f>
        <v>0</v>
      </c>
      <c r="G5" s="18" t="str">
        <f t="shared" si="1"/>
        <v/>
      </c>
      <c r="H5" s="4"/>
      <c r="I5" s="4"/>
      <c r="J5" s="4"/>
      <c r="K5" s="4"/>
      <c r="P5" s="19"/>
    </row>
    <row r="6" spans="1:16" x14ac:dyDescent="0.25">
      <c r="A6" s="17">
        <f t="shared" si="2"/>
        <v>43587</v>
      </c>
      <c r="B6" s="3">
        <v>0.35416666666666669</v>
      </c>
      <c r="C6" s="3">
        <v>0.5</v>
      </c>
      <c r="D6" s="3">
        <v>0.52083333333333337</v>
      </c>
      <c r="E6" s="3">
        <v>0.85416666666666663</v>
      </c>
      <c r="F6" s="3">
        <f t="shared" ref="F6:F69" si="3">(C6-B6)+(E6-D6)</f>
        <v>0.47916666666666657</v>
      </c>
      <c r="G6" s="18" t="str">
        <f t="shared" si="1"/>
        <v/>
      </c>
      <c r="H6" s="4"/>
      <c r="I6" s="4"/>
      <c r="J6" s="4"/>
      <c r="K6" s="4"/>
      <c r="P6" s="19"/>
    </row>
    <row r="7" spans="1:16" x14ac:dyDescent="0.25">
      <c r="A7" s="17">
        <f t="shared" si="2"/>
        <v>43588</v>
      </c>
      <c r="B7" s="3">
        <v>0.35416666666666669</v>
      </c>
      <c r="C7" s="3">
        <v>0.5</v>
      </c>
      <c r="D7" s="3">
        <v>0.52083333333333337</v>
      </c>
      <c r="E7" s="3">
        <v>0.85416666666666663</v>
      </c>
      <c r="F7" s="3">
        <f t="shared" si="3"/>
        <v>0.47916666666666657</v>
      </c>
      <c r="G7" s="18" t="str">
        <f t="shared" si="1"/>
        <v/>
      </c>
      <c r="H7" s="4"/>
      <c r="I7" s="4"/>
      <c r="J7" s="4"/>
      <c r="K7" s="4"/>
      <c r="P7" s="19"/>
    </row>
    <row r="8" spans="1:16" x14ac:dyDescent="0.25">
      <c r="A8" s="17">
        <f t="shared" si="2"/>
        <v>43589</v>
      </c>
      <c r="B8" s="3"/>
      <c r="C8" s="3"/>
      <c r="D8" s="3"/>
      <c r="E8" s="3"/>
      <c r="F8" s="3">
        <f t="shared" si="3"/>
        <v>0</v>
      </c>
      <c r="G8" s="18" t="str">
        <f t="shared" si="1"/>
        <v/>
      </c>
      <c r="H8" s="4"/>
      <c r="I8" s="4"/>
      <c r="J8" s="4"/>
      <c r="K8" s="4"/>
      <c r="P8" s="19"/>
    </row>
    <row r="9" spans="1:16" x14ac:dyDescent="0.25">
      <c r="A9" s="17">
        <f t="shared" si="2"/>
        <v>43590</v>
      </c>
      <c r="B9" s="3"/>
      <c r="C9" s="3"/>
      <c r="D9" s="3"/>
      <c r="E9" s="3"/>
      <c r="F9" s="3">
        <f t="shared" si="3"/>
        <v>0</v>
      </c>
      <c r="G9" s="24">
        <f>IF(SUM(F3:F9)-SUM(G3:G8)&gt;48/24,"&gt; 48h!",SUM(F3:F9)-SUM(G3:G8))</f>
        <v>0.95833333333333326</v>
      </c>
      <c r="H9" s="4"/>
      <c r="I9" s="4"/>
      <c r="J9" s="4"/>
      <c r="K9" s="4"/>
    </row>
    <row r="10" spans="1:16" x14ac:dyDescent="0.25">
      <c r="A10" s="17">
        <f t="shared" si="2"/>
        <v>43591</v>
      </c>
      <c r="B10" s="6">
        <v>0.39583333333333331</v>
      </c>
      <c r="C10" s="6">
        <v>0.52083333333333337</v>
      </c>
      <c r="D10" s="6">
        <v>0.54166666666666663</v>
      </c>
      <c r="E10" s="6">
        <v>0.88541666666666663</v>
      </c>
      <c r="F10" s="6">
        <f t="shared" si="3"/>
        <v>0.46875000000000006</v>
      </c>
      <c r="G10" s="7" t="str">
        <f t="shared" ref="G10:G15" si="4">IF(MONTH(A10)=MONTH(A11),"",CHOOSE(WEEKDAY(A10,2),$F$10,SUM($F$10:$F$11),SUM($F$10:$F$12),SUM($F$10:$F$13),SUM($F$10:$F$14),SUM($F$10:$F$15)))</f>
        <v/>
      </c>
      <c r="H10" s="7"/>
      <c r="I10" s="7"/>
      <c r="J10" s="7"/>
      <c r="K10" s="7"/>
      <c r="L10" s="8"/>
      <c r="M10" s="8"/>
      <c r="N10" s="8"/>
    </row>
    <row r="11" spans="1:16" x14ac:dyDescent="0.25">
      <c r="A11" s="17">
        <f t="shared" si="2"/>
        <v>43592</v>
      </c>
      <c r="B11" s="6"/>
      <c r="C11" s="6"/>
      <c r="D11" s="6"/>
      <c r="E11" s="6"/>
      <c r="F11" s="6">
        <f t="shared" si="3"/>
        <v>0</v>
      </c>
      <c r="G11" s="7" t="str">
        <f t="shared" si="4"/>
        <v/>
      </c>
      <c r="H11" s="7"/>
      <c r="I11" s="7"/>
      <c r="J11" s="7"/>
      <c r="K11" s="7"/>
      <c r="L11" s="8"/>
      <c r="M11" s="8"/>
      <c r="N11" s="8"/>
    </row>
    <row r="12" spans="1:16" x14ac:dyDescent="0.25">
      <c r="A12" s="17">
        <f t="shared" si="2"/>
        <v>43593</v>
      </c>
      <c r="B12" s="6">
        <v>0.39583333333333331</v>
      </c>
      <c r="C12" s="6">
        <v>0.52083333333333337</v>
      </c>
      <c r="D12" s="6">
        <v>0.54166666666666663</v>
      </c>
      <c r="E12" s="6">
        <v>0.88541666666666663</v>
      </c>
      <c r="F12" s="6">
        <f t="shared" si="3"/>
        <v>0.46875000000000006</v>
      </c>
      <c r="G12" s="7" t="str">
        <f t="shared" si="4"/>
        <v/>
      </c>
      <c r="H12" s="7"/>
      <c r="I12" s="7"/>
      <c r="J12" s="7"/>
      <c r="K12" s="7"/>
      <c r="L12" s="8"/>
      <c r="M12" s="8"/>
      <c r="N12" s="8"/>
    </row>
    <row r="13" spans="1:16" x14ac:dyDescent="0.25">
      <c r="A13" s="17">
        <f t="shared" si="2"/>
        <v>43594</v>
      </c>
      <c r="B13" s="6"/>
      <c r="C13" s="6"/>
      <c r="D13" s="6"/>
      <c r="E13" s="6"/>
      <c r="F13" s="6">
        <f t="shared" si="3"/>
        <v>0</v>
      </c>
      <c r="G13" s="7" t="str">
        <f t="shared" si="4"/>
        <v/>
      </c>
      <c r="H13" s="7"/>
      <c r="I13" s="7"/>
      <c r="J13" s="7"/>
      <c r="K13" s="7"/>
      <c r="L13" s="8"/>
      <c r="M13" s="8"/>
      <c r="N13" s="8"/>
    </row>
    <row r="14" spans="1:16" x14ac:dyDescent="0.25">
      <c r="A14" s="17">
        <f t="shared" si="2"/>
        <v>43595</v>
      </c>
      <c r="B14" s="6"/>
      <c r="C14" s="6"/>
      <c r="D14" s="6">
        <v>0.5</v>
      </c>
      <c r="E14" s="6">
        <v>0.88541666666666663</v>
      </c>
      <c r="F14" s="6">
        <f t="shared" si="3"/>
        <v>0.38541666666666663</v>
      </c>
      <c r="G14" s="7" t="str">
        <f t="shared" si="4"/>
        <v/>
      </c>
      <c r="H14" s="7"/>
      <c r="I14" s="7"/>
      <c r="J14" s="7"/>
      <c r="K14" s="7"/>
      <c r="L14" s="8"/>
      <c r="M14" s="8"/>
      <c r="N14" s="8"/>
    </row>
    <row r="15" spans="1:16" x14ac:dyDescent="0.25">
      <c r="A15" s="17">
        <f t="shared" si="2"/>
        <v>43596</v>
      </c>
      <c r="B15" s="6">
        <v>0.39583333333333331</v>
      </c>
      <c r="C15" s="6">
        <v>0.52083333333333337</v>
      </c>
      <c r="D15" s="6">
        <v>0.54166666666666663</v>
      </c>
      <c r="E15" s="6">
        <v>0.88541666666666663</v>
      </c>
      <c r="F15" s="6">
        <f t="shared" si="3"/>
        <v>0.46875000000000006</v>
      </c>
      <c r="G15" s="7" t="str">
        <f t="shared" si="4"/>
        <v/>
      </c>
      <c r="H15" s="7"/>
      <c r="I15" s="7"/>
      <c r="J15" s="7"/>
      <c r="K15" s="7"/>
      <c r="L15" s="8"/>
      <c r="M15" s="8"/>
      <c r="N15" s="8"/>
    </row>
    <row r="16" spans="1:16" x14ac:dyDescent="0.25">
      <c r="A16" s="17">
        <f t="shared" si="2"/>
        <v>43597</v>
      </c>
      <c r="B16" s="6"/>
      <c r="C16" s="6"/>
      <c r="D16" s="6"/>
      <c r="E16" s="6"/>
      <c r="F16" s="6">
        <f t="shared" si="3"/>
        <v>0</v>
      </c>
      <c r="G16" s="23">
        <f>IF(SUM(F10:F16)-SUM(G10:G15)&gt;48/24,"&gt; 48h!",SUM(F10:F16)-SUM(G10:G15))</f>
        <v>1.7916666666666667</v>
      </c>
      <c r="H16" s="7"/>
      <c r="I16" s="7"/>
      <c r="J16" s="7"/>
      <c r="K16" s="7"/>
      <c r="L16" s="8"/>
      <c r="M16" s="8"/>
      <c r="N16" s="8"/>
    </row>
    <row r="17" spans="1:14" x14ac:dyDescent="0.25">
      <c r="A17" s="17">
        <f t="shared" si="2"/>
        <v>43598</v>
      </c>
      <c r="B17" s="3">
        <v>0.35416666666666669</v>
      </c>
      <c r="C17" s="3">
        <v>0.5</v>
      </c>
      <c r="D17" s="3">
        <v>0.52083333333333337</v>
      </c>
      <c r="E17" s="3">
        <v>0.85416666666666663</v>
      </c>
      <c r="F17" s="3">
        <f t="shared" si="3"/>
        <v>0.47916666666666657</v>
      </c>
      <c r="G17" s="4" t="str">
        <f t="shared" ref="G17:G22" si="5">IF(MONTH(A17)=MONTH(A18),"",CHOOSE(WEEKDAY(A17,2),$F$17,SUM($F$17:$F$18),SUM($F$17:$F$19),SUM($F$17:$F$20),SUM($F$17:$F$21),SUM($F$17:$F$22)))</f>
        <v/>
      </c>
      <c r="H17" s="4"/>
      <c r="I17" s="4"/>
      <c r="J17" s="4"/>
      <c r="K17" s="4"/>
    </row>
    <row r="18" spans="1:14" x14ac:dyDescent="0.25">
      <c r="A18" s="17">
        <f t="shared" si="2"/>
        <v>43599</v>
      </c>
      <c r="B18" s="3"/>
      <c r="C18" s="3"/>
      <c r="D18" s="3"/>
      <c r="E18" s="3"/>
      <c r="F18" s="3">
        <f t="shared" si="3"/>
        <v>0</v>
      </c>
      <c r="G18" s="4" t="str">
        <f t="shared" si="5"/>
        <v/>
      </c>
      <c r="H18" s="4"/>
      <c r="I18" s="4"/>
      <c r="J18" s="4"/>
      <c r="K18" s="4"/>
    </row>
    <row r="19" spans="1:14" x14ac:dyDescent="0.25">
      <c r="A19" s="17">
        <f t="shared" si="2"/>
        <v>43600</v>
      </c>
      <c r="B19" s="3">
        <v>0.35416666666666669</v>
      </c>
      <c r="C19" s="3">
        <v>0.5</v>
      </c>
      <c r="D19" s="3">
        <v>0.52083333333333337</v>
      </c>
      <c r="E19" s="3">
        <v>0.85416666666666663</v>
      </c>
      <c r="F19" s="3">
        <f t="shared" si="3"/>
        <v>0.47916666666666657</v>
      </c>
      <c r="G19" s="4" t="str">
        <f t="shared" si="5"/>
        <v/>
      </c>
      <c r="H19" s="4"/>
      <c r="I19" s="4"/>
      <c r="J19" s="4"/>
      <c r="K19" s="4"/>
    </row>
    <row r="20" spans="1:14" x14ac:dyDescent="0.25">
      <c r="A20" s="17">
        <f t="shared" si="2"/>
        <v>43601</v>
      </c>
      <c r="B20" s="3"/>
      <c r="C20" s="3"/>
      <c r="D20" s="3"/>
      <c r="E20" s="3"/>
      <c r="F20" s="3">
        <f t="shared" si="3"/>
        <v>0</v>
      </c>
      <c r="G20" s="4" t="str">
        <f t="shared" si="5"/>
        <v/>
      </c>
      <c r="H20" s="4"/>
      <c r="I20" s="4"/>
      <c r="J20" s="4"/>
      <c r="K20" s="4"/>
    </row>
    <row r="21" spans="1:14" x14ac:dyDescent="0.25">
      <c r="A21" s="17">
        <f t="shared" si="2"/>
        <v>43602</v>
      </c>
      <c r="B21" s="3">
        <v>0.35416666666666669</v>
      </c>
      <c r="C21" s="3">
        <v>0.5</v>
      </c>
      <c r="D21" s="3">
        <v>0.52083333333333337</v>
      </c>
      <c r="E21" s="3">
        <v>0.85416666666666663</v>
      </c>
      <c r="F21" s="3">
        <f t="shared" si="3"/>
        <v>0.47916666666666657</v>
      </c>
      <c r="G21" s="4" t="str">
        <f t="shared" si="5"/>
        <v/>
      </c>
      <c r="H21" s="4"/>
      <c r="I21" s="4"/>
      <c r="J21" s="4"/>
      <c r="K21" s="4"/>
    </row>
    <row r="22" spans="1:14" x14ac:dyDescent="0.25">
      <c r="A22" s="17">
        <f t="shared" si="2"/>
        <v>43603</v>
      </c>
      <c r="B22" s="3"/>
      <c r="C22" s="3"/>
      <c r="D22" s="3"/>
      <c r="E22" s="3"/>
      <c r="F22" s="3">
        <f t="shared" si="3"/>
        <v>0</v>
      </c>
      <c r="G22" s="4" t="str">
        <f t="shared" si="5"/>
        <v/>
      </c>
      <c r="H22" s="4"/>
      <c r="I22" s="4"/>
      <c r="J22" s="4"/>
      <c r="K22" s="4"/>
    </row>
    <row r="23" spans="1:14" x14ac:dyDescent="0.25">
      <c r="A23" s="17">
        <f t="shared" si="2"/>
        <v>43604</v>
      </c>
      <c r="B23" s="3"/>
      <c r="C23" s="3"/>
      <c r="D23" s="3"/>
      <c r="E23" s="3"/>
      <c r="F23" s="3">
        <f t="shared" si="3"/>
        <v>0</v>
      </c>
      <c r="G23" s="24">
        <f>IF(SUM(F17:F23)-SUM(G17:G22)&gt;48/24,"&gt; 48h!",SUM(F17:F23)-SUM(G17:G22))</f>
        <v>1.4374999999999998</v>
      </c>
      <c r="H23" s="4"/>
      <c r="I23" s="4"/>
      <c r="J23" s="4"/>
      <c r="K23" s="4"/>
    </row>
    <row r="24" spans="1:14" x14ac:dyDescent="0.25">
      <c r="A24" s="17">
        <f t="shared" si="2"/>
        <v>43605</v>
      </c>
      <c r="B24" s="6"/>
      <c r="C24" s="6"/>
      <c r="D24" s="6"/>
      <c r="E24" s="6"/>
      <c r="F24" s="6">
        <f t="shared" si="3"/>
        <v>0</v>
      </c>
      <c r="G24" s="7" t="str">
        <f t="shared" ref="G24:G29" si="6">IF(MONTH(A24)=MONTH(A25),"",CHOOSE(WEEKDAY(A24,2),$F$24,SUM($F$24:$F$25),SUM($F$24:$F$26),SUM($F$24:$F$27),SUM($F$24:$F$28),SUM($F$24:$F$29)))</f>
        <v/>
      </c>
      <c r="H24" s="7"/>
      <c r="I24" s="7"/>
      <c r="J24" s="7"/>
      <c r="K24" s="7"/>
      <c r="L24" s="8"/>
      <c r="M24" s="8"/>
      <c r="N24" s="8"/>
    </row>
    <row r="25" spans="1:14" x14ac:dyDescent="0.25">
      <c r="A25" s="17">
        <f t="shared" si="2"/>
        <v>43606</v>
      </c>
      <c r="B25" s="6">
        <v>0.35416666666666669</v>
      </c>
      <c r="C25" s="6">
        <v>0.5</v>
      </c>
      <c r="D25" s="6">
        <v>0.52083333333333337</v>
      </c>
      <c r="E25" s="6">
        <v>0.85416666666666663</v>
      </c>
      <c r="F25" s="6">
        <f t="shared" si="3"/>
        <v>0.47916666666666657</v>
      </c>
      <c r="G25" s="7" t="str">
        <f t="shared" si="6"/>
        <v/>
      </c>
      <c r="H25" s="7"/>
      <c r="I25" s="7"/>
      <c r="J25" s="7"/>
      <c r="K25" s="7"/>
      <c r="L25" s="8"/>
      <c r="M25" s="8"/>
      <c r="N25" s="8"/>
    </row>
    <row r="26" spans="1:14" x14ac:dyDescent="0.25">
      <c r="A26" s="17">
        <f t="shared" si="2"/>
        <v>43607</v>
      </c>
      <c r="B26" s="6"/>
      <c r="C26" s="6"/>
      <c r="D26" s="6"/>
      <c r="E26" s="6"/>
      <c r="F26" s="6">
        <f t="shared" si="3"/>
        <v>0</v>
      </c>
      <c r="G26" s="7" t="str">
        <f t="shared" si="6"/>
        <v/>
      </c>
      <c r="H26" s="7"/>
      <c r="I26" s="7"/>
      <c r="J26" s="7"/>
      <c r="K26" s="7"/>
      <c r="L26" s="8"/>
      <c r="M26" s="8"/>
      <c r="N26" s="8"/>
    </row>
    <row r="27" spans="1:14" x14ac:dyDescent="0.25">
      <c r="A27" s="17">
        <f t="shared" si="2"/>
        <v>43608</v>
      </c>
      <c r="B27" s="6">
        <v>0.35416666666666669</v>
      </c>
      <c r="C27" s="6">
        <v>0.5</v>
      </c>
      <c r="D27" s="6">
        <v>0.52083333333333337</v>
      </c>
      <c r="E27" s="6">
        <v>0.85416666666666663</v>
      </c>
      <c r="F27" s="6">
        <f t="shared" si="3"/>
        <v>0.47916666666666657</v>
      </c>
      <c r="G27" s="7" t="str">
        <f t="shared" si="6"/>
        <v/>
      </c>
      <c r="H27" s="7"/>
      <c r="I27" s="7"/>
      <c r="J27" s="7"/>
      <c r="K27" s="7"/>
      <c r="L27" s="8"/>
      <c r="M27" s="8"/>
      <c r="N27" s="8"/>
    </row>
    <row r="28" spans="1:14" x14ac:dyDescent="0.25">
      <c r="A28" s="17">
        <f t="shared" si="2"/>
        <v>43609</v>
      </c>
      <c r="B28" s="6"/>
      <c r="C28" s="6"/>
      <c r="D28" s="6"/>
      <c r="E28" s="6"/>
      <c r="F28" s="6">
        <f t="shared" si="3"/>
        <v>0</v>
      </c>
      <c r="G28" s="7" t="str">
        <f t="shared" si="6"/>
        <v/>
      </c>
      <c r="H28" s="7"/>
      <c r="I28" s="7"/>
      <c r="J28" s="7"/>
      <c r="K28" s="7"/>
      <c r="L28" s="8"/>
      <c r="M28" s="8"/>
      <c r="N28" s="8"/>
    </row>
    <row r="29" spans="1:14" x14ac:dyDescent="0.25">
      <c r="A29" s="17">
        <f t="shared" si="2"/>
        <v>43610</v>
      </c>
      <c r="B29" s="6">
        <v>0.35416666666666669</v>
      </c>
      <c r="C29" s="6">
        <v>0.5</v>
      </c>
      <c r="D29" s="6">
        <v>0.52083333333333337</v>
      </c>
      <c r="E29" s="6">
        <v>0.85416666666666663</v>
      </c>
      <c r="F29" s="6">
        <f t="shared" si="3"/>
        <v>0.47916666666666657</v>
      </c>
      <c r="G29" s="7" t="str">
        <f t="shared" si="6"/>
        <v/>
      </c>
      <c r="H29" s="7"/>
      <c r="I29" s="7"/>
      <c r="J29" s="7"/>
      <c r="K29" s="7"/>
      <c r="L29" s="8"/>
      <c r="M29" s="8"/>
      <c r="N29" s="8"/>
    </row>
    <row r="30" spans="1:14" x14ac:dyDescent="0.25">
      <c r="A30" s="17">
        <f t="shared" si="2"/>
        <v>43611</v>
      </c>
      <c r="B30" s="6"/>
      <c r="C30" s="6"/>
      <c r="D30" s="6"/>
      <c r="E30" s="6"/>
      <c r="F30" s="6">
        <f t="shared" si="3"/>
        <v>0</v>
      </c>
      <c r="G30" s="23">
        <f>IF(SUM(F24:F30)-SUM(G24:G29)&gt;48/24,"&gt; 48h!",SUM(F24:F30)-SUM(G24:G29))</f>
        <v>1.4374999999999998</v>
      </c>
      <c r="H30" s="7"/>
      <c r="I30" s="7"/>
      <c r="J30" s="7"/>
      <c r="K30" s="7"/>
      <c r="L30" s="8"/>
      <c r="M30" s="8"/>
      <c r="N30" s="8"/>
    </row>
    <row r="31" spans="1:14" x14ac:dyDescent="0.25">
      <c r="A31" s="17">
        <f t="shared" si="2"/>
        <v>43612</v>
      </c>
      <c r="B31" s="3">
        <v>0.35416666666666669</v>
      </c>
      <c r="C31" s="3">
        <v>0.5</v>
      </c>
      <c r="D31" s="3">
        <v>0.52083333333333337</v>
      </c>
      <c r="E31" s="3">
        <v>0.85416666666666663</v>
      </c>
      <c r="F31" s="3">
        <f t="shared" si="3"/>
        <v>0.47916666666666657</v>
      </c>
      <c r="G31" s="4" t="str">
        <f t="shared" ref="G31:G36" si="7">IF(MONTH(A31)=MONTH(A32),"",CHOOSE(WEEKDAY(A31,2),$F$31,SUM($F$31:$F$32),SUM($F$31:$F$33),SUM($F$31:$F$34),SUM($F$31:$F$35),SUM($F$31:$F$36)))</f>
        <v/>
      </c>
      <c r="H31" s="4"/>
      <c r="I31" s="4"/>
      <c r="J31" s="4"/>
      <c r="K31" s="4"/>
    </row>
    <row r="32" spans="1:14" x14ac:dyDescent="0.25">
      <c r="A32" s="17">
        <f t="shared" si="2"/>
        <v>43613</v>
      </c>
      <c r="B32" s="3"/>
      <c r="C32" s="3"/>
      <c r="D32" s="3"/>
      <c r="E32" s="3"/>
      <c r="F32" s="3">
        <f t="shared" si="3"/>
        <v>0</v>
      </c>
      <c r="G32" s="4" t="str">
        <f t="shared" si="7"/>
        <v/>
      </c>
      <c r="H32" s="4"/>
      <c r="I32" s="4"/>
      <c r="J32" s="4"/>
      <c r="K32" s="4"/>
    </row>
    <row r="33" spans="1:14" x14ac:dyDescent="0.25">
      <c r="A33" s="17">
        <f t="shared" si="2"/>
        <v>43614</v>
      </c>
      <c r="B33" s="3">
        <v>0.35416666666666669</v>
      </c>
      <c r="C33" s="3">
        <v>0.5</v>
      </c>
      <c r="D33" s="3">
        <v>0.52083333333333337</v>
      </c>
      <c r="E33" s="3">
        <v>0.85416666666666663</v>
      </c>
      <c r="F33" s="3">
        <f t="shared" si="3"/>
        <v>0.47916666666666657</v>
      </c>
      <c r="G33" s="4" t="str">
        <f t="shared" si="7"/>
        <v/>
      </c>
      <c r="H33" s="4"/>
      <c r="I33" s="4"/>
      <c r="J33" s="4"/>
      <c r="K33" s="4"/>
    </row>
    <row r="34" spans="1:14" x14ac:dyDescent="0.25">
      <c r="A34" s="17">
        <f t="shared" si="2"/>
        <v>43615</v>
      </c>
      <c r="B34" s="3"/>
      <c r="C34" s="3"/>
      <c r="D34" s="3"/>
      <c r="E34" s="3"/>
      <c r="F34" s="3">
        <f t="shared" si="3"/>
        <v>0</v>
      </c>
      <c r="G34" s="4" t="str">
        <f t="shared" si="7"/>
        <v/>
      </c>
      <c r="H34" s="4"/>
      <c r="I34" s="4"/>
      <c r="J34" s="4"/>
      <c r="K34" s="4"/>
    </row>
    <row r="35" spans="1:14" x14ac:dyDescent="0.25">
      <c r="A35" s="17">
        <f t="shared" si="2"/>
        <v>43616</v>
      </c>
      <c r="B35" s="3"/>
      <c r="C35" s="3"/>
      <c r="D35" s="3"/>
      <c r="E35" s="3"/>
      <c r="F35" s="3">
        <f t="shared" si="3"/>
        <v>0</v>
      </c>
      <c r="G35" s="4">
        <f t="shared" si="7"/>
        <v>0.95833333333333315</v>
      </c>
      <c r="H35" s="4"/>
      <c r="I35" s="4"/>
      <c r="J35" s="4"/>
      <c r="K35" s="4"/>
    </row>
    <row r="36" spans="1:14" x14ac:dyDescent="0.25">
      <c r="A36" s="17">
        <f t="shared" si="2"/>
        <v>43617</v>
      </c>
      <c r="B36" s="3">
        <v>0.39583333333333331</v>
      </c>
      <c r="C36" s="3">
        <v>0.52083333333333337</v>
      </c>
      <c r="D36" s="3">
        <v>0.54166666666666663</v>
      </c>
      <c r="E36" s="3">
        <v>0.88541666666666663</v>
      </c>
      <c r="F36" s="3">
        <f t="shared" si="3"/>
        <v>0.46875000000000006</v>
      </c>
      <c r="G36" s="4" t="str">
        <f t="shared" si="7"/>
        <v/>
      </c>
      <c r="H36" s="4"/>
      <c r="I36" s="4"/>
      <c r="J36" s="4"/>
      <c r="K36" s="4"/>
    </row>
    <row r="37" spans="1:14" x14ac:dyDescent="0.25">
      <c r="A37" s="17">
        <f t="shared" si="2"/>
        <v>43618</v>
      </c>
      <c r="B37" s="3">
        <v>0.375</v>
      </c>
      <c r="C37" s="3">
        <v>0.54166666666666663</v>
      </c>
      <c r="D37" s="3"/>
      <c r="E37" s="3"/>
      <c r="F37" s="3">
        <f t="shared" si="3"/>
        <v>0.16666666666666663</v>
      </c>
      <c r="G37" s="24">
        <f>IF(SUM(F31:F37)-SUM(G31:G36)&gt;48/24,"&gt; 48h!",SUM(F31:F37)-SUM(G31:G36))</f>
        <v>0.63541666666666685</v>
      </c>
      <c r="H37" s="4"/>
      <c r="I37" s="4"/>
      <c r="J37" s="4"/>
      <c r="K37" s="4"/>
    </row>
    <row r="38" spans="1:14" x14ac:dyDescent="0.25">
      <c r="A38" s="17">
        <f t="shared" si="2"/>
        <v>43619</v>
      </c>
      <c r="B38" s="6"/>
      <c r="C38" s="6"/>
      <c r="D38" s="6"/>
      <c r="E38" s="6"/>
      <c r="F38" s="6">
        <f t="shared" si="3"/>
        <v>0</v>
      </c>
      <c r="G38" s="7" t="str">
        <f t="shared" ref="G38:G43" si="8">IF(MONTH(A38)=MONTH(A39),"",CHOOSE(WEEKDAY(A38,2),$F$38,SUM($F$38:$F$39),SUM($F$38:$F$40),SUM($F$38:$F$41),SUM($F$38:$F$42),SUM($F$38:$F$43)))</f>
        <v/>
      </c>
      <c r="H38" s="7"/>
      <c r="I38" s="7"/>
      <c r="J38" s="7"/>
      <c r="K38" s="7"/>
      <c r="L38" s="8"/>
      <c r="M38" s="8"/>
      <c r="N38" s="8"/>
    </row>
    <row r="39" spans="1:14" x14ac:dyDescent="0.25">
      <c r="A39" s="17">
        <f t="shared" si="2"/>
        <v>43620</v>
      </c>
      <c r="B39" s="6">
        <v>0.35416666666666669</v>
      </c>
      <c r="C39" s="6">
        <v>0.5</v>
      </c>
      <c r="D39" s="6">
        <v>0.52083333333333337</v>
      </c>
      <c r="E39" s="6">
        <v>0.85416666666666663</v>
      </c>
      <c r="F39" s="6">
        <f t="shared" si="3"/>
        <v>0.47916666666666657</v>
      </c>
      <c r="G39" s="7" t="str">
        <f t="shared" si="8"/>
        <v/>
      </c>
      <c r="H39" s="7"/>
      <c r="I39" s="7"/>
      <c r="J39" s="7"/>
      <c r="K39" s="7"/>
      <c r="L39" s="8"/>
      <c r="M39" s="8"/>
      <c r="N39" s="8"/>
    </row>
    <row r="40" spans="1:14" x14ac:dyDescent="0.25">
      <c r="A40" s="17">
        <f t="shared" si="2"/>
        <v>43621</v>
      </c>
      <c r="B40" s="6"/>
      <c r="C40" s="6"/>
      <c r="D40" s="6"/>
      <c r="E40" s="6"/>
      <c r="F40" s="6">
        <f t="shared" si="3"/>
        <v>0</v>
      </c>
      <c r="G40" s="7" t="str">
        <f t="shared" si="8"/>
        <v/>
      </c>
      <c r="H40" s="7"/>
      <c r="I40" s="7"/>
      <c r="J40" s="7"/>
      <c r="K40" s="7"/>
      <c r="L40" s="8"/>
      <c r="M40" s="8"/>
      <c r="N40" s="8"/>
    </row>
    <row r="41" spans="1:14" x14ac:dyDescent="0.25">
      <c r="A41" s="17">
        <f t="shared" si="2"/>
        <v>43622</v>
      </c>
      <c r="B41" s="6"/>
      <c r="C41" s="6"/>
      <c r="D41" s="6"/>
      <c r="E41" s="6"/>
      <c r="F41" s="6">
        <f t="shared" si="3"/>
        <v>0</v>
      </c>
      <c r="G41" s="7" t="str">
        <f t="shared" si="8"/>
        <v/>
      </c>
      <c r="H41" s="7"/>
      <c r="I41" s="7"/>
      <c r="J41" s="7"/>
      <c r="K41" s="7"/>
      <c r="L41" s="8"/>
      <c r="M41" s="8"/>
      <c r="N41" s="8"/>
    </row>
    <row r="42" spans="1:14" x14ac:dyDescent="0.25">
      <c r="A42" s="17">
        <f t="shared" si="2"/>
        <v>43623</v>
      </c>
      <c r="B42" s="6"/>
      <c r="C42" s="6"/>
      <c r="D42" s="6"/>
      <c r="E42" s="6"/>
      <c r="F42" s="6">
        <f t="shared" si="3"/>
        <v>0</v>
      </c>
      <c r="G42" s="7" t="str">
        <f t="shared" si="8"/>
        <v/>
      </c>
      <c r="H42" s="7"/>
      <c r="I42" s="7"/>
      <c r="J42" s="7"/>
      <c r="K42" s="7"/>
      <c r="L42" s="8"/>
      <c r="M42" s="8"/>
      <c r="N42" s="8"/>
    </row>
    <row r="43" spans="1:14" x14ac:dyDescent="0.25">
      <c r="A43" s="17">
        <f t="shared" si="2"/>
        <v>43624</v>
      </c>
      <c r="B43" s="6"/>
      <c r="C43" s="6"/>
      <c r="D43" s="6"/>
      <c r="E43" s="6"/>
      <c r="F43" s="6">
        <f t="shared" si="3"/>
        <v>0</v>
      </c>
      <c r="G43" s="7" t="str">
        <f t="shared" si="8"/>
        <v/>
      </c>
      <c r="H43" s="7"/>
      <c r="I43" s="7"/>
      <c r="J43" s="7"/>
      <c r="K43" s="7"/>
      <c r="L43" s="8"/>
      <c r="M43" s="8"/>
      <c r="N43" s="8"/>
    </row>
    <row r="44" spans="1:14" x14ac:dyDescent="0.25">
      <c r="A44" s="17">
        <f t="shared" si="2"/>
        <v>43625</v>
      </c>
      <c r="B44" s="6"/>
      <c r="C44" s="6"/>
      <c r="D44" s="6"/>
      <c r="E44" s="6"/>
      <c r="F44" s="6">
        <f t="shared" si="3"/>
        <v>0</v>
      </c>
      <c r="G44" s="23">
        <f>IF(SUM(F38:F44)-SUM(G38:G43)&gt;48/24,"&gt; 48h!",SUM(F38:F44)-SUM(G38:G43))</f>
        <v>0.47916666666666657</v>
      </c>
      <c r="H44" s="7"/>
      <c r="I44" s="7"/>
      <c r="J44" s="7"/>
      <c r="K44" s="7"/>
      <c r="L44" s="8"/>
      <c r="M44" s="8"/>
      <c r="N44" s="8"/>
    </row>
    <row r="45" spans="1:14" x14ac:dyDescent="0.25">
      <c r="A45" s="17">
        <f t="shared" si="2"/>
        <v>43626</v>
      </c>
      <c r="B45" s="3"/>
      <c r="C45" s="3"/>
      <c r="D45" s="3"/>
      <c r="E45" s="3"/>
      <c r="F45" s="3">
        <f t="shared" si="3"/>
        <v>0</v>
      </c>
      <c r="G45" s="4" t="str">
        <f t="shared" ref="G45:G50" si="9">IF(MONTH(A45)=MONTH(A46),"",CHOOSE(WEEKDAY(A45,2),$F$45,SUM($F$45:$F$46),SUM($F$45:$F$47),SUM($F$45:$F$48),SUM($F$45:$F$49),SUM($F$45:$F$50)))</f>
        <v/>
      </c>
      <c r="H45" s="4"/>
      <c r="I45" s="4"/>
      <c r="J45" s="4"/>
      <c r="K45" s="4"/>
    </row>
    <row r="46" spans="1:14" x14ac:dyDescent="0.25">
      <c r="A46" s="17">
        <f t="shared" si="2"/>
        <v>43627</v>
      </c>
      <c r="B46" s="3"/>
      <c r="C46" s="3"/>
      <c r="D46" s="3"/>
      <c r="E46" s="3"/>
      <c r="F46" s="3">
        <f t="shared" si="3"/>
        <v>0</v>
      </c>
      <c r="G46" s="4" t="str">
        <f t="shared" si="9"/>
        <v/>
      </c>
      <c r="H46" s="4"/>
      <c r="I46" s="4"/>
      <c r="J46" s="4"/>
      <c r="K46" s="4"/>
    </row>
    <row r="47" spans="1:14" x14ac:dyDescent="0.25">
      <c r="A47" s="17">
        <f t="shared" si="2"/>
        <v>43628</v>
      </c>
      <c r="B47" s="3"/>
      <c r="C47" s="3"/>
      <c r="D47" s="3"/>
      <c r="E47" s="3"/>
      <c r="F47" s="3">
        <f t="shared" si="3"/>
        <v>0</v>
      </c>
      <c r="G47" s="4" t="str">
        <f t="shared" si="9"/>
        <v/>
      </c>
      <c r="H47" s="4"/>
      <c r="I47" s="4"/>
      <c r="J47" s="4"/>
      <c r="K47" s="4"/>
    </row>
    <row r="48" spans="1:14" x14ac:dyDescent="0.25">
      <c r="A48" s="17">
        <f t="shared" si="2"/>
        <v>43629</v>
      </c>
      <c r="B48" s="3"/>
      <c r="C48" s="3"/>
      <c r="D48" s="3"/>
      <c r="E48" s="3"/>
      <c r="F48" s="3">
        <f t="shared" si="3"/>
        <v>0</v>
      </c>
      <c r="G48" s="4" t="str">
        <f t="shared" si="9"/>
        <v/>
      </c>
      <c r="H48" s="4"/>
      <c r="I48" s="4"/>
      <c r="J48" s="4"/>
      <c r="K48" s="4"/>
    </row>
    <row r="49" spans="1:14" x14ac:dyDescent="0.25">
      <c r="A49" s="17">
        <f t="shared" si="2"/>
        <v>43630</v>
      </c>
      <c r="B49" s="3"/>
      <c r="C49" s="3"/>
      <c r="D49" s="3"/>
      <c r="E49" s="3"/>
      <c r="F49" s="3">
        <f t="shared" si="3"/>
        <v>0</v>
      </c>
      <c r="G49" s="4" t="str">
        <f t="shared" si="9"/>
        <v/>
      </c>
      <c r="H49" s="4"/>
      <c r="I49" s="4"/>
      <c r="J49" s="4"/>
      <c r="K49" s="4"/>
    </row>
    <row r="50" spans="1:14" x14ac:dyDescent="0.25">
      <c r="A50" s="17">
        <f t="shared" si="2"/>
        <v>43631</v>
      </c>
      <c r="B50" s="3"/>
      <c r="C50" s="3"/>
      <c r="D50" s="3"/>
      <c r="E50" s="3"/>
      <c r="F50" s="3">
        <f t="shared" si="3"/>
        <v>0</v>
      </c>
      <c r="G50" s="4" t="str">
        <f t="shared" si="9"/>
        <v/>
      </c>
      <c r="H50" s="4"/>
      <c r="I50" s="4"/>
      <c r="J50" s="4"/>
      <c r="K50" s="4"/>
    </row>
    <row r="51" spans="1:14" x14ac:dyDescent="0.25">
      <c r="A51" s="17">
        <f t="shared" si="2"/>
        <v>43632</v>
      </c>
      <c r="B51" s="3"/>
      <c r="C51" s="3"/>
      <c r="D51" s="3"/>
      <c r="E51" s="3"/>
      <c r="F51" s="3">
        <f t="shared" si="3"/>
        <v>0</v>
      </c>
      <c r="G51" s="24">
        <f>IF(SUM(F45:F51)-SUM(G45:G50)&gt;48/24,"&gt; 48h!",SUM(F45:F51)-SUM(G45:G50))</f>
        <v>0</v>
      </c>
      <c r="H51" s="4"/>
      <c r="I51" s="4"/>
      <c r="J51" s="4"/>
      <c r="K51" s="4"/>
    </row>
    <row r="52" spans="1:14" x14ac:dyDescent="0.25">
      <c r="A52" s="17">
        <f t="shared" si="2"/>
        <v>43633</v>
      </c>
      <c r="B52" s="10"/>
      <c r="C52" s="10"/>
      <c r="D52" s="10"/>
      <c r="E52" s="10"/>
      <c r="F52" s="6">
        <f t="shared" si="3"/>
        <v>0</v>
      </c>
      <c r="G52" s="7" t="str">
        <f t="shared" ref="G52:G57" si="10">IF(MONTH(A52)=MONTH(A53),"",CHOOSE(WEEKDAY(A52,2),$F$52,SUM($F$52:$F$53),SUM($F$52:$F$54),SUM($F$52:$F$55),SUM($F$52:$F$56),SUM($F$52:$F$57)))</f>
        <v/>
      </c>
      <c r="H52" s="9"/>
      <c r="I52" s="9"/>
      <c r="J52" s="9"/>
      <c r="K52" s="9"/>
      <c r="L52" s="8"/>
      <c r="M52" s="8"/>
      <c r="N52" s="8"/>
    </row>
    <row r="53" spans="1:14" x14ac:dyDescent="0.25">
      <c r="A53" s="17">
        <f t="shared" si="2"/>
        <v>43634</v>
      </c>
      <c r="B53" s="10"/>
      <c r="C53" s="10"/>
      <c r="D53" s="10"/>
      <c r="E53" s="10"/>
      <c r="F53" s="6">
        <f t="shared" si="3"/>
        <v>0</v>
      </c>
      <c r="G53" s="9" t="str">
        <f t="shared" si="10"/>
        <v/>
      </c>
      <c r="H53" s="9"/>
      <c r="I53" s="9"/>
      <c r="J53" s="9"/>
      <c r="K53" s="9"/>
      <c r="L53" s="8"/>
      <c r="M53" s="8"/>
      <c r="N53" s="8"/>
    </row>
    <row r="54" spans="1:14" x14ac:dyDescent="0.25">
      <c r="A54" s="17">
        <f t="shared" si="2"/>
        <v>43635</v>
      </c>
      <c r="B54" s="10"/>
      <c r="C54" s="10"/>
      <c r="D54" s="10"/>
      <c r="E54" s="10"/>
      <c r="F54" s="6">
        <f t="shared" si="3"/>
        <v>0</v>
      </c>
      <c r="G54" s="9" t="str">
        <f t="shared" si="10"/>
        <v/>
      </c>
      <c r="H54" s="9"/>
      <c r="I54" s="9"/>
      <c r="J54" s="9"/>
      <c r="K54" s="9"/>
      <c r="L54" s="8"/>
      <c r="M54" s="8"/>
      <c r="N54" s="8"/>
    </row>
    <row r="55" spans="1:14" x14ac:dyDescent="0.25">
      <c r="A55" s="17">
        <f t="shared" si="2"/>
        <v>43636</v>
      </c>
      <c r="B55" s="10"/>
      <c r="C55" s="10"/>
      <c r="D55" s="10"/>
      <c r="E55" s="10"/>
      <c r="F55" s="6">
        <f t="shared" si="3"/>
        <v>0</v>
      </c>
      <c r="G55" s="9" t="str">
        <f t="shared" si="10"/>
        <v/>
      </c>
      <c r="H55" s="9"/>
      <c r="I55" s="9"/>
      <c r="J55" s="9"/>
      <c r="K55" s="9"/>
      <c r="L55" s="8"/>
      <c r="M55" s="8"/>
      <c r="N55" s="8"/>
    </row>
    <row r="56" spans="1:14" x14ac:dyDescent="0.25">
      <c r="A56" s="17">
        <f t="shared" si="2"/>
        <v>43637</v>
      </c>
      <c r="B56" s="10"/>
      <c r="C56" s="10"/>
      <c r="D56" s="10"/>
      <c r="E56" s="10"/>
      <c r="F56" s="6">
        <f t="shared" si="3"/>
        <v>0</v>
      </c>
      <c r="G56" s="9" t="str">
        <f t="shared" si="10"/>
        <v/>
      </c>
      <c r="H56" s="9"/>
      <c r="I56" s="9"/>
      <c r="J56" s="9"/>
      <c r="K56" s="9"/>
      <c r="L56" s="8"/>
      <c r="M56" s="8"/>
      <c r="N56" s="8"/>
    </row>
    <row r="57" spans="1:14" x14ac:dyDescent="0.25">
      <c r="A57" s="17">
        <f t="shared" si="2"/>
        <v>43638</v>
      </c>
      <c r="B57" s="10"/>
      <c r="C57" s="10"/>
      <c r="D57" s="10"/>
      <c r="E57" s="10"/>
      <c r="F57" s="6">
        <f t="shared" si="3"/>
        <v>0</v>
      </c>
      <c r="G57" s="9" t="str">
        <f t="shared" si="10"/>
        <v/>
      </c>
      <c r="H57" s="9"/>
      <c r="I57" s="9"/>
      <c r="J57" s="9"/>
      <c r="K57" s="9"/>
      <c r="L57" s="8"/>
      <c r="M57" s="8"/>
      <c r="N57" s="8"/>
    </row>
    <row r="58" spans="1:14" x14ac:dyDescent="0.25">
      <c r="A58" s="17">
        <f t="shared" si="2"/>
        <v>43639</v>
      </c>
      <c r="B58" s="10"/>
      <c r="C58" s="10"/>
      <c r="D58" s="10"/>
      <c r="E58" s="10"/>
      <c r="F58" s="6">
        <f t="shared" si="3"/>
        <v>0</v>
      </c>
      <c r="G58" s="23">
        <f>IF(SUM(F52:F58)-SUM(G52:G57)&gt;48/24,"&gt; 48h!",SUM(F52:F58)-SUM(G52:G57))</f>
        <v>0</v>
      </c>
      <c r="H58" s="9"/>
      <c r="I58" s="9"/>
      <c r="J58" s="9"/>
      <c r="K58" s="9"/>
      <c r="L58" s="8"/>
      <c r="M58" s="8"/>
      <c r="N58" s="8"/>
    </row>
    <row r="59" spans="1:14" x14ac:dyDescent="0.25">
      <c r="A59" s="17">
        <f t="shared" si="2"/>
        <v>43640</v>
      </c>
      <c r="B59" s="11"/>
      <c r="C59" s="11"/>
      <c r="D59" s="11"/>
      <c r="E59" s="11"/>
      <c r="F59" s="3">
        <f t="shared" si="3"/>
        <v>0</v>
      </c>
      <c r="G59" s="12" t="str">
        <f t="shared" ref="G59:G64" si="11">IF(MONTH(A59)=MONTH(A60),"",CHOOSE(WEEKDAY(A59,2),$F$59,SUM($F$59:$F$60),SUM($F$59:$F$61),SUM($F$59:$F$62),SUM($F$59:$F$63),SUM($F$59:$F$64)))</f>
        <v/>
      </c>
      <c r="H59" s="12"/>
      <c r="I59" s="12"/>
      <c r="J59" s="12"/>
      <c r="K59" s="12"/>
      <c r="L59" s="13"/>
      <c r="M59" s="13"/>
      <c r="N59" s="13"/>
    </row>
    <row r="60" spans="1:14" x14ac:dyDescent="0.25">
      <c r="A60" s="17">
        <f t="shared" si="2"/>
        <v>43641</v>
      </c>
      <c r="B60" s="11"/>
      <c r="C60" s="11"/>
      <c r="D60" s="11"/>
      <c r="E60" s="11"/>
      <c r="F60" s="3">
        <f t="shared" si="3"/>
        <v>0</v>
      </c>
      <c r="G60" s="12" t="str">
        <f t="shared" si="11"/>
        <v/>
      </c>
      <c r="H60" s="12"/>
      <c r="I60" s="12"/>
      <c r="J60" s="12"/>
      <c r="K60" s="12"/>
      <c r="L60" s="13"/>
      <c r="M60" s="13"/>
      <c r="N60" s="13"/>
    </row>
    <row r="61" spans="1:14" x14ac:dyDescent="0.25">
      <c r="A61" s="17">
        <f t="shared" si="2"/>
        <v>43642</v>
      </c>
      <c r="B61" s="11"/>
      <c r="C61" s="11"/>
      <c r="D61" s="11"/>
      <c r="E61" s="11"/>
      <c r="F61" s="3">
        <f t="shared" si="3"/>
        <v>0</v>
      </c>
      <c r="G61" s="12" t="str">
        <f t="shared" si="11"/>
        <v/>
      </c>
      <c r="H61" s="12"/>
      <c r="I61" s="12"/>
      <c r="J61" s="12"/>
      <c r="K61" s="12"/>
      <c r="L61" s="13"/>
      <c r="M61" s="13"/>
      <c r="N61" s="13"/>
    </row>
    <row r="62" spans="1:14" x14ac:dyDescent="0.25">
      <c r="A62" s="17">
        <f t="shared" si="2"/>
        <v>43643</v>
      </c>
      <c r="B62" s="11"/>
      <c r="C62" s="11"/>
      <c r="D62" s="11"/>
      <c r="E62" s="11"/>
      <c r="F62" s="3">
        <f t="shared" si="3"/>
        <v>0</v>
      </c>
      <c r="G62" s="12" t="str">
        <f t="shared" si="11"/>
        <v/>
      </c>
      <c r="H62" s="12"/>
      <c r="I62" s="12"/>
      <c r="J62" s="12"/>
      <c r="K62" s="12"/>
      <c r="L62" s="13"/>
      <c r="M62" s="13"/>
      <c r="N62" s="13"/>
    </row>
    <row r="63" spans="1:14" x14ac:dyDescent="0.25">
      <c r="A63" s="17">
        <f t="shared" si="2"/>
        <v>43644</v>
      </c>
      <c r="B63" s="11"/>
      <c r="C63" s="11"/>
      <c r="D63" s="11"/>
      <c r="E63" s="11"/>
      <c r="F63" s="3">
        <f t="shared" si="3"/>
        <v>0</v>
      </c>
      <c r="G63" s="12" t="str">
        <f t="shared" si="11"/>
        <v/>
      </c>
      <c r="H63" s="12"/>
      <c r="I63" s="12"/>
      <c r="J63" s="12"/>
      <c r="K63" s="12"/>
      <c r="L63" s="13"/>
      <c r="M63" s="13"/>
      <c r="N63" s="13"/>
    </row>
    <row r="64" spans="1:14" x14ac:dyDescent="0.25">
      <c r="A64" s="17">
        <f t="shared" si="2"/>
        <v>43645</v>
      </c>
      <c r="B64" s="11"/>
      <c r="C64" s="11"/>
      <c r="D64" s="11"/>
      <c r="E64" s="11"/>
      <c r="F64" s="3">
        <f t="shared" si="3"/>
        <v>0</v>
      </c>
      <c r="G64" s="12" t="str">
        <f t="shared" si="11"/>
        <v/>
      </c>
      <c r="H64" s="12"/>
      <c r="I64" s="12"/>
      <c r="J64" s="12"/>
      <c r="K64" s="12"/>
      <c r="L64" s="13"/>
      <c r="M64" s="13"/>
      <c r="N64" s="13"/>
    </row>
    <row r="65" spans="1:14" x14ac:dyDescent="0.25">
      <c r="A65" s="17">
        <f t="shared" si="2"/>
        <v>43646</v>
      </c>
      <c r="B65" s="11"/>
      <c r="C65" s="11"/>
      <c r="D65" s="11"/>
      <c r="E65" s="11"/>
      <c r="F65" s="3">
        <f t="shared" si="3"/>
        <v>0</v>
      </c>
      <c r="G65" s="22">
        <f>IF(SUM(F59:F65)-SUM(G59:G64)&gt;48/24,"&gt; 48h!",SUM(F59:F65)-SUM(G59:G64))</f>
        <v>0</v>
      </c>
      <c r="H65" s="12"/>
      <c r="I65" s="12"/>
      <c r="J65" s="12"/>
      <c r="K65" s="12"/>
      <c r="L65" s="13"/>
      <c r="M65" s="13"/>
      <c r="N65" s="13"/>
    </row>
    <row r="66" spans="1:14" x14ac:dyDescent="0.25">
      <c r="A66" s="17">
        <f t="shared" si="2"/>
        <v>43647</v>
      </c>
      <c r="B66" s="10"/>
      <c r="C66" s="10"/>
      <c r="D66" s="10"/>
      <c r="E66" s="10"/>
      <c r="F66" s="6">
        <f t="shared" si="3"/>
        <v>0</v>
      </c>
      <c r="G66" s="14" t="str">
        <f t="shared" ref="G66:G71" si="12">IF(MONTH(A66)=MONTH(A67),"",CHOOSE(WEEKDAY(A66,2),$F$66,SUM($F$66:$F$67),SUM($F$66:$F$68),SUM($F$66:$F$69),SUM($F$66:$F$70),SUM($F$66:$F$71)))</f>
        <v/>
      </c>
      <c r="H66" s="14"/>
      <c r="I66" s="14"/>
      <c r="J66" s="14"/>
      <c r="K66" s="14"/>
      <c r="L66" s="15"/>
      <c r="M66" s="15"/>
      <c r="N66" s="15"/>
    </row>
    <row r="67" spans="1:14" x14ac:dyDescent="0.25">
      <c r="A67" s="17">
        <f t="shared" si="2"/>
        <v>43648</v>
      </c>
      <c r="B67" s="10"/>
      <c r="C67" s="10"/>
      <c r="D67" s="10"/>
      <c r="E67" s="10"/>
      <c r="F67" s="6">
        <f t="shared" si="3"/>
        <v>0</v>
      </c>
      <c r="G67" s="14" t="str">
        <f t="shared" si="12"/>
        <v/>
      </c>
      <c r="H67" s="14"/>
      <c r="I67" s="14"/>
      <c r="J67" s="14"/>
      <c r="K67" s="14"/>
      <c r="L67" s="15"/>
      <c r="M67" s="15"/>
      <c r="N67" s="15"/>
    </row>
    <row r="68" spans="1:14" x14ac:dyDescent="0.25">
      <c r="A68" s="17">
        <f t="shared" si="2"/>
        <v>43649</v>
      </c>
      <c r="B68" s="10"/>
      <c r="C68" s="10"/>
      <c r="D68" s="10"/>
      <c r="E68" s="10"/>
      <c r="F68" s="6">
        <f t="shared" si="3"/>
        <v>0</v>
      </c>
      <c r="G68" s="14" t="str">
        <f t="shared" si="12"/>
        <v/>
      </c>
      <c r="H68" s="14"/>
      <c r="I68" s="14"/>
      <c r="J68" s="14"/>
      <c r="K68" s="14"/>
      <c r="L68" s="15"/>
      <c r="M68" s="15"/>
      <c r="N68" s="15"/>
    </row>
    <row r="69" spans="1:14" x14ac:dyDescent="0.25">
      <c r="A69" s="17">
        <f t="shared" ref="A69:A132" si="13">A68+1</f>
        <v>43650</v>
      </c>
      <c r="B69" s="10"/>
      <c r="C69" s="10"/>
      <c r="D69" s="10"/>
      <c r="E69" s="10"/>
      <c r="F69" s="6">
        <f t="shared" si="3"/>
        <v>0</v>
      </c>
      <c r="G69" s="14" t="str">
        <f t="shared" si="12"/>
        <v/>
      </c>
      <c r="H69" s="14"/>
      <c r="I69" s="14"/>
      <c r="J69" s="14"/>
      <c r="K69" s="14"/>
      <c r="L69" s="15"/>
      <c r="M69" s="15"/>
      <c r="N69" s="15"/>
    </row>
    <row r="70" spans="1:14" x14ac:dyDescent="0.25">
      <c r="A70" s="17">
        <f t="shared" si="13"/>
        <v>43651</v>
      </c>
      <c r="B70" s="10"/>
      <c r="C70" s="10"/>
      <c r="D70" s="10"/>
      <c r="E70" s="10"/>
      <c r="F70" s="6">
        <f t="shared" ref="F70:F133" si="14">(C70-B70)+(E70-D70)</f>
        <v>0</v>
      </c>
      <c r="G70" s="14" t="str">
        <f t="shared" si="12"/>
        <v/>
      </c>
      <c r="H70" s="14"/>
      <c r="I70" s="14"/>
      <c r="J70" s="14"/>
      <c r="K70" s="14"/>
      <c r="L70" s="15"/>
      <c r="M70" s="15"/>
      <c r="N70" s="15"/>
    </row>
    <row r="71" spans="1:14" x14ac:dyDescent="0.25">
      <c r="A71" s="17">
        <f t="shared" si="13"/>
        <v>43652</v>
      </c>
      <c r="B71" s="10"/>
      <c r="C71" s="10"/>
      <c r="D71" s="10"/>
      <c r="E71" s="10"/>
      <c r="F71" s="6">
        <f t="shared" si="14"/>
        <v>0</v>
      </c>
      <c r="G71" s="14" t="str">
        <f t="shared" si="12"/>
        <v/>
      </c>
      <c r="H71" s="14"/>
      <c r="I71" s="14"/>
      <c r="J71" s="14"/>
      <c r="K71" s="14"/>
      <c r="L71" s="15"/>
      <c r="M71" s="15"/>
      <c r="N71" s="15"/>
    </row>
    <row r="72" spans="1:14" x14ac:dyDescent="0.25">
      <c r="A72" s="17">
        <f t="shared" si="13"/>
        <v>43653</v>
      </c>
      <c r="B72" s="10"/>
      <c r="C72" s="10"/>
      <c r="D72" s="10"/>
      <c r="E72" s="10"/>
      <c r="F72" s="6">
        <f t="shared" si="14"/>
        <v>0</v>
      </c>
      <c r="G72" s="21">
        <f>IF(SUM(F66:F72)-SUM(G66:G71)&gt;48/24,"&gt; 48h!",SUM(F66:F72)-SUM(G66:G71))</f>
        <v>0</v>
      </c>
      <c r="H72" s="14"/>
      <c r="I72" s="14"/>
      <c r="J72" s="14"/>
      <c r="K72" s="14"/>
      <c r="L72" s="15"/>
      <c r="M72" s="15"/>
      <c r="N72" s="15"/>
    </row>
    <row r="73" spans="1:14" x14ac:dyDescent="0.25">
      <c r="A73" s="17">
        <f t="shared" si="13"/>
        <v>43654</v>
      </c>
      <c r="B73" s="11"/>
      <c r="C73" s="11"/>
      <c r="D73" s="11"/>
      <c r="E73" s="11"/>
      <c r="F73" s="3">
        <f t="shared" si="14"/>
        <v>0</v>
      </c>
      <c r="G73" s="12" t="str">
        <f t="shared" ref="G73:G78" si="15">IF(MONTH(A73)=MONTH(A74),"",CHOOSE(WEEKDAY(A73,2),$F$73,SUM($F$73:$F$74),SUM($F$73:$F$75),SUM($F$73:$F$76),SUM($F$73:$F$77),SUM($F$73:$F$78)))</f>
        <v/>
      </c>
      <c r="H73" s="12"/>
      <c r="I73" s="12"/>
      <c r="J73" s="12"/>
      <c r="K73" s="12"/>
      <c r="L73" s="13"/>
      <c r="M73" s="13"/>
      <c r="N73" s="13"/>
    </row>
    <row r="74" spans="1:14" x14ac:dyDescent="0.25">
      <c r="A74" s="17">
        <f t="shared" si="13"/>
        <v>43655</v>
      </c>
      <c r="B74" s="11"/>
      <c r="C74" s="11"/>
      <c r="D74" s="11"/>
      <c r="E74" s="11"/>
      <c r="F74" s="3">
        <f t="shared" si="14"/>
        <v>0</v>
      </c>
      <c r="G74" s="12" t="str">
        <f t="shared" si="15"/>
        <v/>
      </c>
      <c r="H74" s="12"/>
      <c r="I74" s="12"/>
      <c r="J74" s="12"/>
      <c r="K74" s="12"/>
      <c r="L74" s="13"/>
      <c r="M74" s="13"/>
      <c r="N74" s="13"/>
    </row>
    <row r="75" spans="1:14" x14ac:dyDescent="0.25">
      <c r="A75" s="17">
        <f t="shared" si="13"/>
        <v>43656</v>
      </c>
      <c r="B75" s="11"/>
      <c r="C75" s="11"/>
      <c r="D75" s="11"/>
      <c r="E75" s="11"/>
      <c r="F75" s="3">
        <f t="shared" si="14"/>
        <v>0</v>
      </c>
      <c r="G75" s="12" t="str">
        <f t="shared" si="15"/>
        <v/>
      </c>
      <c r="H75" s="12"/>
      <c r="I75" s="12"/>
      <c r="J75" s="12"/>
      <c r="K75" s="12"/>
      <c r="L75" s="13"/>
      <c r="M75" s="13"/>
      <c r="N75" s="13"/>
    </row>
    <row r="76" spans="1:14" x14ac:dyDescent="0.25">
      <c r="A76" s="17">
        <f t="shared" si="13"/>
        <v>43657</v>
      </c>
      <c r="B76" s="11"/>
      <c r="C76" s="11"/>
      <c r="D76" s="11"/>
      <c r="E76" s="11"/>
      <c r="F76" s="3">
        <f t="shared" si="14"/>
        <v>0</v>
      </c>
      <c r="G76" s="12" t="str">
        <f t="shared" si="15"/>
        <v/>
      </c>
      <c r="H76" s="12"/>
      <c r="I76" s="12"/>
      <c r="J76" s="12"/>
      <c r="K76" s="12"/>
      <c r="L76" s="13"/>
      <c r="M76" s="13"/>
      <c r="N76" s="13"/>
    </row>
    <row r="77" spans="1:14" x14ac:dyDescent="0.25">
      <c r="A77" s="17">
        <f t="shared" si="13"/>
        <v>43658</v>
      </c>
      <c r="B77" s="11"/>
      <c r="C77" s="11"/>
      <c r="D77" s="11"/>
      <c r="E77" s="11"/>
      <c r="F77" s="3">
        <f t="shared" si="14"/>
        <v>0</v>
      </c>
      <c r="G77" s="12" t="str">
        <f t="shared" si="15"/>
        <v/>
      </c>
      <c r="H77" s="12"/>
      <c r="I77" s="12"/>
      <c r="J77" s="12"/>
      <c r="K77" s="12"/>
      <c r="L77" s="13"/>
      <c r="M77" s="13"/>
      <c r="N77" s="13"/>
    </row>
    <row r="78" spans="1:14" x14ac:dyDescent="0.25">
      <c r="A78" s="17">
        <f t="shared" si="13"/>
        <v>43659</v>
      </c>
      <c r="B78" s="11"/>
      <c r="C78" s="11"/>
      <c r="D78" s="11"/>
      <c r="E78" s="11"/>
      <c r="F78" s="3">
        <f t="shared" si="14"/>
        <v>0</v>
      </c>
      <c r="G78" s="12" t="str">
        <f t="shared" si="15"/>
        <v/>
      </c>
      <c r="H78" s="12"/>
      <c r="I78" s="12"/>
      <c r="J78" s="12"/>
      <c r="K78" s="12"/>
      <c r="L78" s="13"/>
      <c r="M78" s="13"/>
      <c r="N78" s="13"/>
    </row>
    <row r="79" spans="1:14" x14ac:dyDescent="0.25">
      <c r="A79" s="17">
        <f t="shared" si="13"/>
        <v>43660</v>
      </c>
      <c r="B79" s="11"/>
      <c r="C79" s="11"/>
      <c r="D79" s="11"/>
      <c r="E79" s="11"/>
      <c r="F79" s="3">
        <f t="shared" si="14"/>
        <v>0</v>
      </c>
      <c r="G79" s="22">
        <f>IF(SUM(F73:F79)-SUM(G73:G78)&gt;48/24,"&gt; 48h!",SUM(F73:F79)-SUM(G73:G78))</f>
        <v>0</v>
      </c>
      <c r="H79" s="12"/>
      <c r="I79" s="12"/>
      <c r="J79" s="12"/>
      <c r="K79" s="12"/>
      <c r="L79" s="13"/>
      <c r="M79" s="13"/>
      <c r="N79" s="13"/>
    </row>
    <row r="80" spans="1:14" x14ac:dyDescent="0.25">
      <c r="A80" s="17">
        <f t="shared" si="13"/>
        <v>43661</v>
      </c>
      <c r="B80" s="10"/>
      <c r="C80" s="10"/>
      <c r="D80" s="10"/>
      <c r="E80" s="10"/>
      <c r="F80" s="6">
        <f t="shared" si="14"/>
        <v>0</v>
      </c>
      <c r="G80" s="14" t="str">
        <f t="shared" ref="G80:G85" si="16">IF(MONTH(A80)=MONTH(A81),"",CHOOSE(WEEKDAY(A80,2),$F$80,SUM($F$80:$F$81),SUM($F$80:$F$82),SUM($F$80:$F$83),SUM($F$80:$F$84),SUM($F$80:$F$85)))</f>
        <v/>
      </c>
      <c r="H80" s="14"/>
      <c r="I80" s="14"/>
      <c r="J80" s="14"/>
      <c r="K80" s="14"/>
      <c r="L80" s="15"/>
      <c r="M80" s="15"/>
      <c r="N80" s="15"/>
    </row>
    <row r="81" spans="1:14" x14ac:dyDescent="0.25">
      <c r="A81" s="17">
        <f t="shared" si="13"/>
        <v>43662</v>
      </c>
      <c r="B81" s="10"/>
      <c r="C81" s="10"/>
      <c r="D81" s="10"/>
      <c r="E81" s="10"/>
      <c r="F81" s="6">
        <f t="shared" si="14"/>
        <v>0</v>
      </c>
      <c r="G81" s="14" t="str">
        <f t="shared" si="16"/>
        <v/>
      </c>
      <c r="H81" s="14"/>
      <c r="I81" s="14"/>
      <c r="J81" s="14"/>
      <c r="K81" s="14"/>
      <c r="L81" s="15"/>
      <c r="M81" s="15"/>
      <c r="N81" s="15"/>
    </row>
    <row r="82" spans="1:14" x14ac:dyDescent="0.25">
      <c r="A82" s="17">
        <f t="shared" si="13"/>
        <v>43663</v>
      </c>
      <c r="B82" s="10"/>
      <c r="C82" s="10"/>
      <c r="D82" s="10"/>
      <c r="E82" s="10"/>
      <c r="F82" s="6">
        <f t="shared" si="14"/>
        <v>0</v>
      </c>
      <c r="G82" s="14" t="str">
        <f t="shared" si="16"/>
        <v/>
      </c>
      <c r="H82" s="14"/>
      <c r="I82" s="14"/>
      <c r="J82" s="14"/>
      <c r="K82" s="14"/>
      <c r="L82" s="15"/>
      <c r="M82" s="15"/>
      <c r="N82" s="15"/>
    </row>
    <row r="83" spans="1:14" x14ac:dyDescent="0.25">
      <c r="A83" s="17">
        <f t="shared" si="13"/>
        <v>43664</v>
      </c>
      <c r="B83" s="10"/>
      <c r="C83" s="10"/>
      <c r="D83" s="10"/>
      <c r="E83" s="10"/>
      <c r="F83" s="6">
        <f t="shared" si="14"/>
        <v>0</v>
      </c>
      <c r="G83" s="14" t="str">
        <f t="shared" si="16"/>
        <v/>
      </c>
      <c r="H83" s="14"/>
      <c r="I83" s="14"/>
      <c r="J83" s="14"/>
      <c r="K83" s="14"/>
      <c r="L83" s="15"/>
      <c r="M83" s="15"/>
      <c r="N83" s="15"/>
    </row>
    <row r="84" spans="1:14" x14ac:dyDescent="0.25">
      <c r="A84" s="17">
        <f t="shared" si="13"/>
        <v>43665</v>
      </c>
      <c r="B84" s="10"/>
      <c r="C84" s="10"/>
      <c r="D84" s="10"/>
      <c r="E84" s="10"/>
      <c r="F84" s="6">
        <f t="shared" si="14"/>
        <v>0</v>
      </c>
      <c r="G84" s="14" t="str">
        <f t="shared" si="16"/>
        <v/>
      </c>
      <c r="H84" s="14"/>
      <c r="I84" s="14"/>
      <c r="J84" s="14"/>
      <c r="K84" s="14"/>
      <c r="L84" s="15"/>
      <c r="M84" s="15"/>
      <c r="N84" s="15"/>
    </row>
    <row r="85" spans="1:14" x14ac:dyDescent="0.25">
      <c r="A85" s="17">
        <f t="shared" si="13"/>
        <v>43666</v>
      </c>
      <c r="B85" s="10"/>
      <c r="C85" s="10"/>
      <c r="D85" s="10"/>
      <c r="E85" s="10"/>
      <c r="F85" s="6">
        <f t="shared" si="14"/>
        <v>0</v>
      </c>
      <c r="G85" s="14" t="str">
        <f t="shared" si="16"/>
        <v/>
      </c>
      <c r="H85" s="14"/>
      <c r="I85" s="14"/>
      <c r="J85" s="14"/>
      <c r="K85" s="14"/>
      <c r="L85" s="15"/>
      <c r="M85" s="15"/>
      <c r="N85" s="15"/>
    </row>
    <row r="86" spans="1:14" x14ac:dyDescent="0.25">
      <c r="A86" s="17">
        <f t="shared" si="13"/>
        <v>43667</v>
      </c>
      <c r="B86" s="10"/>
      <c r="C86" s="10"/>
      <c r="D86" s="10"/>
      <c r="E86" s="10"/>
      <c r="F86" s="6">
        <f t="shared" si="14"/>
        <v>0</v>
      </c>
      <c r="G86" s="21">
        <f>IF(SUM(F80:F86)-SUM(G80:G85)&gt;48/24,"&gt; 48h!",SUM(F80:F86)-SUM(G80:G85))</f>
        <v>0</v>
      </c>
      <c r="H86" s="14"/>
      <c r="I86" s="14"/>
      <c r="J86" s="14"/>
      <c r="K86" s="14"/>
      <c r="L86" s="15"/>
      <c r="M86" s="15"/>
      <c r="N86" s="15"/>
    </row>
    <row r="87" spans="1:14" x14ac:dyDescent="0.25">
      <c r="A87" s="17">
        <f t="shared" si="13"/>
        <v>43668</v>
      </c>
      <c r="B87" s="11"/>
      <c r="C87" s="11"/>
      <c r="D87" s="11"/>
      <c r="E87" s="11"/>
      <c r="F87" s="3">
        <f t="shared" si="14"/>
        <v>0</v>
      </c>
      <c r="G87" s="12" t="str">
        <f t="shared" ref="G87:G92" si="17">IF(MONTH(A87)=MONTH(A88),"",CHOOSE(WEEKDAY(A87,2),$F$87,SUM($F$87:$F$88),SUM($F$87:$F$89),SUM($F$87:$F$90),SUM($F$87:$F$91),SUM($F$87:$F$92)))</f>
        <v/>
      </c>
      <c r="H87" s="12"/>
      <c r="I87" s="12"/>
      <c r="J87" s="12"/>
      <c r="K87" s="12"/>
      <c r="L87" s="13"/>
      <c r="M87" s="13"/>
      <c r="N87" s="13"/>
    </row>
    <row r="88" spans="1:14" x14ac:dyDescent="0.25">
      <c r="A88" s="17">
        <f t="shared" si="13"/>
        <v>43669</v>
      </c>
      <c r="B88" s="11"/>
      <c r="C88" s="11"/>
      <c r="D88" s="11"/>
      <c r="E88" s="11"/>
      <c r="F88" s="3">
        <f t="shared" si="14"/>
        <v>0</v>
      </c>
      <c r="G88" s="12" t="str">
        <f t="shared" si="17"/>
        <v/>
      </c>
      <c r="H88" s="12"/>
      <c r="I88" s="12"/>
      <c r="J88" s="12"/>
      <c r="K88" s="12"/>
      <c r="L88" s="13"/>
      <c r="M88" s="13"/>
      <c r="N88" s="13"/>
    </row>
    <row r="89" spans="1:14" x14ac:dyDescent="0.25">
      <c r="A89" s="17">
        <f t="shared" si="13"/>
        <v>43670</v>
      </c>
      <c r="B89" s="11"/>
      <c r="C89" s="11"/>
      <c r="D89" s="11"/>
      <c r="E89" s="11"/>
      <c r="F89" s="3">
        <f t="shared" si="14"/>
        <v>0</v>
      </c>
      <c r="G89" s="12" t="str">
        <f t="shared" si="17"/>
        <v/>
      </c>
      <c r="H89" s="12"/>
      <c r="I89" s="12"/>
      <c r="J89" s="12"/>
      <c r="K89" s="12"/>
      <c r="L89" s="13"/>
      <c r="M89" s="13"/>
      <c r="N89" s="13"/>
    </row>
    <row r="90" spans="1:14" x14ac:dyDescent="0.25">
      <c r="A90" s="17">
        <f t="shared" si="13"/>
        <v>43671</v>
      </c>
      <c r="B90" s="11"/>
      <c r="C90" s="11"/>
      <c r="D90" s="11"/>
      <c r="E90" s="11"/>
      <c r="F90" s="3">
        <f t="shared" si="14"/>
        <v>0</v>
      </c>
      <c r="G90" s="12" t="str">
        <f t="shared" si="17"/>
        <v/>
      </c>
      <c r="H90" s="12"/>
      <c r="I90" s="12"/>
      <c r="J90" s="12"/>
      <c r="K90" s="12"/>
      <c r="L90" s="13"/>
      <c r="M90" s="13"/>
      <c r="N90" s="13"/>
    </row>
    <row r="91" spans="1:14" x14ac:dyDescent="0.25">
      <c r="A91" s="17">
        <f t="shared" si="13"/>
        <v>43672</v>
      </c>
      <c r="B91" s="11"/>
      <c r="C91" s="11"/>
      <c r="D91" s="11"/>
      <c r="E91" s="11"/>
      <c r="F91" s="3">
        <f t="shared" si="14"/>
        <v>0</v>
      </c>
      <c r="G91" s="12" t="str">
        <f t="shared" si="17"/>
        <v/>
      </c>
      <c r="H91" s="12"/>
      <c r="I91" s="12"/>
      <c r="J91" s="12"/>
      <c r="K91" s="12"/>
      <c r="L91" s="13"/>
      <c r="M91" s="13"/>
      <c r="N91" s="13"/>
    </row>
    <row r="92" spans="1:14" x14ac:dyDescent="0.25">
      <c r="A92" s="17">
        <f t="shared" si="13"/>
        <v>43673</v>
      </c>
      <c r="B92" s="11"/>
      <c r="C92" s="11"/>
      <c r="D92" s="11"/>
      <c r="E92" s="11"/>
      <c r="F92" s="3">
        <f t="shared" si="14"/>
        <v>0</v>
      </c>
      <c r="G92" s="12" t="str">
        <f t="shared" si="17"/>
        <v/>
      </c>
      <c r="H92" s="12"/>
      <c r="I92" s="12"/>
      <c r="J92" s="12"/>
      <c r="K92" s="12"/>
      <c r="L92" s="13"/>
      <c r="M92" s="13"/>
      <c r="N92" s="13"/>
    </row>
    <row r="93" spans="1:14" x14ac:dyDescent="0.25">
      <c r="A93" s="17">
        <f t="shared" si="13"/>
        <v>43674</v>
      </c>
      <c r="B93" s="11"/>
      <c r="C93" s="11"/>
      <c r="D93" s="11"/>
      <c r="E93" s="11"/>
      <c r="F93" s="3">
        <f t="shared" si="14"/>
        <v>0</v>
      </c>
      <c r="G93" s="22">
        <f>IF(SUM(F87:F93)-SUM(G87:G92)&gt;48/24,"&gt; 48h!",SUM(F87:F93)-SUM(G87:G92))</f>
        <v>0</v>
      </c>
      <c r="H93" s="12"/>
      <c r="I93" s="12"/>
      <c r="J93" s="12"/>
      <c r="K93" s="12"/>
      <c r="L93" s="13"/>
      <c r="M93" s="13"/>
      <c r="N93" s="13"/>
    </row>
    <row r="94" spans="1:14" x14ac:dyDescent="0.25">
      <c r="A94" s="17">
        <f t="shared" si="13"/>
        <v>43675</v>
      </c>
      <c r="B94" s="10"/>
      <c r="C94" s="10"/>
      <c r="D94" s="10"/>
      <c r="E94" s="10"/>
      <c r="F94" s="6">
        <f t="shared" si="14"/>
        <v>0</v>
      </c>
      <c r="G94" s="14" t="str">
        <f t="shared" ref="G94:G99" si="18">IF(MONTH(A94)=MONTH(A95),"",CHOOSE(WEEKDAY(A94,2),$F$94,SUM($F$94:$F$95),SUM($F$94:$F$96),SUM($F$94:$F$97),SUM($F$94:$F$98),SUM($F$94:$F$99)))</f>
        <v/>
      </c>
      <c r="H94" s="14"/>
      <c r="I94" s="14"/>
      <c r="J94" s="14"/>
      <c r="K94" s="14"/>
      <c r="L94" s="15"/>
      <c r="M94" s="15"/>
      <c r="N94" s="15"/>
    </row>
    <row r="95" spans="1:14" x14ac:dyDescent="0.25">
      <c r="A95" s="17">
        <f t="shared" si="13"/>
        <v>43676</v>
      </c>
      <c r="B95" s="10"/>
      <c r="C95" s="10"/>
      <c r="D95" s="10"/>
      <c r="E95" s="10"/>
      <c r="F95" s="6">
        <f t="shared" si="14"/>
        <v>0</v>
      </c>
      <c r="G95" s="14" t="str">
        <f t="shared" si="18"/>
        <v/>
      </c>
      <c r="H95" s="14"/>
      <c r="I95" s="14"/>
      <c r="J95" s="14"/>
      <c r="K95" s="14"/>
      <c r="L95" s="15"/>
      <c r="M95" s="15"/>
      <c r="N95" s="15"/>
    </row>
    <row r="96" spans="1:14" x14ac:dyDescent="0.25">
      <c r="A96" s="17">
        <f t="shared" si="13"/>
        <v>43677</v>
      </c>
      <c r="B96" s="10"/>
      <c r="C96" s="10"/>
      <c r="D96" s="10"/>
      <c r="E96" s="10"/>
      <c r="F96" s="6">
        <f t="shared" si="14"/>
        <v>0</v>
      </c>
      <c r="G96" s="14">
        <f t="shared" si="18"/>
        <v>0</v>
      </c>
      <c r="H96" s="14"/>
      <c r="I96" s="14"/>
      <c r="J96" s="14"/>
      <c r="K96" s="14"/>
      <c r="L96" s="15"/>
      <c r="M96" s="15"/>
      <c r="N96" s="15"/>
    </row>
    <row r="97" spans="1:14" x14ac:dyDescent="0.25">
      <c r="A97" s="17">
        <f t="shared" si="13"/>
        <v>43678</v>
      </c>
      <c r="B97" s="10"/>
      <c r="C97" s="10"/>
      <c r="D97" s="10"/>
      <c r="E97" s="10"/>
      <c r="F97" s="6">
        <f t="shared" si="14"/>
        <v>0</v>
      </c>
      <c r="G97" s="14" t="str">
        <f t="shared" si="18"/>
        <v/>
      </c>
      <c r="H97" s="14"/>
      <c r="I97" s="14"/>
      <c r="J97" s="14"/>
      <c r="K97" s="14"/>
      <c r="L97" s="15"/>
      <c r="M97" s="15"/>
      <c r="N97" s="15"/>
    </row>
    <row r="98" spans="1:14" x14ac:dyDescent="0.25">
      <c r="A98" s="17">
        <f t="shared" si="13"/>
        <v>43679</v>
      </c>
      <c r="B98" s="10"/>
      <c r="C98" s="10"/>
      <c r="D98" s="10"/>
      <c r="E98" s="10"/>
      <c r="F98" s="6">
        <f t="shared" si="14"/>
        <v>0</v>
      </c>
      <c r="G98" s="14" t="str">
        <f t="shared" si="18"/>
        <v/>
      </c>
      <c r="H98" s="14"/>
      <c r="I98" s="14"/>
      <c r="J98" s="14"/>
      <c r="K98" s="14"/>
      <c r="L98" s="15"/>
      <c r="M98" s="15"/>
      <c r="N98" s="15"/>
    </row>
    <row r="99" spans="1:14" x14ac:dyDescent="0.25">
      <c r="A99" s="17">
        <f t="shared" si="13"/>
        <v>43680</v>
      </c>
      <c r="B99" s="10"/>
      <c r="C99" s="10"/>
      <c r="D99" s="10"/>
      <c r="E99" s="10"/>
      <c r="F99" s="6">
        <f t="shared" si="14"/>
        <v>0</v>
      </c>
      <c r="G99" s="14" t="str">
        <f t="shared" si="18"/>
        <v/>
      </c>
      <c r="H99" s="14"/>
      <c r="I99" s="14"/>
      <c r="J99" s="14"/>
      <c r="K99" s="14"/>
      <c r="L99" s="15"/>
      <c r="M99" s="15"/>
      <c r="N99" s="15"/>
    </row>
    <row r="100" spans="1:14" x14ac:dyDescent="0.25">
      <c r="A100" s="17">
        <f t="shared" si="13"/>
        <v>43681</v>
      </c>
      <c r="B100" s="10"/>
      <c r="C100" s="10"/>
      <c r="D100" s="10"/>
      <c r="E100" s="10"/>
      <c r="F100" s="6">
        <f t="shared" si="14"/>
        <v>0</v>
      </c>
      <c r="G100" s="21">
        <f>IF(SUM(F94:F100)-SUM(G94:G99)&gt;48/24,"&gt; 48h!",SUM(F94:F100)-SUM(G94:G99))</f>
        <v>0</v>
      </c>
      <c r="H100" s="14"/>
      <c r="I100" s="14"/>
      <c r="J100" s="14"/>
      <c r="K100" s="14"/>
      <c r="L100" s="15"/>
      <c r="M100" s="15"/>
      <c r="N100" s="15"/>
    </row>
    <row r="101" spans="1:14" x14ac:dyDescent="0.25">
      <c r="A101" s="17">
        <f t="shared" si="13"/>
        <v>43682</v>
      </c>
      <c r="B101" s="11"/>
      <c r="C101" s="11"/>
      <c r="D101" s="11"/>
      <c r="E101" s="11"/>
      <c r="F101" s="3">
        <f t="shared" si="14"/>
        <v>0</v>
      </c>
      <c r="G101" s="12" t="str">
        <f t="shared" ref="G101:G106" si="19">IF(MONTH(A101)=MONTH(A102),"",CHOOSE(WEEKDAY(A101,2),$F$101,SUM($F$101:$F$102),SUM($F$101:$F$103),SUM($F$101:$F$104),SUM($F$101:$F$105),SUM($F$101:$F$106)))</f>
        <v/>
      </c>
      <c r="H101" s="12"/>
      <c r="I101" s="12"/>
      <c r="J101" s="12"/>
      <c r="K101" s="12"/>
      <c r="L101" s="13"/>
      <c r="M101" s="13"/>
      <c r="N101" s="13"/>
    </row>
    <row r="102" spans="1:14" x14ac:dyDescent="0.25">
      <c r="A102" s="17">
        <f t="shared" si="13"/>
        <v>43683</v>
      </c>
      <c r="B102" s="11"/>
      <c r="C102" s="11"/>
      <c r="D102" s="11"/>
      <c r="E102" s="11"/>
      <c r="F102" s="3">
        <f t="shared" si="14"/>
        <v>0</v>
      </c>
      <c r="G102" s="12" t="str">
        <f t="shared" si="19"/>
        <v/>
      </c>
      <c r="H102" s="12"/>
      <c r="I102" s="12"/>
      <c r="J102" s="12"/>
      <c r="K102" s="12"/>
      <c r="L102" s="13"/>
      <c r="M102" s="13"/>
      <c r="N102" s="13"/>
    </row>
    <row r="103" spans="1:14" x14ac:dyDescent="0.25">
      <c r="A103" s="17">
        <f t="shared" si="13"/>
        <v>43684</v>
      </c>
      <c r="B103" s="11"/>
      <c r="C103" s="11"/>
      <c r="D103" s="11"/>
      <c r="E103" s="11"/>
      <c r="F103" s="3">
        <f t="shared" si="14"/>
        <v>0</v>
      </c>
      <c r="G103" s="12" t="str">
        <f t="shared" si="19"/>
        <v/>
      </c>
      <c r="H103" s="12"/>
      <c r="I103" s="12"/>
      <c r="J103" s="12"/>
      <c r="K103" s="12"/>
      <c r="L103" s="13"/>
      <c r="M103" s="13"/>
      <c r="N103" s="13"/>
    </row>
    <row r="104" spans="1:14" x14ac:dyDescent="0.25">
      <c r="A104" s="17">
        <f t="shared" si="13"/>
        <v>43685</v>
      </c>
      <c r="B104" s="11"/>
      <c r="C104" s="11"/>
      <c r="D104" s="11"/>
      <c r="E104" s="11"/>
      <c r="F104" s="3">
        <f t="shared" si="14"/>
        <v>0</v>
      </c>
      <c r="G104" s="12" t="str">
        <f t="shared" si="19"/>
        <v/>
      </c>
      <c r="H104" s="12"/>
      <c r="I104" s="12"/>
      <c r="J104" s="12"/>
      <c r="K104" s="12"/>
      <c r="L104" s="13"/>
      <c r="M104" s="13"/>
      <c r="N104" s="13"/>
    </row>
    <row r="105" spans="1:14" x14ac:dyDescent="0.25">
      <c r="A105" s="17">
        <f t="shared" si="13"/>
        <v>43686</v>
      </c>
      <c r="B105" s="11"/>
      <c r="C105" s="11"/>
      <c r="D105" s="11"/>
      <c r="E105" s="11"/>
      <c r="F105" s="3">
        <f t="shared" si="14"/>
        <v>0</v>
      </c>
      <c r="G105" s="12" t="str">
        <f t="shared" si="19"/>
        <v/>
      </c>
      <c r="H105" s="12"/>
      <c r="I105" s="12"/>
      <c r="J105" s="12"/>
      <c r="K105" s="12"/>
      <c r="L105" s="13"/>
      <c r="M105" s="13"/>
      <c r="N105" s="13"/>
    </row>
    <row r="106" spans="1:14" x14ac:dyDescent="0.25">
      <c r="A106" s="17">
        <f t="shared" si="13"/>
        <v>43687</v>
      </c>
      <c r="B106" s="11"/>
      <c r="C106" s="11"/>
      <c r="D106" s="11"/>
      <c r="E106" s="11"/>
      <c r="F106" s="3">
        <f t="shared" si="14"/>
        <v>0</v>
      </c>
      <c r="G106" s="12" t="str">
        <f t="shared" si="19"/>
        <v/>
      </c>
      <c r="H106" s="12"/>
      <c r="I106" s="12"/>
      <c r="J106" s="12"/>
      <c r="K106" s="12"/>
      <c r="L106" s="13"/>
      <c r="M106" s="13"/>
      <c r="N106" s="13"/>
    </row>
    <row r="107" spans="1:14" x14ac:dyDescent="0.25">
      <c r="A107" s="17">
        <f t="shared" si="13"/>
        <v>43688</v>
      </c>
      <c r="B107" s="11"/>
      <c r="C107" s="11"/>
      <c r="D107" s="11"/>
      <c r="E107" s="11"/>
      <c r="F107" s="3">
        <f t="shared" si="14"/>
        <v>0</v>
      </c>
      <c r="G107" s="22">
        <f>IF(SUM(F101:F107)-SUM(G101:G106)&gt;48/24,"&gt; 48h!",SUM(F101:F107)-SUM(G101:G106))</f>
        <v>0</v>
      </c>
      <c r="H107" s="12"/>
      <c r="I107" s="12"/>
      <c r="J107" s="12"/>
      <c r="K107" s="12"/>
      <c r="L107" s="13"/>
      <c r="M107" s="13"/>
      <c r="N107" s="13"/>
    </row>
    <row r="108" spans="1:14" x14ac:dyDescent="0.25">
      <c r="A108" s="17">
        <f t="shared" si="13"/>
        <v>43689</v>
      </c>
      <c r="B108" s="10"/>
      <c r="C108" s="10"/>
      <c r="D108" s="10"/>
      <c r="E108" s="10"/>
      <c r="F108" s="6">
        <f t="shared" si="14"/>
        <v>0</v>
      </c>
      <c r="G108" s="14" t="str">
        <f t="shared" ref="G108:G113" si="20">IF(MONTH(A108)=MONTH(A109),"",CHOOSE(WEEKDAY(A108,2),$F$108,SUM($F$108:$F$109),SUM($F$108:$F$110),SUM($F$108:$F$111),SUM($F$108:$F$112),SUM($F$108:$F$113)))</f>
        <v/>
      </c>
      <c r="H108" s="14"/>
      <c r="I108" s="14"/>
      <c r="J108" s="14"/>
      <c r="K108" s="14"/>
      <c r="L108" s="15"/>
      <c r="M108" s="15"/>
      <c r="N108" s="15"/>
    </row>
    <row r="109" spans="1:14" x14ac:dyDescent="0.25">
      <c r="A109" s="17">
        <f t="shared" si="13"/>
        <v>43690</v>
      </c>
      <c r="B109" s="10"/>
      <c r="C109" s="10"/>
      <c r="D109" s="10"/>
      <c r="E109" s="10"/>
      <c r="F109" s="6">
        <f t="shared" si="14"/>
        <v>0</v>
      </c>
      <c r="G109" s="14" t="str">
        <f t="shared" si="20"/>
        <v/>
      </c>
      <c r="H109" s="14"/>
      <c r="I109" s="14"/>
      <c r="J109" s="14"/>
      <c r="K109" s="14"/>
      <c r="L109" s="15"/>
      <c r="M109" s="15"/>
      <c r="N109" s="15"/>
    </row>
    <row r="110" spans="1:14" x14ac:dyDescent="0.25">
      <c r="A110" s="17">
        <f t="shared" si="13"/>
        <v>43691</v>
      </c>
      <c r="B110" s="10"/>
      <c r="C110" s="10"/>
      <c r="D110" s="10"/>
      <c r="E110" s="10"/>
      <c r="F110" s="6">
        <f t="shared" si="14"/>
        <v>0</v>
      </c>
      <c r="G110" s="14" t="str">
        <f t="shared" si="20"/>
        <v/>
      </c>
      <c r="H110" s="14"/>
      <c r="I110" s="14"/>
      <c r="J110" s="14"/>
      <c r="K110" s="14"/>
      <c r="L110" s="15"/>
      <c r="M110" s="15"/>
      <c r="N110" s="15"/>
    </row>
    <row r="111" spans="1:14" x14ac:dyDescent="0.25">
      <c r="A111" s="17">
        <f t="shared" si="13"/>
        <v>43692</v>
      </c>
      <c r="B111" s="10"/>
      <c r="C111" s="10"/>
      <c r="D111" s="10"/>
      <c r="E111" s="10"/>
      <c r="F111" s="6">
        <f t="shared" si="14"/>
        <v>0</v>
      </c>
      <c r="G111" s="14" t="str">
        <f t="shared" si="20"/>
        <v/>
      </c>
      <c r="H111" s="14"/>
      <c r="I111" s="14"/>
      <c r="J111" s="14"/>
      <c r="K111" s="14"/>
      <c r="L111" s="15"/>
      <c r="M111" s="15"/>
      <c r="N111" s="15"/>
    </row>
    <row r="112" spans="1:14" x14ac:dyDescent="0.25">
      <c r="A112" s="17">
        <f t="shared" si="13"/>
        <v>43693</v>
      </c>
      <c r="B112" s="10"/>
      <c r="C112" s="10"/>
      <c r="D112" s="10"/>
      <c r="E112" s="10"/>
      <c r="F112" s="6">
        <f t="shared" si="14"/>
        <v>0</v>
      </c>
      <c r="G112" s="14" t="str">
        <f t="shared" si="20"/>
        <v/>
      </c>
      <c r="H112" s="14"/>
      <c r="I112" s="14"/>
      <c r="J112" s="14"/>
      <c r="K112" s="14"/>
      <c r="L112" s="15"/>
      <c r="M112" s="15"/>
      <c r="N112" s="15"/>
    </row>
    <row r="113" spans="1:14" x14ac:dyDescent="0.25">
      <c r="A113" s="17">
        <f t="shared" si="13"/>
        <v>43694</v>
      </c>
      <c r="B113" s="10"/>
      <c r="C113" s="10"/>
      <c r="D113" s="10"/>
      <c r="E113" s="10"/>
      <c r="F113" s="6">
        <f t="shared" si="14"/>
        <v>0</v>
      </c>
      <c r="G113" s="14" t="str">
        <f t="shared" si="20"/>
        <v/>
      </c>
      <c r="H113" s="14"/>
      <c r="I113" s="14"/>
      <c r="J113" s="14"/>
      <c r="K113" s="14"/>
      <c r="L113" s="15"/>
      <c r="M113" s="15"/>
      <c r="N113" s="15"/>
    </row>
    <row r="114" spans="1:14" x14ac:dyDescent="0.25">
      <c r="A114" s="17">
        <f t="shared" si="13"/>
        <v>43695</v>
      </c>
      <c r="B114" s="10"/>
      <c r="C114" s="10"/>
      <c r="D114" s="10"/>
      <c r="E114" s="10"/>
      <c r="F114" s="6">
        <f t="shared" si="14"/>
        <v>0</v>
      </c>
      <c r="G114" s="21">
        <f>IF(SUM(F108:F114)-SUM(G108:G113)&gt;48/24,"&gt; 48h!",SUM(F108:F114)-SUM(G108:G113))</f>
        <v>0</v>
      </c>
      <c r="H114" s="14"/>
      <c r="I114" s="14"/>
      <c r="J114" s="14"/>
      <c r="K114" s="14"/>
      <c r="L114" s="15"/>
      <c r="M114" s="15"/>
      <c r="N114" s="15"/>
    </row>
    <row r="115" spans="1:14" x14ac:dyDescent="0.25">
      <c r="A115" s="17">
        <f t="shared" si="13"/>
        <v>43696</v>
      </c>
      <c r="B115" s="11"/>
      <c r="C115" s="11"/>
      <c r="D115" s="11"/>
      <c r="E115" s="11"/>
      <c r="F115" s="3">
        <f t="shared" si="14"/>
        <v>0</v>
      </c>
      <c r="G115" s="12" t="str">
        <f t="shared" ref="G115:G120" si="21">IF(MONTH(A115)=MONTH(A116),"",CHOOSE(WEEKDAY(A115,2),$F$115,SUM($F$115:$F$116),SUM($F$115:$F$117),SUM($F$115:$F$118),SUM($F$115:$F$119),SUM($F$115:$F$120)))</f>
        <v/>
      </c>
      <c r="H115" s="12"/>
      <c r="I115" s="12"/>
      <c r="J115" s="12"/>
      <c r="K115" s="12"/>
      <c r="L115" s="13"/>
      <c r="M115" s="13"/>
      <c r="N115" s="13"/>
    </row>
    <row r="116" spans="1:14" x14ac:dyDescent="0.25">
      <c r="A116" s="17">
        <f t="shared" si="13"/>
        <v>43697</v>
      </c>
      <c r="B116" s="11"/>
      <c r="C116" s="11"/>
      <c r="D116" s="11"/>
      <c r="E116" s="11"/>
      <c r="F116" s="3">
        <f t="shared" si="14"/>
        <v>0</v>
      </c>
      <c r="G116" s="12" t="str">
        <f t="shared" si="21"/>
        <v/>
      </c>
      <c r="H116" s="12"/>
      <c r="I116" s="12"/>
      <c r="J116" s="12"/>
      <c r="K116" s="12"/>
      <c r="L116" s="13"/>
      <c r="M116" s="13"/>
      <c r="N116" s="13"/>
    </row>
    <row r="117" spans="1:14" x14ac:dyDescent="0.25">
      <c r="A117" s="17">
        <f t="shared" si="13"/>
        <v>43698</v>
      </c>
      <c r="B117" s="11"/>
      <c r="C117" s="11"/>
      <c r="D117" s="11"/>
      <c r="E117" s="11"/>
      <c r="F117" s="3">
        <f t="shared" si="14"/>
        <v>0</v>
      </c>
      <c r="G117" s="12" t="str">
        <f t="shared" si="21"/>
        <v/>
      </c>
      <c r="H117" s="12"/>
      <c r="I117" s="12"/>
      <c r="J117" s="12"/>
      <c r="K117" s="12"/>
      <c r="L117" s="13"/>
      <c r="M117" s="13"/>
      <c r="N117" s="13"/>
    </row>
    <row r="118" spans="1:14" x14ac:dyDescent="0.25">
      <c r="A118" s="17">
        <f t="shared" si="13"/>
        <v>43699</v>
      </c>
      <c r="B118" s="11"/>
      <c r="C118" s="11"/>
      <c r="D118" s="11"/>
      <c r="E118" s="11"/>
      <c r="F118" s="3">
        <f t="shared" si="14"/>
        <v>0</v>
      </c>
      <c r="G118" s="12" t="str">
        <f t="shared" si="21"/>
        <v/>
      </c>
      <c r="H118" s="12"/>
      <c r="I118" s="12"/>
      <c r="J118" s="12"/>
      <c r="K118" s="12"/>
      <c r="L118" s="13"/>
      <c r="M118" s="13"/>
      <c r="N118" s="13"/>
    </row>
    <row r="119" spans="1:14" x14ac:dyDescent="0.25">
      <c r="A119" s="17">
        <f t="shared" si="13"/>
        <v>43700</v>
      </c>
      <c r="B119" s="11"/>
      <c r="C119" s="11"/>
      <c r="D119" s="11"/>
      <c r="E119" s="11"/>
      <c r="F119" s="3">
        <f t="shared" si="14"/>
        <v>0</v>
      </c>
      <c r="G119" s="12" t="str">
        <f t="shared" si="21"/>
        <v/>
      </c>
      <c r="H119" s="12"/>
      <c r="I119" s="12"/>
      <c r="J119" s="12"/>
      <c r="K119" s="12"/>
      <c r="L119" s="13"/>
      <c r="M119" s="13"/>
      <c r="N119" s="13"/>
    </row>
    <row r="120" spans="1:14" x14ac:dyDescent="0.25">
      <c r="A120" s="17">
        <f t="shared" si="13"/>
        <v>43701</v>
      </c>
      <c r="B120" s="11"/>
      <c r="C120" s="11"/>
      <c r="D120" s="11"/>
      <c r="E120" s="11"/>
      <c r="F120" s="3">
        <f t="shared" si="14"/>
        <v>0</v>
      </c>
      <c r="G120" s="12" t="str">
        <f t="shared" si="21"/>
        <v/>
      </c>
      <c r="H120" s="12"/>
      <c r="I120" s="12"/>
      <c r="J120" s="12"/>
      <c r="K120" s="12"/>
      <c r="L120" s="13"/>
      <c r="M120" s="13"/>
      <c r="N120" s="13"/>
    </row>
    <row r="121" spans="1:14" x14ac:dyDescent="0.25">
      <c r="A121" s="17">
        <f t="shared" si="13"/>
        <v>43702</v>
      </c>
      <c r="B121" s="11"/>
      <c r="C121" s="11"/>
      <c r="D121" s="11"/>
      <c r="E121" s="11"/>
      <c r="F121" s="3">
        <f t="shared" si="14"/>
        <v>0</v>
      </c>
      <c r="G121" s="22">
        <f>IF(SUM(F115:F121)-SUM(G115:G120)&gt;48/24,"&gt; 48h!",SUM(F115:F121)-SUM(G115:G120))</f>
        <v>0</v>
      </c>
      <c r="H121" s="12"/>
      <c r="I121" s="12"/>
      <c r="J121" s="12"/>
      <c r="K121" s="12"/>
      <c r="L121" s="13"/>
      <c r="M121" s="13"/>
      <c r="N121" s="13"/>
    </row>
    <row r="122" spans="1:14" x14ac:dyDescent="0.25">
      <c r="A122" s="17">
        <f t="shared" si="13"/>
        <v>43703</v>
      </c>
      <c r="B122" s="10"/>
      <c r="C122" s="10"/>
      <c r="D122" s="10"/>
      <c r="E122" s="10"/>
      <c r="F122" s="6">
        <f t="shared" si="14"/>
        <v>0</v>
      </c>
      <c r="G122" s="14" t="str">
        <f t="shared" ref="G122:G127" si="22">IF(MONTH(A122)=MONTH(A123),"",CHOOSE(WEEKDAY(A122,2),$F$122,SUM($F$122:$F$123),SUM($F$122:$F$124),SUM($F$122:$F$125),SUM($F$122:$F$126),SUM($F$122:$F$127)))</f>
        <v/>
      </c>
      <c r="H122" s="14"/>
      <c r="I122" s="14"/>
      <c r="J122" s="14"/>
      <c r="K122" s="14"/>
      <c r="L122" s="15"/>
      <c r="M122" s="15"/>
      <c r="N122" s="15"/>
    </row>
    <row r="123" spans="1:14" x14ac:dyDescent="0.25">
      <c r="A123" s="17">
        <f t="shared" si="13"/>
        <v>43704</v>
      </c>
      <c r="B123" s="10"/>
      <c r="C123" s="10"/>
      <c r="D123" s="10"/>
      <c r="E123" s="10"/>
      <c r="F123" s="6">
        <f t="shared" si="14"/>
        <v>0</v>
      </c>
      <c r="G123" s="14" t="str">
        <f t="shared" si="22"/>
        <v/>
      </c>
      <c r="H123" s="14"/>
      <c r="I123" s="14"/>
      <c r="J123" s="14"/>
      <c r="K123" s="14"/>
      <c r="L123" s="15"/>
      <c r="M123" s="15"/>
      <c r="N123" s="15"/>
    </row>
    <row r="124" spans="1:14" x14ac:dyDescent="0.25">
      <c r="A124" s="17">
        <f t="shared" si="13"/>
        <v>43705</v>
      </c>
      <c r="B124" s="10"/>
      <c r="C124" s="10"/>
      <c r="D124" s="10"/>
      <c r="E124" s="10"/>
      <c r="F124" s="6">
        <f t="shared" si="14"/>
        <v>0</v>
      </c>
      <c r="G124" s="14" t="str">
        <f t="shared" si="22"/>
        <v/>
      </c>
      <c r="H124" s="14"/>
      <c r="I124" s="14"/>
      <c r="J124" s="14"/>
      <c r="K124" s="14"/>
      <c r="L124" s="15"/>
      <c r="M124" s="15"/>
      <c r="N124" s="15"/>
    </row>
    <row r="125" spans="1:14" x14ac:dyDescent="0.25">
      <c r="A125" s="17">
        <f t="shared" si="13"/>
        <v>43706</v>
      </c>
      <c r="B125" s="10"/>
      <c r="C125" s="10"/>
      <c r="D125" s="10"/>
      <c r="E125" s="10"/>
      <c r="F125" s="6">
        <f t="shared" si="14"/>
        <v>0</v>
      </c>
      <c r="G125" s="14" t="str">
        <f t="shared" si="22"/>
        <v/>
      </c>
      <c r="H125" s="14"/>
      <c r="I125" s="14"/>
      <c r="J125" s="14"/>
      <c r="K125" s="14"/>
      <c r="L125" s="15"/>
      <c r="M125" s="15"/>
      <c r="N125" s="15"/>
    </row>
    <row r="126" spans="1:14" x14ac:dyDescent="0.25">
      <c r="A126" s="17">
        <f t="shared" si="13"/>
        <v>43707</v>
      </c>
      <c r="B126" s="10"/>
      <c r="C126" s="10"/>
      <c r="D126" s="10"/>
      <c r="E126" s="10"/>
      <c r="F126" s="6">
        <f t="shared" si="14"/>
        <v>0</v>
      </c>
      <c r="G126" s="14" t="str">
        <f t="shared" si="22"/>
        <v/>
      </c>
      <c r="H126" s="14"/>
      <c r="I126" s="14"/>
      <c r="J126" s="14"/>
      <c r="K126" s="14"/>
      <c r="L126" s="15"/>
      <c r="M126" s="15"/>
      <c r="N126" s="15"/>
    </row>
    <row r="127" spans="1:14" x14ac:dyDescent="0.25">
      <c r="A127" s="17">
        <f t="shared" si="13"/>
        <v>43708</v>
      </c>
      <c r="B127" s="10"/>
      <c r="C127" s="10"/>
      <c r="D127" s="10"/>
      <c r="E127" s="10"/>
      <c r="F127" s="6">
        <f t="shared" si="14"/>
        <v>0</v>
      </c>
      <c r="G127" s="14">
        <f t="shared" si="22"/>
        <v>0</v>
      </c>
      <c r="H127" s="14"/>
      <c r="I127" s="14"/>
      <c r="J127" s="14"/>
      <c r="K127" s="14"/>
      <c r="L127" s="15"/>
      <c r="M127" s="15"/>
      <c r="N127" s="15"/>
    </row>
    <row r="128" spans="1:14" x14ac:dyDescent="0.25">
      <c r="A128" s="17">
        <f t="shared" si="13"/>
        <v>43709</v>
      </c>
      <c r="B128" s="10"/>
      <c r="C128" s="10"/>
      <c r="D128" s="10"/>
      <c r="E128" s="10"/>
      <c r="F128" s="6">
        <f t="shared" si="14"/>
        <v>0</v>
      </c>
      <c r="G128" s="21">
        <f>IF(SUM(F122:F128)-SUM(G122:G127)&gt;48/24,"&gt; 48h!",SUM(F122:F128)-SUM(G122:G127))</f>
        <v>0</v>
      </c>
      <c r="H128" s="14"/>
      <c r="I128" s="14"/>
      <c r="J128" s="14"/>
      <c r="K128" s="14"/>
      <c r="L128" s="15"/>
      <c r="M128" s="15"/>
      <c r="N128" s="15"/>
    </row>
    <row r="129" spans="1:14" x14ac:dyDescent="0.25">
      <c r="A129" s="17">
        <f t="shared" si="13"/>
        <v>43710</v>
      </c>
      <c r="B129" s="11"/>
      <c r="C129" s="11"/>
      <c r="D129" s="11"/>
      <c r="E129" s="11"/>
      <c r="F129" s="3">
        <f t="shared" si="14"/>
        <v>0</v>
      </c>
      <c r="G129" s="12" t="str">
        <f t="shared" ref="G129:G134" si="23">IF(MONTH(A129)=MONTH(A130),"",CHOOSE(WEEKDAY(A129,2),$F$129,SUM($F$129:$F$130),SUM($F$129:$F$131),SUM($F$129:$F$132),SUM($F$129:$F$133),SUM($F$129:$F$134)))</f>
        <v/>
      </c>
      <c r="H129" s="12"/>
      <c r="I129" s="12"/>
      <c r="J129" s="12"/>
      <c r="K129" s="12"/>
      <c r="L129" s="13"/>
      <c r="M129" s="13"/>
      <c r="N129" s="13"/>
    </row>
    <row r="130" spans="1:14" x14ac:dyDescent="0.25">
      <c r="A130" s="17">
        <f t="shared" si="13"/>
        <v>43711</v>
      </c>
      <c r="B130" s="11"/>
      <c r="C130" s="11"/>
      <c r="D130" s="11"/>
      <c r="E130" s="11"/>
      <c r="F130" s="3">
        <f t="shared" si="14"/>
        <v>0</v>
      </c>
      <c r="G130" s="12" t="str">
        <f t="shared" si="23"/>
        <v/>
      </c>
      <c r="H130" s="12"/>
      <c r="I130" s="12"/>
      <c r="J130" s="12"/>
      <c r="K130" s="12"/>
      <c r="L130" s="13"/>
      <c r="M130" s="13"/>
      <c r="N130" s="13"/>
    </row>
    <row r="131" spans="1:14" x14ac:dyDescent="0.25">
      <c r="A131" s="17">
        <f t="shared" si="13"/>
        <v>43712</v>
      </c>
      <c r="B131" s="11"/>
      <c r="C131" s="11"/>
      <c r="D131" s="11"/>
      <c r="E131" s="11"/>
      <c r="F131" s="3">
        <f t="shared" si="14"/>
        <v>0</v>
      </c>
      <c r="G131" s="12" t="str">
        <f t="shared" si="23"/>
        <v/>
      </c>
      <c r="H131" s="12"/>
      <c r="I131" s="12"/>
      <c r="J131" s="12"/>
      <c r="K131" s="12"/>
      <c r="L131" s="13"/>
      <c r="M131" s="13"/>
      <c r="N131" s="13"/>
    </row>
    <row r="132" spans="1:14" x14ac:dyDescent="0.25">
      <c r="A132" s="17">
        <f t="shared" si="13"/>
        <v>43713</v>
      </c>
      <c r="B132" s="11"/>
      <c r="C132" s="11"/>
      <c r="D132" s="11"/>
      <c r="E132" s="11"/>
      <c r="F132" s="3">
        <f t="shared" si="14"/>
        <v>0</v>
      </c>
      <c r="G132" s="12" t="str">
        <f t="shared" si="23"/>
        <v/>
      </c>
      <c r="H132" s="12"/>
      <c r="I132" s="12"/>
      <c r="J132" s="12"/>
      <c r="K132" s="12"/>
      <c r="L132" s="13"/>
      <c r="M132" s="13"/>
      <c r="N132" s="13"/>
    </row>
    <row r="133" spans="1:14" x14ac:dyDescent="0.25">
      <c r="A133" s="17">
        <f t="shared" ref="A133:A196" si="24">A132+1</f>
        <v>43714</v>
      </c>
      <c r="B133" s="11"/>
      <c r="C133" s="11"/>
      <c r="D133" s="11"/>
      <c r="E133" s="11"/>
      <c r="F133" s="3">
        <f t="shared" si="14"/>
        <v>0</v>
      </c>
      <c r="G133" s="12" t="str">
        <f t="shared" si="23"/>
        <v/>
      </c>
      <c r="H133" s="12"/>
      <c r="I133" s="12"/>
      <c r="J133" s="12"/>
      <c r="K133" s="12"/>
      <c r="L133" s="13"/>
      <c r="M133" s="13"/>
      <c r="N133" s="13"/>
    </row>
    <row r="134" spans="1:14" x14ac:dyDescent="0.25">
      <c r="A134" s="17">
        <f t="shared" si="24"/>
        <v>43715</v>
      </c>
      <c r="B134" s="11"/>
      <c r="C134" s="11"/>
      <c r="D134" s="11"/>
      <c r="E134" s="11"/>
      <c r="F134" s="3">
        <f t="shared" ref="F134:F197" si="25">(C134-B134)+(E134-D134)</f>
        <v>0</v>
      </c>
      <c r="G134" s="12" t="str">
        <f t="shared" si="23"/>
        <v/>
      </c>
      <c r="H134" s="12"/>
      <c r="I134" s="12"/>
      <c r="J134" s="12"/>
      <c r="K134" s="12"/>
      <c r="L134" s="13"/>
      <c r="M134" s="13"/>
      <c r="N134" s="13"/>
    </row>
    <row r="135" spans="1:14" x14ac:dyDescent="0.25">
      <c r="A135" s="17">
        <f t="shared" si="24"/>
        <v>43716</v>
      </c>
      <c r="B135" s="11"/>
      <c r="C135" s="11"/>
      <c r="D135" s="11"/>
      <c r="E135" s="11"/>
      <c r="F135" s="3">
        <f t="shared" si="25"/>
        <v>0</v>
      </c>
      <c r="G135" s="22">
        <f>IF(SUM(F129:F135)-SUM(G129:G134)&gt;48/24,"&gt; 48h!",SUM(F129:F135)-SUM(G129:G134))</f>
        <v>0</v>
      </c>
      <c r="H135" s="12"/>
      <c r="I135" s="12"/>
      <c r="J135" s="12"/>
      <c r="K135" s="12"/>
      <c r="L135" s="13"/>
      <c r="M135" s="13"/>
      <c r="N135" s="13"/>
    </row>
    <row r="136" spans="1:14" x14ac:dyDescent="0.25">
      <c r="A136" s="17">
        <f t="shared" si="24"/>
        <v>43717</v>
      </c>
      <c r="B136" s="10"/>
      <c r="C136" s="10"/>
      <c r="D136" s="10"/>
      <c r="E136" s="10"/>
      <c r="F136" s="6">
        <f t="shared" si="25"/>
        <v>0</v>
      </c>
      <c r="G136" s="14" t="str">
        <f t="shared" ref="G136:G141" si="26">IF(MONTH(A136)=MONTH(A137),"",CHOOSE(WEEKDAY(A136,2),$F$136,SUM($F$136:$F$137),SUM($F$136:$F$138),SUM($F$136:$F$139),SUM($F$136:$F$140),SUM($F$136:$F$141)))</f>
        <v/>
      </c>
      <c r="H136" s="14"/>
      <c r="I136" s="14"/>
      <c r="J136" s="14"/>
      <c r="K136" s="14"/>
      <c r="L136" s="15"/>
      <c r="M136" s="15"/>
      <c r="N136" s="15"/>
    </row>
    <row r="137" spans="1:14" x14ac:dyDescent="0.25">
      <c r="A137" s="17">
        <f t="shared" si="24"/>
        <v>43718</v>
      </c>
      <c r="B137" s="10"/>
      <c r="C137" s="10"/>
      <c r="D137" s="10"/>
      <c r="E137" s="10"/>
      <c r="F137" s="6">
        <f t="shared" si="25"/>
        <v>0</v>
      </c>
      <c r="G137" s="14" t="str">
        <f t="shared" si="26"/>
        <v/>
      </c>
      <c r="H137" s="14"/>
      <c r="I137" s="14"/>
      <c r="J137" s="14"/>
      <c r="K137" s="14"/>
      <c r="L137" s="15"/>
      <c r="M137" s="15"/>
      <c r="N137" s="15"/>
    </row>
    <row r="138" spans="1:14" x14ac:dyDescent="0.25">
      <c r="A138" s="17">
        <f t="shared" si="24"/>
        <v>43719</v>
      </c>
      <c r="B138" s="10"/>
      <c r="C138" s="10"/>
      <c r="D138" s="10"/>
      <c r="E138" s="10"/>
      <c r="F138" s="6">
        <f t="shared" si="25"/>
        <v>0</v>
      </c>
      <c r="G138" s="14" t="str">
        <f t="shared" si="26"/>
        <v/>
      </c>
      <c r="H138" s="14"/>
      <c r="I138" s="14"/>
      <c r="J138" s="14"/>
      <c r="K138" s="14"/>
      <c r="L138" s="15"/>
      <c r="M138" s="15"/>
      <c r="N138" s="15"/>
    </row>
    <row r="139" spans="1:14" x14ac:dyDescent="0.25">
      <c r="A139" s="17">
        <f t="shared" si="24"/>
        <v>43720</v>
      </c>
      <c r="B139" s="10"/>
      <c r="C139" s="10"/>
      <c r="D139" s="10"/>
      <c r="E139" s="10"/>
      <c r="F139" s="6">
        <f t="shared" si="25"/>
        <v>0</v>
      </c>
      <c r="G139" s="14" t="str">
        <f t="shared" si="26"/>
        <v/>
      </c>
      <c r="H139" s="14"/>
      <c r="I139" s="14"/>
      <c r="J139" s="14"/>
      <c r="K139" s="14"/>
      <c r="L139" s="15"/>
      <c r="M139" s="15"/>
      <c r="N139" s="15"/>
    </row>
    <row r="140" spans="1:14" x14ac:dyDescent="0.25">
      <c r="A140" s="17">
        <f t="shared" si="24"/>
        <v>43721</v>
      </c>
      <c r="B140" s="10"/>
      <c r="C140" s="10"/>
      <c r="D140" s="10"/>
      <c r="E140" s="10"/>
      <c r="F140" s="6">
        <f t="shared" si="25"/>
        <v>0</v>
      </c>
      <c r="G140" s="14" t="str">
        <f t="shared" si="26"/>
        <v/>
      </c>
      <c r="H140" s="14"/>
      <c r="I140" s="14"/>
      <c r="J140" s="14"/>
      <c r="K140" s="14"/>
      <c r="L140" s="15"/>
      <c r="M140" s="15"/>
      <c r="N140" s="15"/>
    </row>
    <row r="141" spans="1:14" x14ac:dyDescent="0.25">
      <c r="A141" s="17">
        <f t="shared" si="24"/>
        <v>43722</v>
      </c>
      <c r="B141" s="10"/>
      <c r="C141" s="10"/>
      <c r="D141" s="10"/>
      <c r="E141" s="10"/>
      <c r="F141" s="6">
        <f t="shared" si="25"/>
        <v>0</v>
      </c>
      <c r="G141" s="14" t="str">
        <f t="shared" si="26"/>
        <v/>
      </c>
      <c r="H141" s="14"/>
      <c r="I141" s="14"/>
      <c r="J141" s="14"/>
      <c r="K141" s="14"/>
      <c r="L141" s="15"/>
      <c r="M141" s="15"/>
      <c r="N141" s="15"/>
    </row>
    <row r="142" spans="1:14" x14ac:dyDescent="0.25">
      <c r="A142" s="17">
        <f t="shared" si="24"/>
        <v>43723</v>
      </c>
      <c r="B142" s="10"/>
      <c r="C142" s="10"/>
      <c r="D142" s="10"/>
      <c r="E142" s="10"/>
      <c r="F142" s="6">
        <f t="shared" si="25"/>
        <v>0</v>
      </c>
      <c r="G142" s="21">
        <f>IF(SUM(F136:F142)-SUM(G136:G141)&gt;48/24,"&gt; 48h!",SUM(F136:F142)-SUM(G136:G141))</f>
        <v>0</v>
      </c>
      <c r="H142" s="14"/>
      <c r="I142" s="14"/>
      <c r="J142" s="14"/>
      <c r="K142" s="14"/>
      <c r="L142" s="15"/>
      <c r="M142" s="15"/>
      <c r="N142" s="15"/>
    </row>
    <row r="143" spans="1:14" x14ac:dyDescent="0.25">
      <c r="A143" s="17">
        <f t="shared" si="24"/>
        <v>43724</v>
      </c>
      <c r="B143" s="11"/>
      <c r="C143" s="11"/>
      <c r="D143" s="11"/>
      <c r="E143" s="11"/>
      <c r="F143" s="3">
        <f t="shared" si="25"/>
        <v>0</v>
      </c>
      <c r="G143" s="12" t="str">
        <f t="shared" ref="G143:G148" si="27">IF(MONTH(A143)=MONTH(A144),"",CHOOSE(WEEKDAY(A143,2),$F$143,SUM($F$143:$F$144),SUM($F$143:$F$145),SUM($F$143:$F$146),SUM($F$143:$F$147),SUM($F$143:$F$148)))</f>
        <v/>
      </c>
      <c r="H143" s="12"/>
      <c r="I143" s="12"/>
      <c r="J143" s="12"/>
      <c r="K143" s="12"/>
      <c r="L143" s="13"/>
      <c r="M143" s="13"/>
      <c r="N143" s="13"/>
    </row>
    <row r="144" spans="1:14" x14ac:dyDescent="0.25">
      <c r="A144" s="17">
        <f t="shared" si="24"/>
        <v>43725</v>
      </c>
      <c r="B144" s="11"/>
      <c r="C144" s="11"/>
      <c r="D144" s="11"/>
      <c r="E144" s="11"/>
      <c r="F144" s="3">
        <f t="shared" si="25"/>
        <v>0</v>
      </c>
      <c r="G144" s="12" t="str">
        <f t="shared" si="27"/>
        <v/>
      </c>
      <c r="H144" s="12"/>
      <c r="I144" s="12"/>
      <c r="J144" s="12"/>
      <c r="K144" s="12"/>
      <c r="L144" s="13"/>
      <c r="M144" s="13"/>
      <c r="N144" s="13"/>
    </row>
    <row r="145" spans="1:14" x14ac:dyDescent="0.25">
      <c r="A145" s="17">
        <f t="shared" si="24"/>
        <v>43726</v>
      </c>
      <c r="B145" s="11"/>
      <c r="C145" s="11"/>
      <c r="D145" s="11"/>
      <c r="E145" s="11"/>
      <c r="F145" s="3">
        <f t="shared" si="25"/>
        <v>0</v>
      </c>
      <c r="G145" s="12" t="str">
        <f t="shared" si="27"/>
        <v/>
      </c>
      <c r="H145" s="12"/>
      <c r="I145" s="12"/>
      <c r="J145" s="12"/>
      <c r="K145" s="12"/>
      <c r="L145" s="13"/>
      <c r="M145" s="13"/>
      <c r="N145" s="13"/>
    </row>
    <row r="146" spans="1:14" x14ac:dyDescent="0.25">
      <c r="A146" s="17">
        <f t="shared" si="24"/>
        <v>43727</v>
      </c>
      <c r="B146" s="11"/>
      <c r="C146" s="11"/>
      <c r="D146" s="11"/>
      <c r="E146" s="11"/>
      <c r="F146" s="3">
        <f t="shared" si="25"/>
        <v>0</v>
      </c>
      <c r="G146" s="12" t="str">
        <f t="shared" si="27"/>
        <v/>
      </c>
      <c r="H146" s="12"/>
      <c r="I146" s="12"/>
      <c r="J146" s="12"/>
      <c r="K146" s="12"/>
      <c r="L146" s="13"/>
      <c r="M146" s="13"/>
      <c r="N146" s="13"/>
    </row>
    <row r="147" spans="1:14" x14ac:dyDescent="0.25">
      <c r="A147" s="17">
        <f t="shared" si="24"/>
        <v>43728</v>
      </c>
      <c r="B147" s="11"/>
      <c r="C147" s="11"/>
      <c r="D147" s="11"/>
      <c r="E147" s="11"/>
      <c r="F147" s="3">
        <f t="shared" si="25"/>
        <v>0</v>
      </c>
      <c r="G147" s="12" t="str">
        <f t="shared" si="27"/>
        <v/>
      </c>
      <c r="H147" s="12"/>
      <c r="I147" s="12"/>
      <c r="J147" s="12"/>
      <c r="K147" s="12"/>
      <c r="L147" s="13"/>
      <c r="M147" s="13"/>
      <c r="N147" s="13"/>
    </row>
    <row r="148" spans="1:14" x14ac:dyDescent="0.25">
      <c r="A148" s="17">
        <f t="shared" si="24"/>
        <v>43729</v>
      </c>
      <c r="B148" s="11"/>
      <c r="C148" s="11"/>
      <c r="D148" s="11"/>
      <c r="E148" s="11"/>
      <c r="F148" s="3">
        <f t="shared" si="25"/>
        <v>0</v>
      </c>
      <c r="G148" s="12" t="str">
        <f t="shared" si="27"/>
        <v/>
      </c>
      <c r="H148" s="12"/>
      <c r="I148" s="12"/>
      <c r="J148" s="12"/>
      <c r="K148" s="12"/>
      <c r="L148" s="13"/>
      <c r="M148" s="13"/>
      <c r="N148" s="13"/>
    </row>
    <row r="149" spans="1:14" x14ac:dyDescent="0.25">
      <c r="A149" s="17">
        <f t="shared" si="24"/>
        <v>43730</v>
      </c>
      <c r="B149" s="11"/>
      <c r="C149" s="11"/>
      <c r="D149" s="11"/>
      <c r="E149" s="11"/>
      <c r="F149" s="3">
        <f t="shared" si="25"/>
        <v>0</v>
      </c>
      <c r="G149" s="22">
        <f>IF(SUM(F143:F149)-SUM(G143:G148)&gt;48/24,"&gt; 48h!",SUM(F143:F149)-SUM(G143:G148))</f>
        <v>0</v>
      </c>
      <c r="H149" s="12"/>
      <c r="I149" s="12"/>
      <c r="J149" s="12"/>
      <c r="K149" s="12"/>
      <c r="L149" s="13"/>
      <c r="M149" s="13"/>
      <c r="N149" s="13"/>
    </row>
    <row r="150" spans="1:14" x14ac:dyDescent="0.25">
      <c r="A150" s="17">
        <f t="shared" si="24"/>
        <v>43731</v>
      </c>
      <c r="B150" s="10"/>
      <c r="C150" s="10"/>
      <c r="D150" s="10"/>
      <c r="E150" s="10"/>
      <c r="F150" s="6">
        <f t="shared" si="25"/>
        <v>0</v>
      </c>
      <c r="G150" s="14" t="str">
        <f t="shared" ref="G150:G155" si="28">IF(MONTH(A150)=MONTH(A151),"",CHOOSE(WEEKDAY(A150,2),$F$150,SUM($F$150:$F$151),SUM($F$150:$F$152),SUM($F$150:$F$153),SUM($F$150:$F$154),SUM($F$150:$F$155)))</f>
        <v/>
      </c>
      <c r="H150" s="14"/>
      <c r="I150" s="14"/>
      <c r="J150" s="14"/>
      <c r="K150" s="14"/>
      <c r="L150" s="15"/>
      <c r="M150" s="15"/>
      <c r="N150" s="15"/>
    </row>
    <row r="151" spans="1:14" x14ac:dyDescent="0.25">
      <c r="A151" s="17">
        <f t="shared" si="24"/>
        <v>43732</v>
      </c>
      <c r="B151" s="10"/>
      <c r="C151" s="10"/>
      <c r="D151" s="10"/>
      <c r="E151" s="10"/>
      <c r="F151" s="6">
        <f t="shared" si="25"/>
        <v>0</v>
      </c>
      <c r="G151" s="14" t="str">
        <f t="shared" si="28"/>
        <v/>
      </c>
      <c r="H151" s="14"/>
      <c r="I151" s="14"/>
      <c r="J151" s="14"/>
      <c r="K151" s="14"/>
      <c r="L151" s="15"/>
      <c r="M151" s="15"/>
      <c r="N151" s="15"/>
    </row>
    <row r="152" spans="1:14" x14ac:dyDescent="0.25">
      <c r="A152" s="17">
        <f t="shared" si="24"/>
        <v>43733</v>
      </c>
      <c r="B152" s="10"/>
      <c r="C152" s="10"/>
      <c r="D152" s="10"/>
      <c r="E152" s="10"/>
      <c r="F152" s="6">
        <f t="shared" si="25"/>
        <v>0</v>
      </c>
      <c r="G152" s="14" t="str">
        <f t="shared" si="28"/>
        <v/>
      </c>
      <c r="H152" s="14"/>
      <c r="I152" s="14"/>
      <c r="J152" s="14"/>
      <c r="K152" s="14"/>
      <c r="L152" s="15"/>
      <c r="M152" s="15"/>
      <c r="N152" s="15"/>
    </row>
    <row r="153" spans="1:14" x14ac:dyDescent="0.25">
      <c r="A153" s="17">
        <f t="shared" si="24"/>
        <v>43734</v>
      </c>
      <c r="B153" s="10"/>
      <c r="C153" s="10"/>
      <c r="D153" s="10"/>
      <c r="E153" s="10"/>
      <c r="F153" s="6">
        <f t="shared" si="25"/>
        <v>0</v>
      </c>
      <c r="G153" s="14" t="str">
        <f t="shared" si="28"/>
        <v/>
      </c>
      <c r="H153" s="14"/>
      <c r="I153" s="14"/>
      <c r="J153" s="14"/>
      <c r="K153" s="14"/>
      <c r="L153" s="15"/>
      <c r="M153" s="15"/>
      <c r="N153" s="15"/>
    </row>
    <row r="154" spans="1:14" x14ac:dyDescent="0.25">
      <c r="A154" s="17">
        <f t="shared" si="24"/>
        <v>43735</v>
      </c>
      <c r="B154" s="10"/>
      <c r="C154" s="10"/>
      <c r="D154" s="10"/>
      <c r="E154" s="10"/>
      <c r="F154" s="6">
        <f t="shared" si="25"/>
        <v>0</v>
      </c>
      <c r="G154" s="14" t="str">
        <f t="shared" si="28"/>
        <v/>
      </c>
      <c r="H154" s="14"/>
      <c r="I154" s="14"/>
      <c r="J154" s="14"/>
      <c r="K154" s="14"/>
      <c r="L154" s="15"/>
      <c r="M154" s="15"/>
      <c r="N154" s="15"/>
    </row>
    <row r="155" spans="1:14" x14ac:dyDescent="0.25">
      <c r="A155" s="17">
        <f t="shared" si="24"/>
        <v>43736</v>
      </c>
      <c r="B155" s="10"/>
      <c r="C155" s="10"/>
      <c r="D155" s="10"/>
      <c r="E155" s="10"/>
      <c r="F155" s="6">
        <f t="shared" si="25"/>
        <v>0</v>
      </c>
      <c r="G155" s="14" t="str">
        <f t="shared" si="28"/>
        <v/>
      </c>
      <c r="H155" s="14"/>
      <c r="I155" s="14"/>
      <c r="J155" s="14"/>
      <c r="K155" s="14"/>
      <c r="L155" s="15"/>
      <c r="M155" s="15"/>
      <c r="N155" s="15"/>
    </row>
    <row r="156" spans="1:14" x14ac:dyDescent="0.25">
      <c r="A156" s="17">
        <f t="shared" si="24"/>
        <v>43737</v>
      </c>
      <c r="B156" s="10"/>
      <c r="C156" s="10"/>
      <c r="D156" s="10"/>
      <c r="E156" s="10"/>
      <c r="F156" s="6">
        <f t="shared" si="25"/>
        <v>0</v>
      </c>
      <c r="G156" s="21">
        <f>IF(SUM(F150:F156)-SUM(G150:G155)&gt;48/24,"&gt; 48h!",SUM(F150:F156)-SUM(G150:G155))</f>
        <v>0</v>
      </c>
      <c r="H156" s="14"/>
      <c r="I156" s="14"/>
      <c r="J156" s="14"/>
      <c r="K156" s="14"/>
      <c r="L156" s="15"/>
      <c r="M156" s="15"/>
      <c r="N156" s="15"/>
    </row>
    <row r="157" spans="1:14" x14ac:dyDescent="0.25">
      <c r="A157" s="17">
        <f t="shared" si="24"/>
        <v>43738</v>
      </c>
      <c r="B157" s="11"/>
      <c r="C157" s="11"/>
      <c r="D157" s="11"/>
      <c r="E157" s="11"/>
      <c r="F157" s="3">
        <f t="shared" si="25"/>
        <v>0</v>
      </c>
      <c r="G157" s="12">
        <f t="shared" ref="G157:G162" si="29">IF(MONTH(A157)=MONTH(A158),"",CHOOSE(WEEKDAY(A157,2),$F$157,SUM($F$157:$F$158),SUM($F$157:$F$159),SUM($F$157:$F$160),SUM($F$157:$F$161),SUM($F$157:$F$162)))</f>
        <v>0</v>
      </c>
      <c r="H157" s="12"/>
      <c r="I157" s="12"/>
      <c r="J157" s="12"/>
      <c r="K157" s="12"/>
      <c r="L157" s="13"/>
      <c r="M157" s="13"/>
      <c r="N157" s="13"/>
    </row>
    <row r="158" spans="1:14" x14ac:dyDescent="0.25">
      <c r="A158" s="17">
        <f t="shared" si="24"/>
        <v>43739</v>
      </c>
      <c r="B158" s="11"/>
      <c r="C158" s="11"/>
      <c r="D158" s="11"/>
      <c r="E158" s="11"/>
      <c r="F158" s="3">
        <f t="shared" si="25"/>
        <v>0</v>
      </c>
      <c r="G158" s="12" t="str">
        <f t="shared" si="29"/>
        <v/>
      </c>
      <c r="H158" s="12"/>
      <c r="I158" s="12"/>
      <c r="J158" s="12"/>
      <c r="K158" s="12"/>
      <c r="L158" s="13"/>
      <c r="M158" s="13"/>
      <c r="N158" s="13"/>
    </row>
    <row r="159" spans="1:14" x14ac:dyDescent="0.25">
      <c r="A159" s="17">
        <f t="shared" si="24"/>
        <v>43740</v>
      </c>
      <c r="B159" s="11"/>
      <c r="C159" s="11"/>
      <c r="D159" s="11"/>
      <c r="E159" s="11"/>
      <c r="F159" s="3">
        <f t="shared" si="25"/>
        <v>0</v>
      </c>
      <c r="G159" s="12" t="str">
        <f t="shared" si="29"/>
        <v/>
      </c>
      <c r="H159" s="12"/>
      <c r="I159" s="12"/>
      <c r="J159" s="12"/>
      <c r="K159" s="12"/>
      <c r="L159" s="13"/>
      <c r="M159" s="13"/>
      <c r="N159" s="13"/>
    </row>
    <row r="160" spans="1:14" x14ac:dyDescent="0.25">
      <c r="A160" s="17">
        <f t="shared" si="24"/>
        <v>43741</v>
      </c>
      <c r="B160" s="11"/>
      <c r="C160" s="11"/>
      <c r="D160" s="11"/>
      <c r="E160" s="11"/>
      <c r="F160" s="3">
        <f t="shared" si="25"/>
        <v>0</v>
      </c>
      <c r="G160" s="12" t="str">
        <f t="shared" si="29"/>
        <v/>
      </c>
      <c r="H160" s="12"/>
      <c r="I160" s="12"/>
      <c r="J160" s="12"/>
      <c r="K160" s="12"/>
      <c r="L160" s="13"/>
      <c r="M160" s="13"/>
      <c r="N160" s="13"/>
    </row>
    <row r="161" spans="1:14" x14ac:dyDescent="0.25">
      <c r="A161" s="17">
        <f t="shared" si="24"/>
        <v>43742</v>
      </c>
      <c r="B161" s="11"/>
      <c r="C161" s="11"/>
      <c r="D161" s="11"/>
      <c r="E161" s="11"/>
      <c r="F161" s="3">
        <f t="shared" si="25"/>
        <v>0</v>
      </c>
      <c r="G161" s="12" t="str">
        <f t="shared" si="29"/>
        <v/>
      </c>
      <c r="H161" s="12"/>
      <c r="I161" s="12"/>
      <c r="J161" s="12"/>
      <c r="K161" s="12"/>
      <c r="L161" s="13"/>
      <c r="M161" s="13"/>
      <c r="N161" s="13"/>
    </row>
    <row r="162" spans="1:14" x14ac:dyDescent="0.25">
      <c r="A162" s="17">
        <f t="shared" si="24"/>
        <v>43743</v>
      </c>
      <c r="B162" s="11"/>
      <c r="C162" s="11"/>
      <c r="D162" s="11"/>
      <c r="E162" s="11"/>
      <c r="F162" s="3">
        <f t="shared" si="25"/>
        <v>0</v>
      </c>
      <c r="G162" s="12" t="str">
        <f t="shared" si="29"/>
        <v/>
      </c>
      <c r="H162" s="12"/>
      <c r="I162" s="12"/>
      <c r="J162" s="12"/>
      <c r="K162" s="12"/>
      <c r="L162" s="13"/>
      <c r="M162" s="13"/>
      <c r="N162" s="13"/>
    </row>
    <row r="163" spans="1:14" x14ac:dyDescent="0.25">
      <c r="A163" s="17">
        <f t="shared" si="24"/>
        <v>43744</v>
      </c>
      <c r="B163" s="11"/>
      <c r="C163" s="11"/>
      <c r="D163" s="11"/>
      <c r="E163" s="11"/>
      <c r="F163" s="3">
        <f t="shared" si="25"/>
        <v>0</v>
      </c>
      <c r="G163" s="22">
        <f>IF(SUM(F157:F163)-SUM(G157:G162)&gt;48/24,"&gt; 48h!",SUM(F157:F163)-SUM(G157:G162))</f>
        <v>0</v>
      </c>
      <c r="H163" s="12"/>
      <c r="I163" s="12"/>
      <c r="J163" s="12"/>
      <c r="K163" s="12"/>
      <c r="L163" s="13"/>
      <c r="M163" s="13"/>
      <c r="N163" s="13"/>
    </row>
    <row r="164" spans="1:14" x14ac:dyDescent="0.25">
      <c r="A164" s="17">
        <f t="shared" si="24"/>
        <v>43745</v>
      </c>
      <c r="B164" s="10"/>
      <c r="C164" s="10"/>
      <c r="D164" s="10"/>
      <c r="E164" s="10"/>
      <c r="F164" s="6">
        <f t="shared" si="25"/>
        <v>0</v>
      </c>
      <c r="G164" s="14" t="str">
        <f t="shared" ref="G164:G169" si="30">IF(MONTH(A164)=MONTH(A165),"",CHOOSE(WEEKDAY(A164,2),$F$164,SUM($F$164:$F$165),SUM($F$164:$F$166),SUM($F$164:$F$167),SUM($F$164:$F$168),SUM($F$164:$F$169)))</f>
        <v/>
      </c>
      <c r="H164" s="14"/>
      <c r="I164" s="14"/>
      <c r="J164" s="14"/>
      <c r="K164" s="14"/>
      <c r="L164" s="15"/>
      <c r="M164" s="15"/>
      <c r="N164" s="15"/>
    </row>
    <row r="165" spans="1:14" x14ac:dyDescent="0.25">
      <c r="A165" s="17">
        <f t="shared" si="24"/>
        <v>43746</v>
      </c>
      <c r="B165" s="10"/>
      <c r="C165" s="10"/>
      <c r="D165" s="10"/>
      <c r="E165" s="10"/>
      <c r="F165" s="6">
        <f t="shared" si="25"/>
        <v>0</v>
      </c>
      <c r="G165" s="14" t="str">
        <f t="shared" si="30"/>
        <v/>
      </c>
      <c r="H165" s="14"/>
      <c r="I165" s="14"/>
      <c r="J165" s="14"/>
      <c r="K165" s="14"/>
      <c r="L165" s="15"/>
      <c r="M165" s="15"/>
      <c r="N165" s="15"/>
    </row>
    <row r="166" spans="1:14" x14ac:dyDescent="0.25">
      <c r="A166" s="17">
        <f t="shared" si="24"/>
        <v>43747</v>
      </c>
      <c r="B166" s="10"/>
      <c r="C166" s="10"/>
      <c r="D166" s="10"/>
      <c r="E166" s="10"/>
      <c r="F166" s="6">
        <f t="shared" si="25"/>
        <v>0</v>
      </c>
      <c r="G166" s="14" t="str">
        <f t="shared" si="30"/>
        <v/>
      </c>
      <c r="H166" s="14"/>
      <c r="I166" s="14"/>
      <c r="J166" s="14"/>
      <c r="K166" s="14"/>
      <c r="L166" s="15"/>
      <c r="M166" s="15"/>
      <c r="N166" s="15"/>
    </row>
    <row r="167" spans="1:14" x14ac:dyDescent="0.25">
      <c r="A167" s="17">
        <f t="shared" si="24"/>
        <v>43748</v>
      </c>
      <c r="B167" s="10"/>
      <c r="C167" s="10"/>
      <c r="D167" s="10"/>
      <c r="E167" s="10"/>
      <c r="F167" s="6">
        <f t="shared" si="25"/>
        <v>0</v>
      </c>
      <c r="G167" s="14" t="str">
        <f t="shared" si="30"/>
        <v/>
      </c>
      <c r="H167" s="14"/>
      <c r="I167" s="14"/>
      <c r="J167" s="14"/>
      <c r="K167" s="14"/>
      <c r="L167" s="15"/>
      <c r="M167" s="15"/>
      <c r="N167" s="15"/>
    </row>
    <row r="168" spans="1:14" x14ac:dyDescent="0.25">
      <c r="A168" s="17">
        <f t="shared" si="24"/>
        <v>43749</v>
      </c>
      <c r="B168" s="10"/>
      <c r="C168" s="10"/>
      <c r="D168" s="10"/>
      <c r="E168" s="10"/>
      <c r="F168" s="6">
        <f t="shared" si="25"/>
        <v>0</v>
      </c>
      <c r="G168" s="14" t="str">
        <f t="shared" si="30"/>
        <v/>
      </c>
      <c r="H168" s="14"/>
      <c r="I168" s="14"/>
      <c r="J168" s="14"/>
      <c r="K168" s="14"/>
      <c r="L168" s="15"/>
      <c r="M168" s="15"/>
      <c r="N168" s="15"/>
    </row>
    <row r="169" spans="1:14" x14ac:dyDescent="0.25">
      <c r="A169" s="17">
        <f t="shared" si="24"/>
        <v>43750</v>
      </c>
      <c r="B169" s="10"/>
      <c r="C169" s="10"/>
      <c r="D169" s="10"/>
      <c r="E169" s="10"/>
      <c r="F169" s="6">
        <f t="shared" si="25"/>
        <v>0</v>
      </c>
      <c r="G169" s="14" t="str">
        <f t="shared" si="30"/>
        <v/>
      </c>
      <c r="H169" s="14"/>
      <c r="I169" s="14"/>
      <c r="J169" s="14"/>
      <c r="K169" s="14"/>
      <c r="L169" s="15"/>
      <c r="M169" s="15"/>
      <c r="N169" s="15"/>
    </row>
    <row r="170" spans="1:14" x14ac:dyDescent="0.25">
      <c r="A170" s="17">
        <f t="shared" si="24"/>
        <v>43751</v>
      </c>
      <c r="B170" s="10"/>
      <c r="C170" s="10"/>
      <c r="D170" s="10"/>
      <c r="E170" s="10"/>
      <c r="F170" s="6">
        <f t="shared" si="25"/>
        <v>0</v>
      </c>
      <c r="G170" s="21">
        <f>IF(SUM(F164:F170)-SUM(G164:G169)&gt;48/24,"&gt; 48h!",SUM(F164:F170)-SUM(G164:G169))</f>
        <v>0</v>
      </c>
      <c r="H170" s="14"/>
      <c r="I170" s="14"/>
      <c r="J170" s="14"/>
      <c r="K170" s="14"/>
      <c r="L170" s="15"/>
      <c r="M170" s="15"/>
      <c r="N170" s="15"/>
    </row>
    <row r="171" spans="1:14" x14ac:dyDescent="0.25">
      <c r="A171" s="17">
        <f t="shared" si="24"/>
        <v>43752</v>
      </c>
      <c r="B171" s="11"/>
      <c r="C171" s="11"/>
      <c r="D171" s="11"/>
      <c r="E171" s="11"/>
      <c r="F171" s="3">
        <f t="shared" si="25"/>
        <v>0</v>
      </c>
      <c r="G171" s="12" t="str">
        <f t="shared" ref="G171:G176" si="31">IF(MONTH(A171)=MONTH(A172),"",CHOOSE(WEEKDAY(A171,2),$F$171,SUM($F$171:$F$172),SUM($F$171:$F$173),SUM($F$171:$F$174),SUM($F$171:$F$175),SUM($F$171:$F$176)))</f>
        <v/>
      </c>
      <c r="H171" s="12"/>
      <c r="I171" s="12"/>
      <c r="J171" s="12"/>
      <c r="K171" s="12"/>
      <c r="L171" s="13"/>
      <c r="M171" s="13"/>
      <c r="N171" s="13"/>
    </row>
    <row r="172" spans="1:14" x14ac:dyDescent="0.25">
      <c r="A172" s="17">
        <f t="shared" si="24"/>
        <v>43753</v>
      </c>
      <c r="B172" s="11"/>
      <c r="C172" s="11"/>
      <c r="D172" s="11"/>
      <c r="E172" s="11"/>
      <c r="F172" s="3">
        <f t="shared" si="25"/>
        <v>0</v>
      </c>
      <c r="G172" s="12" t="str">
        <f t="shared" si="31"/>
        <v/>
      </c>
      <c r="H172" s="12"/>
      <c r="I172" s="12"/>
      <c r="J172" s="12"/>
      <c r="K172" s="12"/>
      <c r="L172" s="13"/>
      <c r="M172" s="13"/>
      <c r="N172" s="13"/>
    </row>
    <row r="173" spans="1:14" x14ac:dyDescent="0.25">
      <c r="A173" s="17">
        <f t="shared" si="24"/>
        <v>43754</v>
      </c>
      <c r="B173" s="11"/>
      <c r="C173" s="11"/>
      <c r="D173" s="11"/>
      <c r="E173" s="11"/>
      <c r="F173" s="3">
        <f t="shared" si="25"/>
        <v>0</v>
      </c>
      <c r="G173" s="12" t="str">
        <f t="shared" si="31"/>
        <v/>
      </c>
      <c r="H173" s="12"/>
      <c r="I173" s="12"/>
      <c r="J173" s="12"/>
      <c r="K173" s="12"/>
      <c r="L173" s="13"/>
      <c r="M173" s="13"/>
      <c r="N173" s="13"/>
    </row>
    <row r="174" spans="1:14" x14ac:dyDescent="0.25">
      <c r="A174" s="17">
        <f t="shared" si="24"/>
        <v>43755</v>
      </c>
      <c r="B174" s="11"/>
      <c r="C174" s="11"/>
      <c r="D174" s="11"/>
      <c r="E174" s="11"/>
      <c r="F174" s="3">
        <f t="shared" si="25"/>
        <v>0</v>
      </c>
      <c r="G174" s="12" t="str">
        <f t="shared" si="31"/>
        <v/>
      </c>
      <c r="H174" s="12"/>
      <c r="I174" s="12"/>
      <c r="J174" s="12"/>
      <c r="K174" s="12"/>
      <c r="L174" s="13"/>
      <c r="M174" s="13"/>
      <c r="N174" s="13"/>
    </row>
    <row r="175" spans="1:14" x14ac:dyDescent="0.25">
      <c r="A175" s="17">
        <f t="shared" si="24"/>
        <v>43756</v>
      </c>
      <c r="B175" s="11"/>
      <c r="C175" s="11"/>
      <c r="D175" s="11"/>
      <c r="E175" s="11"/>
      <c r="F175" s="3">
        <f t="shared" si="25"/>
        <v>0</v>
      </c>
      <c r="G175" s="12" t="str">
        <f t="shared" si="31"/>
        <v/>
      </c>
      <c r="H175" s="12"/>
      <c r="I175" s="12"/>
      <c r="J175" s="12"/>
      <c r="K175" s="12"/>
      <c r="L175" s="13"/>
      <c r="M175" s="13"/>
      <c r="N175" s="13"/>
    </row>
    <row r="176" spans="1:14" x14ac:dyDescent="0.25">
      <c r="A176" s="17">
        <f t="shared" si="24"/>
        <v>43757</v>
      </c>
      <c r="B176" s="11"/>
      <c r="C176" s="11"/>
      <c r="D176" s="11"/>
      <c r="E176" s="11"/>
      <c r="F176" s="3">
        <f t="shared" si="25"/>
        <v>0</v>
      </c>
      <c r="G176" s="12" t="str">
        <f t="shared" si="31"/>
        <v/>
      </c>
      <c r="H176" s="12"/>
      <c r="I176" s="12"/>
      <c r="J176" s="12"/>
      <c r="K176" s="12"/>
      <c r="L176" s="13"/>
      <c r="M176" s="13"/>
      <c r="N176" s="13"/>
    </row>
    <row r="177" spans="1:14" x14ac:dyDescent="0.25">
      <c r="A177" s="17">
        <f t="shared" si="24"/>
        <v>43758</v>
      </c>
      <c r="B177" s="11"/>
      <c r="C177" s="11"/>
      <c r="D177" s="11"/>
      <c r="E177" s="11"/>
      <c r="F177" s="3">
        <f t="shared" si="25"/>
        <v>0</v>
      </c>
      <c r="G177" s="22">
        <f>IF(SUM(F171:F177)-SUM(G171:G176)&gt;48/24,"&gt; 48h!",SUM(F171:F177)-SUM(G171:G176))</f>
        <v>0</v>
      </c>
      <c r="H177" s="12"/>
      <c r="I177" s="12"/>
      <c r="J177" s="12"/>
      <c r="K177" s="12"/>
      <c r="L177" s="13"/>
      <c r="M177" s="13"/>
      <c r="N177" s="13"/>
    </row>
    <row r="178" spans="1:14" x14ac:dyDescent="0.25">
      <c r="A178" s="17">
        <f t="shared" si="24"/>
        <v>43759</v>
      </c>
      <c r="B178" s="10"/>
      <c r="C178" s="10"/>
      <c r="D178" s="10"/>
      <c r="E178" s="10"/>
      <c r="F178" s="6">
        <f t="shared" si="25"/>
        <v>0</v>
      </c>
      <c r="G178" s="14" t="str">
        <f t="shared" ref="G178:G183" si="32">IF(MONTH(A178)=MONTH(A179),"",CHOOSE(WEEKDAY(A178,2),$F$178,SUM($F$178:$F$179),SUM($F$178:$F$180),SUM($F$178:$F$181),SUM($F$178:$F$182),SUM($F$178:$F$183)))</f>
        <v/>
      </c>
      <c r="H178" s="14"/>
      <c r="I178" s="14"/>
      <c r="J178" s="14"/>
      <c r="K178" s="14"/>
      <c r="L178" s="15"/>
      <c r="M178" s="15"/>
      <c r="N178" s="13"/>
    </row>
    <row r="179" spans="1:14" x14ac:dyDescent="0.25">
      <c r="A179" s="17">
        <f t="shared" si="24"/>
        <v>43760</v>
      </c>
      <c r="B179" s="10"/>
      <c r="C179" s="10"/>
      <c r="D179" s="10"/>
      <c r="E179" s="10"/>
      <c r="F179" s="6">
        <f t="shared" si="25"/>
        <v>0</v>
      </c>
      <c r="G179" s="14" t="str">
        <f t="shared" si="32"/>
        <v/>
      </c>
      <c r="H179" s="14"/>
      <c r="I179" s="14"/>
      <c r="J179" s="14"/>
      <c r="K179" s="14"/>
      <c r="L179" s="15"/>
      <c r="M179" s="15"/>
      <c r="N179" s="13"/>
    </row>
    <row r="180" spans="1:14" x14ac:dyDescent="0.25">
      <c r="A180" s="17">
        <f t="shared" si="24"/>
        <v>43761</v>
      </c>
      <c r="B180" s="10"/>
      <c r="C180" s="10"/>
      <c r="D180" s="10"/>
      <c r="E180" s="10"/>
      <c r="F180" s="6">
        <f t="shared" si="25"/>
        <v>0</v>
      </c>
      <c r="G180" s="14" t="str">
        <f t="shared" si="32"/>
        <v/>
      </c>
      <c r="H180" s="14"/>
      <c r="I180" s="14"/>
      <c r="J180" s="14"/>
      <c r="K180" s="14"/>
      <c r="L180" s="15"/>
      <c r="M180" s="15"/>
      <c r="N180" s="13"/>
    </row>
    <row r="181" spans="1:14" x14ac:dyDescent="0.25">
      <c r="A181" s="17">
        <f t="shared" si="24"/>
        <v>43762</v>
      </c>
      <c r="B181" s="10"/>
      <c r="C181" s="10"/>
      <c r="D181" s="10"/>
      <c r="E181" s="10"/>
      <c r="F181" s="6">
        <f t="shared" si="25"/>
        <v>0</v>
      </c>
      <c r="G181" s="14" t="str">
        <f t="shared" si="32"/>
        <v/>
      </c>
      <c r="H181" s="14"/>
      <c r="I181" s="14"/>
      <c r="J181" s="14"/>
      <c r="K181" s="14"/>
      <c r="L181" s="15"/>
      <c r="M181" s="15"/>
      <c r="N181" s="13"/>
    </row>
    <row r="182" spans="1:14" x14ac:dyDescent="0.25">
      <c r="A182" s="17">
        <f t="shared" si="24"/>
        <v>43763</v>
      </c>
      <c r="B182" s="10"/>
      <c r="C182" s="10"/>
      <c r="D182" s="10"/>
      <c r="E182" s="10"/>
      <c r="F182" s="6">
        <f t="shared" si="25"/>
        <v>0</v>
      </c>
      <c r="G182" s="14" t="str">
        <f t="shared" si="32"/>
        <v/>
      </c>
      <c r="H182" s="14"/>
      <c r="I182" s="14"/>
      <c r="J182" s="14"/>
      <c r="K182" s="14"/>
      <c r="L182" s="15"/>
      <c r="M182" s="15"/>
      <c r="N182" s="13"/>
    </row>
    <row r="183" spans="1:14" x14ac:dyDescent="0.25">
      <c r="A183" s="17">
        <f t="shared" si="24"/>
        <v>43764</v>
      </c>
      <c r="B183" s="10"/>
      <c r="C183" s="10"/>
      <c r="D183" s="10"/>
      <c r="E183" s="10"/>
      <c r="F183" s="6">
        <f t="shared" si="25"/>
        <v>0</v>
      </c>
      <c r="G183" s="14" t="str">
        <f t="shared" si="32"/>
        <v/>
      </c>
      <c r="H183" s="14"/>
      <c r="I183" s="14"/>
      <c r="J183" s="14"/>
      <c r="K183" s="14"/>
      <c r="L183" s="15"/>
      <c r="M183" s="15"/>
      <c r="N183" s="13"/>
    </row>
    <row r="184" spans="1:14" x14ac:dyDescent="0.25">
      <c r="A184" s="17">
        <f t="shared" si="24"/>
        <v>43765</v>
      </c>
      <c r="B184" s="10"/>
      <c r="C184" s="10"/>
      <c r="D184" s="10"/>
      <c r="E184" s="10"/>
      <c r="F184" s="6">
        <f t="shared" si="25"/>
        <v>0</v>
      </c>
      <c r="G184" s="21">
        <f>IF(SUM(F178:F184)-SUM(G178:G183)&gt;48/24,"&gt; 48h!",SUM(F178:F184)-SUM(G178:G183))</f>
        <v>0</v>
      </c>
      <c r="H184" s="14"/>
      <c r="I184" s="14"/>
      <c r="J184" s="14"/>
      <c r="K184" s="14"/>
      <c r="L184" s="15"/>
      <c r="M184" s="15"/>
      <c r="N184" s="13"/>
    </row>
    <row r="185" spans="1:14" x14ac:dyDescent="0.25">
      <c r="A185" s="17">
        <f t="shared" si="24"/>
        <v>43766</v>
      </c>
      <c r="B185" s="11"/>
      <c r="C185" s="11"/>
      <c r="D185" s="11"/>
      <c r="E185" s="11"/>
      <c r="F185" s="3">
        <f t="shared" si="25"/>
        <v>0</v>
      </c>
      <c r="G185" s="12" t="str">
        <f t="shared" ref="G185:G190" si="33">IF(MONTH(A185)=MONTH(A186),"",CHOOSE(WEEKDAY(A185,2),$F$185,SUM($F$185:$F$186),SUM($F$185:$F$187),SUM($F$185:$F$188),SUM($F$185:$F$189),SUM($F$185:$F$190)))</f>
        <v/>
      </c>
      <c r="H185" s="12"/>
      <c r="I185" s="12"/>
      <c r="J185" s="12"/>
      <c r="K185" s="12"/>
      <c r="L185" s="13"/>
      <c r="M185" s="13"/>
      <c r="N185" s="13"/>
    </row>
    <row r="186" spans="1:14" x14ac:dyDescent="0.25">
      <c r="A186" s="17">
        <f t="shared" si="24"/>
        <v>43767</v>
      </c>
      <c r="B186" s="11"/>
      <c r="C186" s="11"/>
      <c r="D186" s="11"/>
      <c r="E186" s="11"/>
      <c r="F186" s="3">
        <f t="shared" si="25"/>
        <v>0</v>
      </c>
      <c r="G186" s="12" t="str">
        <f t="shared" si="33"/>
        <v/>
      </c>
      <c r="H186" s="12"/>
      <c r="I186" s="12"/>
      <c r="J186" s="12"/>
      <c r="K186" s="12"/>
      <c r="L186" s="13"/>
      <c r="M186" s="13"/>
      <c r="N186" s="13"/>
    </row>
    <row r="187" spans="1:14" x14ac:dyDescent="0.25">
      <c r="A187" s="17">
        <f t="shared" si="24"/>
        <v>43768</v>
      </c>
      <c r="B187" s="11"/>
      <c r="C187" s="11"/>
      <c r="D187" s="11"/>
      <c r="E187" s="11"/>
      <c r="F187" s="3">
        <f t="shared" si="25"/>
        <v>0</v>
      </c>
      <c r="G187" s="12" t="str">
        <f t="shared" si="33"/>
        <v/>
      </c>
      <c r="H187" s="12"/>
      <c r="I187" s="12"/>
      <c r="J187" s="12"/>
      <c r="K187" s="12"/>
      <c r="L187" s="13"/>
      <c r="M187" s="13"/>
      <c r="N187" s="13"/>
    </row>
    <row r="188" spans="1:14" x14ac:dyDescent="0.25">
      <c r="A188" s="17">
        <f t="shared" si="24"/>
        <v>43769</v>
      </c>
      <c r="B188" s="11"/>
      <c r="C188" s="11"/>
      <c r="D188" s="11"/>
      <c r="E188" s="11"/>
      <c r="F188" s="3">
        <f t="shared" si="25"/>
        <v>0</v>
      </c>
      <c r="G188" s="12">
        <f t="shared" si="33"/>
        <v>0</v>
      </c>
      <c r="H188" s="12"/>
      <c r="I188" s="12"/>
      <c r="J188" s="12"/>
      <c r="K188" s="12"/>
      <c r="L188" s="13"/>
      <c r="M188" s="13"/>
      <c r="N188" s="13"/>
    </row>
    <row r="189" spans="1:14" x14ac:dyDescent="0.25">
      <c r="A189" s="17">
        <f t="shared" si="24"/>
        <v>43770</v>
      </c>
      <c r="B189" s="11"/>
      <c r="C189" s="11"/>
      <c r="D189" s="11"/>
      <c r="E189" s="11"/>
      <c r="F189" s="3">
        <f t="shared" si="25"/>
        <v>0</v>
      </c>
      <c r="G189" s="12" t="str">
        <f t="shared" si="33"/>
        <v/>
      </c>
      <c r="H189" s="12"/>
      <c r="I189" s="12"/>
      <c r="J189" s="12"/>
      <c r="K189" s="12"/>
      <c r="L189" s="13"/>
      <c r="M189" s="13"/>
      <c r="N189" s="13"/>
    </row>
    <row r="190" spans="1:14" x14ac:dyDescent="0.25">
      <c r="A190" s="17">
        <f t="shared" si="24"/>
        <v>43771</v>
      </c>
      <c r="B190" s="11"/>
      <c r="C190" s="11"/>
      <c r="D190" s="11"/>
      <c r="E190" s="11"/>
      <c r="F190" s="3">
        <f t="shared" si="25"/>
        <v>0</v>
      </c>
      <c r="G190" s="12" t="str">
        <f t="shared" si="33"/>
        <v/>
      </c>
      <c r="H190" s="12"/>
      <c r="I190" s="12"/>
      <c r="J190" s="12"/>
      <c r="K190" s="12"/>
      <c r="L190" s="13"/>
      <c r="M190" s="13"/>
      <c r="N190" s="13"/>
    </row>
    <row r="191" spans="1:14" x14ac:dyDescent="0.25">
      <c r="A191" s="17">
        <f t="shared" si="24"/>
        <v>43772</v>
      </c>
      <c r="B191" s="11"/>
      <c r="C191" s="11"/>
      <c r="D191" s="11"/>
      <c r="E191" s="11"/>
      <c r="F191" s="3">
        <f t="shared" si="25"/>
        <v>0</v>
      </c>
      <c r="G191" s="22">
        <f>IF(SUM(F185:F191)-SUM(G185:G190)&gt;48/24,"&gt; 48h!",SUM(F185:F191)-SUM(G185:G190))</f>
        <v>0</v>
      </c>
      <c r="H191" s="12"/>
      <c r="I191" s="12"/>
      <c r="J191" s="12"/>
      <c r="K191" s="12"/>
      <c r="L191" s="13"/>
      <c r="M191" s="13"/>
      <c r="N191" s="13"/>
    </row>
    <row r="192" spans="1:14" x14ac:dyDescent="0.25">
      <c r="A192" s="17">
        <f t="shared" si="24"/>
        <v>43773</v>
      </c>
      <c r="B192" s="10"/>
      <c r="C192" s="10"/>
      <c r="D192" s="10"/>
      <c r="E192" s="10"/>
      <c r="F192" s="6">
        <f t="shared" si="25"/>
        <v>0</v>
      </c>
      <c r="G192" s="14" t="str">
        <f t="shared" ref="G192:G197" si="34">IF(MONTH(A192)=MONTH(A193),"",CHOOSE(WEEKDAY(A192,2),$F$192,SUM($F$192:$F$193),SUM($F$192:$F$194),SUM($F$192:$F$195),SUM($F$192:$F$196),SUM($F$192:$F$197)))</f>
        <v/>
      </c>
      <c r="H192" s="14"/>
      <c r="I192" s="14"/>
      <c r="J192" s="14"/>
      <c r="K192" s="14"/>
      <c r="L192" s="15"/>
      <c r="M192" s="15"/>
      <c r="N192" s="13"/>
    </row>
    <row r="193" spans="1:14" x14ac:dyDescent="0.25">
      <c r="A193" s="17">
        <f t="shared" si="24"/>
        <v>43774</v>
      </c>
      <c r="B193" s="10"/>
      <c r="C193" s="10"/>
      <c r="D193" s="10"/>
      <c r="E193" s="10"/>
      <c r="F193" s="6">
        <f t="shared" si="25"/>
        <v>0</v>
      </c>
      <c r="G193" s="14" t="str">
        <f t="shared" si="34"/>
        <v/>
      </c>
      <c r="H193" s="14"/>
      <c r="I193" s="14"/>
      <c r="J193" s="14"/>
      <c r="K193" s="14"/>
      <c r="L193" s="15"/>
      <c r="M193" s="15"/>
      <c r="N193" s="13"/>
    </row>
    <row r="194" spans="1:14" x14ac:dyDescent="0.25">
      <c r="A194" s="17">
        <f t="shared" si="24"/>
        <v>43775</v>
      </c>
      <c r="B194" s="10"/>
      <c r="C194" s="10"/>
      <c r="D194" s="10"/>
      <c r="E194" s="10"/>
      <c r="F194" s="6">
        <f t="shared" si="25"/>
        <v>0</v>
      </c>
      <c r="G194" s="14" t="str">
        <f t="shared" si="34"/>
        <v/>
      </c>
      <c r="H194" s="14"/>
      <c r="I194" s="14"/>
      <c r="J194" s="14"/>
      <c r="K194" s="14"/>
      <c r="L194" s="15"/>
      <c r="M194" s="15"/>
      <c r="N194" s="13"/>
    </row>
    <row r="195" spans="1:14" x14ac:dyDescent="0.25">
      <c r="A195" s="17">
        <f t="shared" si="24"/>
        <v>43776</v>
      </c>
      <c r="B195" s="10"/>
      <c r="C195" s="10"/>
      <c r="D195" s="10"/>
      <c r="E195" s="10"/>
      <c r="F195" s="6">
        <f t="shared" si="25"/>
        <v>0</v>
      </c>
      <c r="G195" s="14" t="str">
        <f t="shared" si="34"/>
        <v/>
      </c>
      <c r="H195" s="14"/>
      <c r="I195" s="14"/>
      <c r="J195" s="14"/>
      <c r="K195" s="14"/>
      <c r="L195" s="15"/>
      <c r="M195" s="15"/>
      <c r="N195" s="13"/>
    </row>
    <row r="196" spans="1:14" x14ac:dyDescent="0.25">
      <c r="A196" s="17">
        <f t="shared" si="24"/>
        <v>43777</v>
      </c>
      <c r="B196" s="10"/>
      <c r="C196" s="10"/>
      <c r="D196" s="10"/>
      <c r="E196" s="10"/>
      <c r="F196" s="6">
        <f t="shared" si="25"/>
        <v>0</v>
      </c>
      <c r="G196" s="14" t="str">
        <f t="shared" si="34"/>
        <v/>
      </c>
      <c r="H196" s="14"/>
      <c r="I196" s="14"/>
      <c r="J196" s="14"/>
      <c r="K196" s="14"/>
      <c r="L196" s="15"/>
      <c r="M196" s="15"/>
      <c r="N196" s="13"/>
    </row>
    <row r="197" spans="1:14" x14ac:dyDescent="0.25">
      <c r="A197" s="17">
        <f t="shared" ref="A197:A260" si="35">A196+1</f>
        <v>43778</v>
      </c>
      <c r="B197" s="10"/>
      <c r="C197" s="10"/>
      <c r="D197" s="10"/>
      <c r="E197" s="10"/>
      <c r="F197" s="6">
        <f t="shared" si="25"/>
        <v>0</v>
      </c>
      <c r="G197" s="14" t="str">
        <f t="shared" si="34"/>
        <v/>
      </c>
      <c r="H197" s="14"/>
      <c r="I197" s="14"/>
      <c r="J197" s="14"/>
      <c r="K197" s="14"/>
      <c r="L197" s="15"/>
      <c r="M197" s="15"/>
      <c r="N197" s="13"/>
    </row>
    <row r="198" spans="1:14" x14ac:dyDescent="0.25">
      <c r="A198" s="17">
        <f t="shared" si="35"/>
        <v>43779</v>
      </c>
      <c r="B198" s="10"/>
      <c r="C198" s="10"/>
      <c r="D198" s="10"/>
      <c r="E198" s="10"/>
      <c r="F198" s="6">
        <f t="shared" ref="F198:F261" si="36">(C198-B198)+(E198-D198)</f>
        <v>0</v>
      </c>
      <c r="G198" s="21">
        <f>IF(SUM(F192:F198)-SUM(G192:G197)&gt;48/24,"&gt; 48h!",SUM(F192:F198)-SUM(G192:G197))</f>
        <v>0</v>
      </c>
      <c r="H198" s="14"/>
      <c r="I198" s="14"/>
      <c r="J198" s="14"/>
      <c r="K198" s="14"/>
      <c r="L198" s="15"/>
      <c r="M198" s="15"/>
      <c r="N198" s="13"/>
    </row>
    <row r="199" spans="1:14" x14ac:dyDescent="0.25">
      <c r="A199" s="17">
        <f t="shared" si="35"/>
        <v>43780</v>
      </c>
      <c r="B199" s="11"/>
      <c r="C199" s="11"/>
      <c r="D199" s="11"/>
      <c r="E199" s="11"/>
      <c r="F199" s="3">
        <f t="shared" si="36"/>
        <v>0</v>
      </c>
      <c r="G199" s="12" t="str">
        <f t="shared" ref="G199:G204" si="37">IF(MONTH(A199)=MONTH(A200),"",CHOOSE(WEEKDAY(A199,2),$F$199,SUM($F$199:$F$200),SUM($F$199:$F$201),SUM($F$199:$F$202),SUM($F$199:$F$203),SUM($F$199:$F$204)))</f>
        <v/>
      </c>
      <c r="H199" s="12"/>
      <c r="I199" s="12"/>
      <c r="J199" s="12"/>
      <c r="K199" s="12"/>
      <c r="L199" s="13"/>
      <c r="M199" s="13"/>
      <c r="N199" s="13"/>
    </row>
    <row r="200" spans="1:14" x14ac:dyDescent="0.25">
      <c r="A200" s="17">
        <f t="shared" si="35"/>
        <v>43781</v>
      </c>
      <c r="B200" s="11"/>
      <c r="C200" s="11"/>
      <c r="D200" s="11"/>
      <c r="E200" s="11"/>
      <c r="F200" s="3">
        <f t="shared" si="36"/>
        <v>0</v>
      </c>
      <c r="G200" s="12" t="str">
        <f t="shared" si="37"/>
        <v/>
      </c>
      <c r="H200" s="12"/>
      <c r="I200" s="12"/>
      <c r="J200" s="12"/>
      <c r="K200" s="12"/>
      <c r="L200" s="13"/>
      <c r="M200" s="13"/>
      <c r="N200" s="13"/>
    </row>
    <row r="201" spans="1:14" x14ac:dyDescent="0.25">
      <c r="A201" s="17">
        <f t="shared" si="35"/>
        <v>43782</v>
      </c>
      <c r="B201" s="11"/>
      <c r="C201" s="11"/>
      <c r="D201" s="11"/>
      <c r="E201" s="11"/>
      <c r="F201" s="3">
        <f t="shared" si="36"/>
        <v>0</v>
      </c>
      <c r="G201" s="12" t="str">
        <f t="shared" si="37"/>
        <v/>
      </c>
      <c r="H201" s="12"/>
      <c r="I201" s="12"/>
      <c r="J201" s="12"/>
      <c r="K201" s="12"/>
      <c r="L201" s="13"/>
      <c r="M201" s="13"/>
      <c r="N201" s="13"/>
    </row>
    <row r="202" spans="1:14" x14ac:dyDescent="0.25">
      <c r="A202" s="17">
        <f t="shared" si="35"/>
        <v>43783</v>
      </c>
      <c r="B202" s="11"/>
      <c r="C202" s="11"/>
      <c r="D202" s="11"/>
      <c r="E202" s="11"/>
      <c r="F202" s="3">
        <f t="shared" si="36"/>
        <v>0</v>
      </c>
      <c r="G202" s="12" t="str">
        <f t="shared" si="37"/>
        <v/>
      </c>
      <c r="H202" s="12"/>
      <c r="I202" s="12"/>
      <c r="J202" s="12"/>
      <c r="K202" s="12"/>
      <c r="L202" s="13"/>
      <c r="M202" s="13"/>
      <c r="N202" s="13"/>
    </row>
    <row r="203" spans="1:14" x14ac:dyDescent="0.25">
      <c r="A203" s="17">
        <f t="shared" si="35"/>
        <v>43784</v>
      </c>
      <c r="B203" s="11"/>
      <c r="C203" s="11"/>
      <c r="D203" s="11"/>
      <c r="E203" s="11"/>
      <c r="F203" s="3">
        <f t="shared" si="36"/>
        <v>0</v>
      </c>
      <c r="G203" s="12" t="str">
        <f t="shared" si="37"/>
        <v/>
      </c>
      <c r="H203" s="12"/>
      <c r="I203" s="12"/>
      <c r="J203" s="12"/>
      <c r="K203" s="12"/>
      <c r="L203" s="13"/>
      <c r="M203" s="13"/>
      <c r="N203" s="13"/>
    </row>
    <row r="204" spans="1:14" x14ac:dyDescent="0.25">
      <c r="A204" s="17">
        <f t="shared" si="35"/>
        <v>43785</v>
      </c>
      <c r="B204" s="11"/>
      <c r="C204" s="11"/>
      <c r="D204" s="11"/>
      <c r="E204" s="11"/>
      <c r="F204" s="3">
        <f t="shared" si="36"/>
        <v>0</v>
      </c>
      <c r="G204" s="12" t="str">
        <f t="shared" si="37"/>
        <v/>
      </c>
      <c r="H204" s="12"/>
      <c r="I204" s="12"/>
      <c r="J204" s="12"/>
      <c r="K204" s="12"/>
      <c r="L204" s="13"/>
      <c r="M204" s="13"/>
      <c r="N204" s="13"/>
    </row>
    <row r="205" spans="1:14" x14ac:dyDescent="0.25">
      <c r="A205" s="17">
        <f t="shared" si="35"/>
        <v>43786</v>
      </c>
      <c r="B205" s="11"/>
      <c r="C205" s="11"/>
      <c r="D205" s="11"/>
      <c r="E205" s="11"/>
      <c r="F205" s="3">
        <f t="shared" si="36"/>
        <v>0</v>
      </c>
      <c r="G205" s="22">
        <f>IF(SUM(F199:F205)-SUM(G199:G204)&gt;48/24,"&gt; 48h!",SUM(F199:F205)-SUM(G199:G204))</f>
        <v>0</v>
      </c>
      <c r="H205" s="12"/>
      <c r="I205" s="12"/>
      <c r="J205" s="12"/>
      <c r="K205" s="12"/>
      <c r="L205" s="13"/>
      <c r="M205" s="13"/>
      <c r="N205" s="13"/>
    </row>
    <row r="206" spans="1:14" x14ac:dyDescent="0.25">
      <c r="A206" s="17">
        <f t="shared" si="35"/>
        <v>43787</v>
      </c>
      <c r="B206" s="10"/>
      <c r="C206" s="10"/>
      <c r="D206" s="10"/>
      <c r="E206" s="10"/>
      <c r="F206" s="6">
        <f t="shared" si="36"/>
        <v>0</v>
      </c>
      <c r="G206" s="14" t="str">
        <f t="shared" ref="G206:G211" si="38">IF(MONTH(A206)=MONTH(A207),"",CHOOSE(WEEKDAY(A206,2),$F$206,SUM($F$206:$F$207),SUM($F$206:$F$208),SUM($F$206:$F$209),SUM($F$206:$F$210),SUM($F$206:$F$211)))</f>
        <v/>
      </c>
      <c r="H206" s="14"/>
      <c r="I206" s="14"/>
      <c r="J206" s="14"/>
      <c r="K206" s="14"/>
      <c r="L206" s="15"/>
      <c r="M206" s="15"/>
      <c r="N206" s="13"/>
    </row>
    <row r="207" spans="1:14" x14ac:dyDescent="0.25">
      <c r="A207" s="17">
        <f t="shared" si="35"/>
        <v>43788</v>
      </c>
      <c r="B207" s="10"/>
      <c r="C207" s="10"/>
      <c r="D207" s="10"/>
      <c r="E207" s="10"/>
      <c r="F207" s="6">
        <f t="shared" si="36"/>
        <v>0</v>
      </c>
      <c r="G207" s="14" t="str">
        <f t="shared" si="38"/>
        <v/>
      </c>
      <c r="H207" s="14"/>
      <c r="I207" s="14"/>
      <c r="J207" s="14"/>
      <c r="K207" s="14"/>
      <c r="L207" s="15"/>
      <c r="M207" s="15"/>
      <c r="N207" s="13"/>
    </row>
    <row r="208" spans="1:14" x14ac:dyDescent="0.25">
      <c r="A208" s="17">
        <f t="shared" si="35"/>
        <v>43789</v>
      </c>
      <c r="B208" s="10"/>
      <c r="C208" s="10"/>
      <c r="D208" s="10"/>
      <c r="E208" s="10"/>
      <c r="F208" s="6">
        <f t="shared" si="36"/>
        <v>0</v>
      </c>
      <c r="G208" s="14" t="str">
        <f t="shared" si="38"/>
        <v/>
      </c>
      <c r="H208" s="14"/>
      <c r="I208" s="14"/>
      <c r="J208" s="14"/>
      <c r="K208" s="14"/>
      <c r="L208" s="15"/>
      <c r="M208" s="15"/>
      <c r="N208" s="13"/>
    </row>
    <row r="209" spans="1:14" x14ac:dyDescent="0.25">
      <c r="A209" s="17">
        <f t="shared" si="35"/>
        <v>43790</v>
      </c>
      <c r="B209" s="10"/>
      <c r="C209" s="10"/>
      <c r="D209" s="10"/>
      <c r="E209" s="10"/>
      <c r="F209" s="6">
        <f t="shared" si="36"/>
        <v>0</v>
      </c>
      <c r="G209" s="14" t="str">
        <f t="shared" si="38"/>
        <v/>
      </c>
      <c r="H209" s="14"/>
      <c r="I209" s="14"/>
      <c r="J209" s="14"/>
      <c r="K209" s="14"/>
      <c r="L209" s="15"/>
      <c r="M209" s="15"/>
      <c r="N209" s="13"/>
    </row>
    <row r="210" spans="1:14" x14ac:dyDescent="0.25">
      <c r="A210" s="17">
        <f t="shared" si="35"/>
        <v>43791</v>
      </c>
      <c r="B210" s="10"/>
      <c r="C210" s="10"/>
      <c r="D210" s="10"/>
      <c r="E210" s="10"/>
      <c r="F210" s="6">
        <f t="shared" si="36"/>
        <v>0</v>
      </c>
      <c r="G210" s="14" t="str">
        <f t="shared" si="38"/>
        <v/>
      </c>
      <c r="H210" s="14"/>
      <c r="I210" s="14"/>
      <c r="J210" s="14"/>
      <c r="K210" s="14"/>
      <c r="L210" s="15"/>
      <c r="M210" s="15"/>
      <c r="N210" s="13"/>
    </row>
    <row r="211" spans="1:14" x14ac:dyDescent="0.25">
      <c r="A211" s="17">
        <f t="shared" si="35"/>
        <v>43792</v>
      </c>
      <c r="B211" s="10"/>
      <c r="C211" s="10"/>
      <c r="D211" s="10"/>
      <c r="E211" s="10"/>
      <c r="F211" s="6">
        <f t="shared" si="36"/>
        <v>0</v>
      </c>
      <c r="G211" s="14" t="str">
        <f t="shared" si="38"/>
        <v/>
      </c>
      <c r="H211" s="14"/>
      <c r="I211" s="14"/>
      <c r="J211" s="14"/>
      <c r="K211" s="14"/>
      <c r="L211" s="15"/>
      <c r="M211" s="15"/>
      <c r="N211" s="13"/>
    </row>
    <row r="212" spans="1:14" x14ac:dyDescent="0.25">
      <c r="A212" s="17">
        <f t="shared" si="35"/>
        <v>43793</v>
      </c>
      <c r="B212" s="10"/>
      <c r="C212" s="10"/>
      <c r="D212" s="10"/>
      <c r="E212" s="10"/>
      <c r="F212" s="6">
        <f t="shared" si="36"/>
        <v>0</v>
      </c>
      <c r="G212" s="21">
        <f>IF(SUM(F206:F212)-SUM(G206:G211)&gt;48/24,"&gt; 48h!",SUM(F206:F212)-SUM(G206:G211))</f>
        <v>0</v>
      </c>
      <c r="H212" s="14"/>
      <c r="I212" s="14"/>
      <c r="J212" s="14"/>
      <c r="K212" s="14"/>
      <c r="L212" s="15"/>
      <c r="M212" s="15"/>
      <c r="N212" s="13"/>
    </row>
    <row r="213" spans="1:14" x14ac:dyDescent="0.25">
      <c r="A213" s="17">
        <f t="shared" si="35"/>
        <v>43794</v>
      </c>
      <c r="B213" s="11"/>
      <c r="C213" s="11"/>
      <c r="D213" s="11"/>
      <c r="E213" s="11"/>
      <c r="F213" s="3">
        <f t="shared" si="36"/>
        <v>0</v>
      </c>
      <c r="G213" s="12" t="str">
        <f t="shared" ref="G213:G218" si="39">IF(MONTH(A213)=MONTH(A214),"",CHOOSE(WEEKDAY(A213,2),$F$213,SUM($F$213:$F$214),SUM($F$213:$F$215),SUM($F$213:$F$216),SUM($F$213:$F$217),SUM($F$213:$F$218)))</f>
        <v/>
      </c>
      <c r="H213" s="12"/>
      <c r="I213" s="12"/>
      <c r="J213" s="12"/>
      <c r="K213" s="12"/>
      <c r="L213" s="13"/>
      <c r="M213" s="13"/>
      <c r="N213" s="13"/>
    </row>
    <row r="214" spans="1:14" x14ac:dyDescent="0.25">
      <c r="A214" s="17">
        <f t="shared" si="35"/>
        <v>43795</v>
      </c>
      <c r="B214" s="11"/>
      <c r="C214" s="11"/>
      <c r="D214" s="11"/>
      <c r="E214" s="11"/>
      <c r="F214" s="3">
        <f t="shared" si="36"/>
        <v>0</v>
      </c>
      <c r="G214" s="12" t="str">
        <f t="shared" si="39"/>
        <v/>
      </c>
      <c r="H214" s="12"/>
      <c r="I214" s="12"/>
      <c r="J214" s="12"/>
      <c r="K214" s="12"/>
      <c r="L214" s="13"/>
      <c r="M214" s="13"/>
      <c r="N214" s="13"/>
    </row>
    <row r="215" spans="1:14" x14ac:dyDescent="0.25">
      <c r="A215" s="17">
        <f t="shared" si="35"/>
        <v>43796</v>
      </c>
      <c r="B215" s="11"/>
      <c r="C215" s="11"/>
      <c r="D215" s="11"/>
      <c r="E215" s="11"/>
      <c r="F215" s="3">
        <f t="shared" si="36"/>
        <v>0</v>
      </c>
      <c r="G215" s="12" t="str">
        <f t="shared" si="39"/>
        <v/>
      </c>
      <c r="H215" s="12"/>
      <c r="I215" s="12"/>
      <c r="J215" s="12"/>
      <c r="K215" s="12"/>
      <c r="L215" s="13"/>
      <c r="M215" s="13"/>
      <c r="N215" s="13"/>
    </row>
    <row r="216" spans="1:14" x14ac:dyDescent="0.25">
      <c r="A216" s="17">
        <f t="shared" si="35"/>
        <v>43797</v>
      </c>
      <c r="B216" s="11"/>
      <c r="C216" s="11"/>
      <c r="D216" s="11"/>
      <c r="E216" s="11"/>
      <c r="F216" s="3">
        <f t="shared" si="36"/>
        <v>0</v>
      </c>
      <c r="G216" s="12" t="str">
        <f t="shared" si="39"/>
        <v/>
      </c>
      <c r="H216" s="12"/>
      <c r="I216" s="12"/>
      <c r="J216" s="12"/>
      <c r="K216" s="12"/>
      <c r="L216" s="13"/>
      <c r="M216" s="13"/>
      <c r="N216" s="13"/>
    </row>
    <row r="217" spans="1:14" x14ac:dyDescent="0.25">
      <c r="A217" s="17">
        <f t="shared" si="35"/>
        <v>43798</v>
      </c>
      <c r="B217" s="11"/>
      <c r="C217" s="11"/>
      <c r="D217" s="11"/>
      <c r="E217" s="11"/>
      <c r="F217" s="3">
        <f t="shared" si="36"/>
        <v>0</v>
      </c>
      <c r="G217" s="12" t="str">
        <f t="shared" si="39"/>
        <v/>
      </c>
      <c r="H217" s="12"/>
      <c r="I217" s="12"/>
      <c r="J217" s="12"/>
      <c r="K217" s="12"/>
      <c r="L217" s="13"/>
      <c r="M217" s="13"/>
      <c r="N217" s="13"/>
    </row>
    <row r="218" spans="1:14" x14ac:dyDescent="0.25">
      <c r="A218" s="17">
        <f t="shared" si="35"/>
        <v>43799</v>
      </c>
      <c r="B218" s="11"/>
      <c r="C218" s="11"/>
      <c r="D218" s="11"/>
      <c r="E218" s="11"/>
      <c r="F218" s="3">
        <f t="shared" si="36"/>
        <v>0</v>
      </c>
      <c r="G218" s="12">
        <f t="shared" si="39"/>
        <v>0</v>
      </c>
      <c r="H218" s="12"/>
      <c r="I218" s="12"/>
      <c r="J218" s="12"/>
      <c r="K218" s="12"/>
      <c r="L218" s="13"/>
      <c r="M218" s="13"/>
      <c r="N218" s="13"/>
    </row>
    <row r="219" spans="1:14" x14ac:dyDescent="0.25">
      <c r="A219" s="17">
        <f t="shared" si="35"/>
        <v>43800</v>
      </c>
      <c r="B219" s="11"/>
      <c r="C219" s="11"/>
      <c r="D219" s="11"/>
      <c r="E219" s="11"/>
      <c r="F219" s="3">
        <f t="shared" si="36"/>
        <v>0</v>
      </c>
      <c r="G219" s="22">
        <f>IF(SUM(F213:F219)-SUM(G213:G218)&gt;48/24,"&gt; 48h!",SUM(F213:F219)-SUM(G213:G218))</f>
        <v>0</v>
      </c>
      <c r="H219" s="12"/>
      <c r="I219" s="12"/>
      <c r="J219" s="12"/>
      <c r="K219" s="12"/>
      <c r="L219" s="13"/>
      <c r="M219" s="13"/>
      <c r="N219" s="13"/>
    </row>
    <row r="220" spans="1:14" x14ac:dyDescent="0.25">
      <c r="A220" s="17">
        <f t="shared" si="35"/>
        <v>43801</v>
      </c>
      <c r="B220" s="10"/>
      <c r="C220" s="10"/>
      <c r="D220" s="10"/>
      <c r="E220" s="10"/>
      <c r="F220" s="6">
        <f t="shared" si="36"/>
        <v>0</v>
      </c>
      <c r="G220" s="14" t="str">
        <f t="shared" ref="G220:G225" si="40">IF(MONTH(A220)=MONTH(A221),"",CHOOSE(WEEKDAY(A220,2),$F$220,SUM($F$220:$F$221),SUM($F$220:$F$222),SUM($F$220:$F$223),SUM($F$220:$F$224),SUM($F$220:$F$225)))</f>
        <v/>
      </c>
      <c r="H220" s="14"/>
      <c r="I220" s="14"/>
      <c r="J220" s="14"/>
      <c r="K220" s="14"/>
      <c r="L220" s="15"/>
      <c r="M220" s="15"/>
      <c r="N220" s="13"/>
    </row>
    <row r="221" spans="1:14" x14ac:dyDescent="0.25">
      <c r="A221" s="17">
        <f t="shared" si="35"/>
        <v>43802</v>
      </c>
      <c r="B221" s="10"/>
      <c r="C221" s="10"/>
      <c r="D221" s="10"/>
      <c r="E221" s="10"/>
      <c r="F221" s="6">
        <f t="shared" si="36"/>
        <v>0</v>
      </c>
      <c r="G221" s="14" t="str">
        <f t="shared" si="40"/>
        <v/>
      </c>
      <c r="H221" s="14"/>
      <c r="I221" s="14"/>
      <c r="J221" s="14"/>
      <c r="K221" s="14"/>
      <c r="L221" s="15"/>
      <c r="M221" s="15"/>
      <c r="N221" s="13"/>
    </row>
    <row r="222" spans="1:14" x14ac:dyDescent="0.25">
      <c r="A222" s="17">
        <f t="shared" si="35"/>
        <v>43803</v>
      </c>
      <c r="B222" s="10"/>
      <c r="C222" s="10"/>
      <c r="D222" s="10"/>
      <c r="E222" s="10"/>
      <c r="F222" s="6">
        <f t="shared" si="36"/>
        <v>0</v>
      </c>
      <c r="G222" s="14" t="str">
        <f t="shared" si="40"/>
        <v/>
      </c>
      <c r="H222" s="14"/>
      <c r="I222" s="14"/>
      <c r="J222" s="14"/>
      <c r="K222" s="14"/>
      <c r="L222" s="15"/>
      <c r="M222" s="15"/>
      <c r="N222" s="13"/>
    </row>
    <row r="223" spans="1:14" x14ac:dyDescent="0.25">
      <c r="A223" s="17">
        <f t="shared" si="35"/>
        <v>43804</v>
      </c>
      <c r="B223" s="10"/>
      <c r="C223" s="10"/>
      <c r="D223" s="10"/>
      <c r="E223" s="10"/>
      <c r="F223" s="6">
        <f t="shared" si="36"/>
        <v>0</v>
      </c>
      <c r="G223" s="14" t="str">
        <f t="shared" si="40"/>
        <v/>
      </c>
      <c r="H223" s="14"/>
      <c r="I223" s="14"/>
      <c r="J223" s="14"/>
      <c r="K223" s="14"/>
      <c r="L223" s="15"/>
      <c r="M223" s="15"/>
      <c r="N223" s="13"/>
    </row>
    <row r="224" spans="1:14" x14ac:dyDescent="0.25">
      <c r="A224" s="17">
        <f t="shared" si="35"/>
        <v>43805</v>
      </c>
      <c r="B224" s="10"/>
      <c r="C224" s="10"/>
      <c r="D224" s="10"/>
      <c r="E224" s="10"/>
      <c r="F224" s="6">
        <f t="shared" si="36"/>
        <v>0</v>
      </c>
      <c r="G224" s="14" t="str">
        <f t="shared" si="40"/>
        <v/>
      </c>
      <c r="H224" s="14"/>
      <c r="I224" s="14"/>
      <c r="J224" s="14"/>
      <c r="K224" s="14"/>
      <c r="L224" s="15"/>
      <c r="M224" s="15"/>
      <c r="N224" s="13"/>
    </row>
    <row r="225" spans="1:14" x14ac:dyDescent="0.25">
      <c r="A225" s="17">
        <f t="shared" si="35"/>
        <v>43806</v>
      </c>
      <c r="B225" s="10"/>
      <c r="C225" s="10"/>
      <c r="D225" s="10"/>
      <c r="E225" s="10"/>
      <c r="F225" s="6">
        <f t="shared" si="36"/>
        <v>0</v>
      </c>
      <c r="G225" s="14" t="str">
        <f t="shared" si="40"/>
        <v/>
      </c>
      <c r="H225" s="14"/>
      <c r="I225" s="14"/>
      <c r="J225" s="14"/>
      <c r="K225" s="14"/>
      <c r="L225" s="15"/>
      <c r="M225" s="15"/>
      <c r="N225" s="13"/>
    </row>
    <row r="226" spans="1:14" x14ac:dyDescent="0.25">
      <c r="A226" s="17">
        <f t="shared" si="35"/>
        <v>43807</v>
      </c>
      <c r="B226" s="10"/>
      <c r="C226" s="10"/>
      <c r="D226" s="10"/>
      <c r="E226" s="10"/>
      <c r="F226" s="6">
        <f t="shared" si="36"/>
        <v>0</v>
      </c>
      <c r="G226" s="21">
        <f>IF(SUM(F220:F226)-SUM(G220:G225)&gt;48/24,"&gt; 48h!",SUM(F220:F226)-SUM(G220:G225))</f>
        <v>0</v>
      </c>
      <c r="H226" s="14"/>
      <c r="I226" s="14"/>
      <c r="J226" s="14"/>
      <c r="K226" s="14"/>
      <c r="L226" s="15"/>
      <c r="M226" s="15"/>
      <c r="N226" s="13"/>
    </row>
    <row r="227" spans="1:14" x14ac:dyDescent="0.25">
      <c r="A227" s="17">
        <f t="shared" si="35"/>
        <v>43808</v>
      </c>
      <c r="B227" s="11"/>
      <c r="C227" s="11"/>
      <c r="D227" s="11"/>
      <c r="E227" s="11"/>
      <c r="F227" s="3">
        <f t="shared" si="36"/>
        <v>0</v>
      </c>
      <c r="G227" s="12" t="str">
        <f t="shared" ref="G227:G232" si="41">IF(MONTH(A227)=MONTH(A228),"",CHOOSE(WEEKDAY(A227,2),$F$227,SUM($F$227:$F$228),SUM($F$227:$F$229),SUM($F$227:$F$230),SUM($F$227:$F$231),SUM($F$227:$F$232)))</f>
        <v/>
      </c>
      <c r="H227" s="12"/>
      <c r="I227" s="12"/>
      <c r="J227" s="12"/>
      <c r="K227" s="12"/>
      <c r="L227" s="13"/>
      <c r="M227" s="13"/>
      <c r="N227" s="13"/>
    </row>
    <row r="228" spans="1:14" x14ac:dyDescent="0.25">
      <c r="A228" s="17">
        <f t="shared" si="35"/>
        <v>43809</v>
      </c>
      <c r="B228" s="11"/>
      <c r="C228" s="11"/>
      <c r="D228" s="11"/>
      <c r="E228" s="11"/>
      <c r="F228" s="3">
        <f t="shared" si="36"/>
        <v>0</v>
      </c>
      <c r="G228" s="12" t="str">
        <f t="shared" si="41"/>
        <v/>
      </c>
      <c r="H228" s="12"/>
      <c r="I228" s="12"/>
      <c r="J228" s="12"/>
      <c r="K228" s="12"/>
      <c r="L228" s="13"/>
      <c r="M228" s="13"/>
      <c r="N228" s="13"/>
    </row>
    <row r="229" spans="1:14" x14ac:dyDescent="0.25">
      <c r="A229" s="17">
        <f t="shared" si="35"/>
        <v>43810</v>
      </c>
      <c r="B229" s="11"/>
      <c r="C229" s="11"/>
      <c r="D229" s="11"/>
      <c r="E229" s="11"/>
      <c r="F229" s="3">
        <f t="shared" si="36"/>
        <v>0</v>
      </c>
      <c r="G229" s="12" t="str">
        <f t="shared" si="41"/>
        <v/>
      </c>
      <c r="H229" s="12"/>
      <c r="I229" s="12"/>
      <c r="J229" s="12"/>
      <c r="K229" s="12"/>
      <c r="L229" s="13"/>
      <c r="M229" s="13"/>
      <c r="N229" s="13"/>
    </row>
    <row r="230" spans="1:14" x14ac:dyDescent="0.25">
      <c r="A230" s="17">
        <f t="shared" si="35"/>
        <v>43811</v>
      </c>
      <c r="B230" s="11"/>
      <c r="C230" s="11"/>
      <c r="D230" s="11"/>
      <c r="E230" s="11"/>
      <c r="F230" s="3">
        <f t="shared" si="36"/>
        <v>0</v>
      </c>
      <c r="G230" s="12" t="str">
        <f t="shared" si="41"/>
        <v/>
      </c>
      <c r="H230" s="12"/>
      <c r="I230" s="12"/>
      <c r="J230" s="12"/>
      <c r="K230" s="12"/>
      <c r="L230" s="13"/>
      <c r="M230" s="13"/>
      <c r="N230" s="13"/>
    </row>
    <row r="231" spans="1:14" x14ac:dyDescent="0.25">
      <c r="A231" s="17">
        <f t="shared" si="35"/>
        <v>43812</v>
      </c>
      <c r="B231" s="11"/>
      <c r="C231" s="11"/>
      <c r="D231" s="11"/>
      <c r="E231" s="11"/>
      <c r="F231" s="3">
        <f t="shared" si="36"/>
        <v>0</v>
      </c>
      <c r="G231" s="12" t="str">
        <f t="shared" si="41"/>
        <v/>
      </c>
      <c r="H231" s="12"/>
      <c r="I231" s="12"/>
      <c r="J231" s="12"/>
      <c r="K231" s="12"/>
      <c r="L231" s="13"/>
      <c r="M231" s="13"/>
      <c r="N231" s="13"/>
    </row>
    <row r="232" spans="1:14" x14ac:dyDescent="0.25">
      <c r="A232" s="17">
        <f t="shared" si="35"/>
        <v>43813</v>
      </c>
      <c r="B232" s="11"/>
      <c r="C232" s="11"/>
      <c r="D232" s="11"/>
      <c r="E232" s="11"/>
      <c r="F232" s="3">
        <f t="shared" si="36"/>
        <v>0</v>
      </c>
      <c r="G232" s="12" t="str">
        <f t="shared" si="41"/>
        <v/>
      </c>
      <c r="H232" s="12"/>
      <c r="I232" s="12"/>
      <c r="J232" s="12"/>
      <c r="K232" s="12"/>
      <c r="L232" s="13"/>
      <c r="M232" s="13"/>
      <c r="N232" s="13"/>
    </row>
    <row r="233" spans="1:14" x14ac:dyDescent="0.25">
      <c r="A233" s="17">
        <f t="shared" si="35"/>
        <v>43814</v>
      </c>
      <c r="B233" s="11"/>
      <c r="C233" s="11"/>
      <c r="D233" s="11"/>
      <c r="E233" s="11"/>
      <c r="F233" s="3">
        <f t="shared" si="36"/>
        <v>0</v>
      </c>
      <c r="G233" s="22">
        <f>IF(SUM(F227:F233)-SUM(G227:G232)&gt;48/24,"&gt; 48h!",SUM(F227:F233)-SUM(G227:G232))</f>
        <v>0</v>
      </c>
      <c r="H233" s="12"/>
      <c r="I233" s="12"/>
      <c r="J233" s="12"/>
      <c r="K233" s="12"/>
      <c r="L233" s="13"/>
      <c r="M233" s="13"/>
      <c r="N233" s="13"/>
    </row>
    <row r="234" spans="1:14" x14ac:dyDescent="0.25">
      <c r="A234" s="17">
        <f t="shared" si="35"/>
        <v>43815</v>
      </c>
      <c r="B234" s="10"/>
      <c r="C234" s="10"/>
      <c r="D234" s="10"/>
      <c r="E234" s="10"/>
      <c r="F234" s="6">
        <f t="shared" si="36"/>
        <v>0</v>
      </c>
      <c r="G234" s="14" t="str">
        <f t="shared" ref="G234:G239" si="42">IF(MONTH(A234)=MONTH(A235),"",CHOOSE(WEEKDAY(A234,2),$F$234,SUM($F$234:$F$235),SUM($F$234:$F$236),SUM($F$234:$F$237),SUM($F$234:$F$238),SUM($F$234:$F$239)))</f>
        <v/>
      </c>
      <c r="H234" s="14"/>
      <c r="I234" s="14"/>
      <c r="J234" s="14"/>
      <c r="K234" s="14"/>
      <c r="L234" s="15"/>
      <c r="M234" s="15"/>
      <c r="N234" s="13"/>
    </row>
    <row r="235" spans="1:14" x14ac:dyDescent="0.25">
      <c r="A235" s="17">
        <f t="shared" si="35"/>
        <v>43816</v>
      </c>
      <c r="B235" s="10"/>
      <c r="C235" s="10"/>
      <c r="D235" s="10"/>
      <c r="E235" s="10"/>
      <c r="F235" s="6">
        <f t="shared" si="36"/>
        <v>0</v>
      </c>
      <c r="G235" s="14" t="str">
        <f t="shared" si="42"/>
        <v/>
      </c>
      <c r="H235" s="14"/>
      <c r="I235" s="14"/>
      <c r="J235" s="14"/>
      <c r="K235" s="14"/>
      <c r="L235" s="15"/>
      <c r="M235" s="15"/>
      <c r="N235" s="13"/>
    </row>
    <row r="236" spans="1:14" x14ac:dyDescent="0.25">
      <c r="A236" s="17">
        <f t="shared" si="35"/>
        <v>43817</v>
      </c>
      <c r="B236" s="10"/>
      <c r="C236" s="10"/>
      <c r="D236" s="10"/>
      <c r="E236" s="10"/>
      <c r="F236" s="6">
        <f t="shared" si="36"/>
        <v>0</v>
      </c>
      <c r="G236" s="14" t="str">
        <f t="shared" si="42"/>
        <v/>
      </c>
      <c r="H236" s="14"/>
      <c r="I236" s="14"/>
      <c r="J236" s="14"/>
      <c r="K236" s="14"/>
      <c r="L236" s="15"/>
      <c r="M236" s="15"/>
      <c r="N236" s="13"/>
    </row>
    <row r="237" spans="1:14" x14ac:dyDescent="0.25">
      <c r="A237" s="17">
        <f t="shared" si="35"/>
        <v>43818</v>
      </c>
      <c r="B237" s="10"/>
      <c r="C237" s="10"/>
      <c r="D237" s="10"/>
      <c r="E237" s="10"/>
      <c r="F237" s="6">
        <f t="shared" si="36"/>
        <v>0</v>
      </c>
      <c r="G237" s="14" t="str">
        <f t="shared" si="42"/>
        <v/>
      </c>
      <c r="H237" s="14"/>
      <c r="I237" s="14"/>
      <c r="J237" s="14"/>
      <c r="K237" s="14"/>
      <c r="L237" s="15"/>
      <c r="M237" s="15"/>
      <c r="N237" s="13"/>
    </row>
    <row r="238" spans="1:14" x14ac:dyDescent="0.25">
      <c r="A238" s="17">
        <f t="shared" si="35"/>
        <v>43819</v>
      </c>
      <c r="B238" s="10"/>
      <c r="C238" s="10"/>
      <c r="D238" s="10"/>
      <c r="E238" s="10"/>
      <c r="F238" s="6">
        <f t="shared" si="36"/>
        <v>0</v>
      </c>
      <c r="G238" s="14" t="str">
        <f t="shared" si="42"/>
        <v/>
      </c>
      <c r="H238" s="14"/>
      <c r="I238" s="14"/>
      <c r="J238" s="14"/>
      <c r="K238" s="14"/>
      <c r="L238" s="15"/>
      <c r="M238" s="15"/>
      <c r="N238" s="13"/>
    </row>
    <row r="239" spans="1:14" x14ac:dyDescent="0.25">
      <c r="A239" s="17">
        <f t="shared" si="35"/>
        <v>43820</v>
      </c>
      <c r="B239" s="10"/>
      <c r="C239" s="10"/>
      <c r="D239" s="10"/>
      <c r="E239" s="10"/>
      <c r="F239" s="6">
        <f t="shared" si="36"/>
        <v>0</v>
      </c>
      <c r="G239" s="14" t="str">
        <f t="shared" si="42"/>
        <v/>
      </c>
      <c r="H239" s="14"/>
      <c r="I239" s="14"/>
      <c r="J239" s="14"/>
      <c r="K239" s="14"/>
      <c r="L239" s="15"/>
      <c r="M239" s="15"/>
      <c r="N239" s="13"/>
    </row>
    <row r="240" spans="1:14" x14ac:dyDescent="0.25">
      <c r="A240" s="17">
        <f t="shared" si="35"/>
        <v>43821</v>
      </c>
      <c r="B240" s="10"/>
      <c r="C240" s="10"/>
      <c r="D240" s="10"/>
      <c r="E240" s="10"/>
      <c r="F240" s="6">
        <f t="shared" si="36"/>
        <v>0</v>
      </c>
      <c r="G240" s="21">
        <f>IF(SUM(F234:F240)-SUM(G234:G239)&gt;48/24,"&gt; 48h!",SUM(F234:F240)-SUM(G234:G239))</f>
        <v>0</v>
      </c>
      <c r="H240" s="14"/>
      <c r="I240" s="14"/>
      <c r="J240" s="14"/>
      <c r="K240" s="14"/>
      <c r="L240" s="15"/>
      <c r="M240" s="15"/>
      <c r="N240" s="13"/>
    </row>
    <row r="241" spans="1:14" x14ac:dyDescent="0.25">
      <c r="A241" s="17">
        <f t="shared" si="35"/>
        <v>43822</v>
      </c>
      <c r="B241" s="10"/>
      <c r="C241" s="10"/>
      <c r="D241" s="10"/>
      <c r="E241" s="10"/>
      <c r="F241" s="6">
        <f t="shared" si="36"/>
        <v>0</v>
      </c>
      <c r="G241" s="12" t="str">
        <f t="shared" ref="G241:G246" si="43">IF(MONTH(A241)=MONTH(A242),"",CHOOSE(WEEKDAY(A241,2),$F$242,SUM($F$242:$F$243),SUM($F$242:$F$244),SUM($F$242:$F$245),SUM($F$242:$F$246),SUM($F$242:$F$247)))</f>
        <v/>
      </c>
      <c r="H241" s="14"/>
      <c r="I241" s="14"/>
      <c r="J241" s="14"/>
      <c r="K241" s="14"/>
      <c r="L241" s="15"/>
      <c r="M241" s="15"/>
      <c r="N241" s="13"/>
    </row>
    <row r="242" spans="1:14" x14ac:dyDescent="0.25">
      <c r="A242" s="17">
        <f t="shared" si="35"/>
        <v>43823</v>
      </c>
      <c r="B242" s="11"/>
      <c r="C242" s="11"/>
      <c r="D242" s="11"/>
      <c r="E242" s="11"/>
      <c r="F242" s="3">
        <f t="shared" si="36"/>
        <v>0</v>
      </c>
      <c r="G242" s="12" t="str">
        <f t="shared" si="43"/>
        <v/>
      </c>
      <c r="H242" s="12"/>
      <c r="I242" s="12"/>
      <c r="J242" s="12"/>
      <c r="K242" s="12"/>
      <c r="L242" s="13"/>
      <c r="M242" s="13"/>
      <c r="N242" s="13"/>
    </row>
    <row r="243" spans="1:14" x14ac:dyDescent="0.25">
      <c r="A243" s="17">
        <f t="shared" si="35"/>
        <v>43824</v>
      </c>
      <c r="B243" s="11"/>
      <c r="C243" s="11"/>
      <c r="D243" s="11"/>
      <c r="E243" s="11"/>
      <c r="F243" s="3">
        <f t="shared" si="36"/>
        <v>0</v>
      </c>
      <c r="G243" s="12" t="str">
        <f t="shared" si="43"/>
        <v/>
      </c>
      <c r="H243" s="12"/>
      <c r="I243" s="12"/>
      <c r="J243" s="12"/>
      <c r="K243" s="12"/>
      <c r="L243" s="13"/>
      <c r="M243" s="13"/>
      <c r="N243" s="13"/>
    </row>
    <row r="244" spans="1:14" x14ac:dyDescent="0.25">
      <c r="A244" s="17">
        <f t="shared" si="35"/>
        <v>43825</v>
      </c>
      <c r="B244" s="11"/>
      <c r="C244" s="11"/>
      <c r="D244" s="11"/>
      <c r="E244" s="11"/>
      <c r="F244" s="3">
        <f t="shared" si="36"/>
        <v>0</v>
      </c>
      <c r="G244" s="12" t="str">
        <f t="shared" si="43"/>
        <v/>
      </c>
      <c r="H244" s="12"/>
      <c r="I244" s="12"/>
      <c r="J244" s="12"/>
      <c r="K244" s="12"/>
      <c r="L244" s="13"/>
      <c r="M244" s="13"/>
      <c r="N244" s="13"/>
    </row>
    <row r="245" spans="1:14" x14ac:dyDescent="0.25">
      <c r="A245" s="17">
        <f t="shared" si="35"/>
        <v>43826</v>
      </c>
      <c r="B245" s="11"/>
      <c r="C245" s="11"/>
      <c r="D245" s="11"/>
      <c r="E245" s="11"/>
      <c r="F245" s="3">
        <f t="shared" si="36"/>
        <v>0</v>
      </c>
      <c r="G245" s="12" t="str">
        <f t="shared" si="43"/>
        <v/>
      </c>
      <c r="H245" s="12"/>
      <c r="I245" s="12"/>
      <c r="J245" s="12"/>
      <c r="K245" s="12"/>
      <c r="L245" s="13"/>
      <c r="M245" s="13"/>
      <c r="N245" s="13"/>
    </row>
    <row r="246" spans="1:14" x14ac:dyDescent="0.25">
      <c r="A246" s="17">
        <f t="shared" si="35"/>
        <v>43827</v>
      </c>
      <c r="B246" s="11"/>
      <c r="C246" s="11"/>
      <c r="D246" s="11"/>
      <c r="E246" s="11"/>
      <c r="F246" s="3">
        <f t="shared" si="36"/>
        <v>0</v>
      </c>
      <c r="G246" s="12" t="str">
        <f t="shared" si="43"/>
        <v/>
      </c>
      <c r="H246" s="12"/>
      <c r="I246" s="12"/>
      <c r="J246" s="12"/>
      <c r="K246" s="12"/>
      <c r="L246" s="13"/>
      <c r="M246" s="13"/>
      <c r="N246" s="13"/>
    </row>
    <row r="247" spans="1:14" x14ac:dyDescent="0.25">
      <c r="A247" s="17">
        <f t="shared" si="35"/>
        <v>43828</v>
      </c>
      <c r="B247" s="11"/>
      <c r="C247" s="11"/>
      <c r="D247" s="11"/>
      <c r="E247" s="11"/>
      <c r="F247" s="3">
        <f t="shared" si="36"/>
        <v>0</v>
      </c>
      <c r="G247" s="22">
        <f>IF(SUM(F241:F247)-SUM(G241:G246)&gt;48/24,"&gt; 48h!",SUM(F241:F247)-SUM(G241:G246))</f>
        <v>0</v>
      </c>
      <c r="H247" s="12"/>
      <c r="I247" s="12"/>
      <c r="J247" s="12"/>
      <c r="K247" s="12"/>
      <c r="L247" s="13"/>
      <c r="M247" s="13"/>
      <c r="N247" s="13"/>
    </row>
    <row r="248" spans="1:14" x14ac:dyDescent="0.25">
      <c r="A248" s="17">
        <f t="shared" si="35"/>
        <v>43829</v>
      </c>
      <c r="B248" s="10"/>
      <c r="C248" s="10"/>
      <c r="D248" s="10"/>
      <c r="E248" s="10"/>
      <c r="F248" s="6">
        <f t="shared" si="36"/>
        <v>0</v>
      </c>
      <c r="G248" s="14" t="str">
        <f t="shared" ref="G248:G253" si="44">IF(MONTH(A248)=MONTH(A249),"",CHOOSE(WEEKDAY(A248,2),$F$248,SUM($F$248:$F$249),SUM($F$248:$F$250),SUM($F$248:$F$251),SUM($F$248:$F$252),SUM($F$248:$F$253)))</f>
        <v/>
      </c>
      <c r="H248" s="14"/>
      <c r="I248" s="14"/>
      <c r="J248" s="14"/>
      <c r="K248" s="14"/>
      <c r="L248" s="15"/>
      <c r="M248" s="15"/>
      <c r="N248" s="13"/>
    </row>
    <row r="249" spans="1:14" x14ac:dyDescent="0.25">
      <c r="A249" s="17">
        <f t="shared" si="35"/>
        <v>43830</v>
      </c>
      <c r="B249" s="10"/>
      <c r="C249" s="10"/>
      <c r="D249" s="10"/>
      <c r="E249" s="10"/>
      <c r="F249" s="6">
        <f t="shared" si="36"/>
        <v>0</v>
      </c>
      <c r="G249" s="14">
        <f t="shared" si="44"/>
        <v>0</v>
      </c>
      <c r="H249" s="14"/>
      <c r="I249" s="14"/>
      <c r="J249" s="14"/>
      <c r="K249" s="14"/>
      <c r="L249" s="15"/>
      <c r="M249" s="15"/>
      <c r="N249" s="13"/>
    </row>
    <row r="250" spans="1:14" x14ac:dyDescent="0.25">
      <c r="A250" s="17">
        <f t="shared" si="35"/>
        <v>43831</v>
      </c>
      <c r="B250" s="10"/>
      <c r="C250" s="10"/>
      <c r="D250" s="10"/>
      <c r="E250" s="10"/>
      <c r="F250" s="6">
        <f t="shared" si="36"/>
        <v>0</v>
      </c>
      <c r="G250" s="14" t="str">
        <f t="shared" si="44"/>
        <v/>
      </c>
      <c r="H250" s="14"/>
      <c r="I250" s="14"/>
      <c r="J250" s="14"/>
      <c r="K250" s="14"/>
      <c r="L250" s="15"/>
      <c r="M250" s="15"/>
      <c r="N250" s="13"/>
    </row>
    <row r="251" spans="1:14" x14ac:dyDescent="0.25">
      <c r="A251" s="17">
        <f t="shared" si="35"/>
        <v>43832</v>
      </c>
      <c r="B251" s="10"/>
      <c r="C251" s="10"/>
      <c r="D251" s="10"/>
      <c r="E251" s="10"/>
      <c r="F251" s="6">
        <f t="shared" si="36"/>
        <v>0</v>
      </c>
      <c r="G251" s="14" t="str">
        <f t="shared" si="44"/>
        <v/>
      </c>
      <c r="H251" s="14"/>
      <c r="I251" s="14"/>
      <c r="J251" s="14"/>
      <c r="K251" s="14"/>
      <c r="L251" s="15"/>
      <c r="M251" s="15"/>
      <c r="N251" s="13"/>
    </row>
    <row r="252" spans="1:14" x14ac:dyDescent="0.25">
      <c r="A252" s="17">
        <f t="shared" si="35"/>
        <v>43833</v>
      </c>
      <c r="B252" s="10"/>
      <c r="C252" s="10"/>
      <c r="D252" s="10"/>
      <c r="E252" s="10"/>
      <c r="F252" s="6">
        <f t="shared" si="36"/>
        <v>0</v>
      </c>
      <c r="G252" s="14" t="str">
        <f t="shared" si="44"/>
        <v/>
      </c>
      <c r="H252" s="14"/>
      <c r="I252" s="14"/>
      <c r="J252" s="14"/>
      <c r="K252" s="14"/>
      <c r="L252" s="15"/>
      <c r="M252" s="15"/>
      <c r="N252" s="13"/>
    </row>
    <row r="253" spans="1:14" x14ac:dyDescent="0.25">
      <c r="A253" s="17">
        <f t="shared" si="35"/>
        <v>43834</v>
      </c>
      <c r="B253" s="10"/>
      <c r="C253" s="10"/>
      <c r="D253" s="10"/>
      <c r="E253" s="10"/>
      <c r="F253" s="6">
        <f t="shared" si="36"/>
        <v>0</v>
      </c>
      <c r="G253" s="14" t="str">
        <f t="shared" si="44"/>
        <v/>
      </c>
      <c r="H253" s="14"/>
      <c r="I253" s="14"/>
      <c r="J253" s="14"/>
      <c r="K253" s="14"/>
      <c r="L253" s="15"/>
      <c r="M253" s="15"/>
      <c r="N253" s="13"/>
    </row>
    <row r="254" spans="1:14" x14ac:dyDescent="0.25">
      <c r="A254" s="17">
        <f t="shared" si="35"/>
        <v>43835</v>
      </c>
      <c r="B254" s="10"/>
      <c r="C254" s="10"/>
      <c r="D254" s="10"/>
      <c r="E254" s="10"/>
      <c r="F254" s="6">
        <f t="shared" si="36"/>
        <v>0</v>
      </c>
      <c r="G254" s="21">
        <f>IF(SUM(F248:F254)-SUM(G248:G253)&gt;48/24,"&gt; 48h!",SUM(F248:F254)-SUM(G248:G253))</f>
        <v>0</v>
      </c>
      <c r="H254" s="14"/>
      <c r="I254" s="14"/>
      <c r="J254" s="14"/>
      <c r="K254" s="14"/>
      <c r="L254" s="15"/>
      <c r="M254" s="15"/>
      <c r="N254" s="13"/>
    </row>
    <row r="255" spans="1:14" x14ac:dyDescent="0.25">
      <c r="A255" s="17">
        <f t="shared" si="35"/>
        <v>43836</v>
      </c>
      <c r="B255" s="11"/>
      <c r="C255" s="11"/>
      <c r="D255" s="11"/>
      <c r="E255" s="11"/>
      <c r="F255" s="3">
        <f t="shared" si="36"/>
        <v>0</v>
      </c>
      <c r="G255" s="12" t="str">
        <f t="shared" ref="G255:G260" si="45">IF(MONTH(A255)=MONTH(A256),"",CHOOSE(WEEKDAY(A255,2),$F$255,SUM($F$255:$F$256),SUM($F$255:$F$257),SUM($F$255:$F$258),SUM($F$255:$F$259),SUM($F$255:$F$260)))</f>
        <v/>
      </c>
      <c r="H255" s="12"/>
      <c r="I255" s="12"/>
      <c r="J255" s="12"/>
      <c r="K255" s="12"/>
      <c r="L255" s="13"/>
      <c r="M255" s="13"/>
      <c r="N255" s="13"/>
    </row>
    <row r="256" spans="1:14" x14ac:dyDescent="0.25">
      <c r="A256" s="17">
        <f t="shared" si="35"/>
        <v>43837</v>
      </c>
      <c r="B256" s="11"/>
      <c r="C256" s="11"/>
      <c r="D256" s="11"/>
      <c r="E256" s="11"/>
      <c r="F256" s="3">
        <f t="shared" si="36"/>
        <v>0</v>
      </c>
      <c r="G256" s="12" t="str">
        <f t="shared" si="45"/>
        <v/>
      </c>
      <c r="H256" s="12"/>
      <c r="I256" s="12"/>
      <c r="J256" s="12"/>
      <c r="K256" s="12"/>
      <c r="L256" s="13"/>
      <c r="M256" s="13"/>
      <c r="N256" s="13"/>
    </row>
    <row r="257" spans="1:14" x14ac:dyDescent="0.25">
      <c r="A257" s="17">
        <f t="shared" si="35"/>
        <v>43838</v>
      </c>
      <c r="B257" s="11"/>
      <c r="C257" s="11"/>
      <c r="D257" s="11"/>
      <c r="E257" s="11"/>
      <c r="F257" s="3">
        <f t="shared" si="36"/>
        <v>0</v>
      </c>
      <c r="G257" s="12" t="str">
        <f t="shared" si="45"/>
        <v/>
      </c>
      <c r="H257" s="12"/>
      <c r="I257" s="12"/>
      <c r="J257" s="12"/>
      <c r="K257" s="12"/>
      <c r="L257" s="13"/>
      <c r="M257" s="13"/>
      <c r="N257" s="13"/>
    </row>
    <row r="258" spans="1:14" x14ac:dyDescent="0.25">
      <c r="A258" s="17">
        <f t="shared" si="35"/>
        <v>43839</v>
      </c>
      <c r="B258" s="11"/>
      <c r="C258" s="11"/>
      <c r="D258" s="11"/>
      <c r="E258" s="11"/>
      <c r="F258" s="3">
        <f t="shared" si="36"/>
        <v>0</v>
      </c>
      <c r="G258" s="12" t="str">
        <f t="shared" si="45"/>
        <v/>
      </c>
      <c r="H258" s="12"/>
      <c r="I258" s="12"/>
      <c r="J258" s="12"/>
      <c r="K258" s="12"/>
      <c r="L258" s="13"/>
      <c r="M258" s="13"/>
      <c r="N258" s="13"/>
    </row>
    <row r="259" spans="1:14" x14ac:dyDescent="0.25">
      <c r="A259" s="17">
        <f t="shared" si="35"/>
        <v>43840</v>
      </c>
      <c r="B259" s="11"/>
      <c r="C259" s="11"/>
      <c r="D259" s="11"/>
      <c r="E259" s="11"/>
      <c r="F259" s="3">
        <f t="shared" si="36"/>
        <v>0</v>
      </c>
      <c r="G259" s="12" t="str">
        <f t="shared" si="45"/>
        <v/>
      </c>
      <c r="H259" s="12"/>
      <c r="I259" s="12"/>
      <c r="J259" s="12"/>
      <c r="K259" s="12"/>
      <c r="L259" s="13"/>
      <c r="M259" s="13"/>
      <c r="N259" s="13"/>
    </row>
    <row r="260" spans="1:14" x14ac:dyDescent="0.25">
      <c r="A260" s="17">
        <f t="shared" si="35"/>
        <v>43841</v>
      </c>
      <c r="B260" s="11"/>
      <c r="C260" s="11"/>
      <c r="D260" s="11"/>
      <c r="E260" s="11"/>
      <c r="F260" s="3">
        <f t="shared" si="36"/>
        <v>0</v>
      </c>
      <c r="G260" s="12" t="str">
        <f t="shared" si="45"/>
        <v/>
      </c>
      <c r="H260" s="12"/>
      <c r="I260" s="12"/>
      <c r="J260" s="12"/>
      <c r="K260" s="12"/>
      <c r="L260" s="13"/>
      <c r="M260" s="13"/>
      <c r="N260" s="13"/>
    </row>
    <row r="261" spans="1:14" x14ac:dyDescent="0.25">
      <c r="A261" s="17">
        <f t="shared" ref="A261:A324" si="46">A260+1</f>
        <v>43842</v>
      </c>
      <c r="B261" s="11"/>
      <c r="C261" s="11"/>
      <c r="D261" s="11"/>
      <c r="E261" s="11"/>
      <c r="F261" s="3">
        <f t="shared" si="36"/>
        <v>0</v>
      </c>
      <c r="G261" s="22">
        <f>IF(SUM(F255:F261)-SUM(G255:G260)&gt;48/24,"&gt; 48h!",SUM(F255:F261)-SUM(G255:G260))</f>
        <v>0</v>
      </c>
      <c r="H261" s="12"/>
      <c r="I261" s="12"/>
      <c r="J261" s="12"/>
      <c r="K261" s="12"/>
      <c r="L261" s="13"/>
      <c r="M261" s="13"/>
      <c r="N261" s="13"/>
    </row>
    <row r="262" spans="1:14" x14ac:dyDescent="0.25">
      <c r="A262" s="17">
        <f t="shared" si="46"/>
        <v>43843</v>
      </c>
      <c r="B262" s="10"/>
      <c r="C262" s="10"/>
      <c r="D262" s="10"/>
      <c r="E262" s="10"/>
      <c r="F262" s="6">
        <f t="shared" ref="F262:F325" si="47">(C262-B262)+(E262-D262)</f>
        <v>0</v>
      </c>
      <c r="G262" s="14" t="str">
        <f t="shared" ref="G262:G267" si="48">IF(MONTH(A262)=MONTH(A263),"",CHOOSE(WEEKDAY(A262,2),$F$262,SUM($F$262:$F$263),SUM($F$262:$F$264),SUM($F$262:$F$265),SUM($F$262:$F$266),SUM($F$262:$F$267)))</f>
        <v/>
      </c>
      <c r="H262" s="14"/>
      <c r="I262" s="14"/>
      <c r="J262" s="14"/>
      <c r="K262" s="14"/>
      <c r="L262" s="15"/>
      <c r="M262" s="15"/>
      <c r="N262" s="13"/>
    </row>
    <row r="263" spans="1:14" x14ac:dyDescent="0.25">
      <c r="A263" s="17">
        <f t="shared" si="46"/>
        <v>43844</v>
      </c>
      <c r="B263" s="10"/>
      <c r="C263" s="10"/>
      <c r="D263" s="10"/>
      <c r="E263" s="10"/>
      <c r="F263" s="6">
        <f t="shared" si="47"/>
        <v>0</v>
      </c>
      <c r="G263" s="14" t="str">
        <f t="shared" si="48"/>
        <v/>
      </c>
      <c r="H263" s="14"/>
      <c r="I263" s="14"/>
      <c r="J263" s="14"/>
      <c r="K263" s="14"/>
      <c r="L263" s="15"/>
      <c r="M263" s="15"/>
      <c r="N263" s="13"/>
    </row>
    <row r="264" spans="1:14" x14ac:dyDescent="0.25">
      <c r="A264" s="17">
        <f t="shared" si="46"/>
        <v>43845</v>
      </c>
      <c r="B264" s="10"/>
      <c r="C264" s="10"/>
      <c r="D264" s="10"/>
      <c r="E264" s="10"/>
      <c r="F264" s="6">
        <f t="shared" si="47"/>
        <v>0</v>
      </c>
      <c r="G264" s="14" t="str">
        <f t="shared" si="48"/>
        <v/>
      </c>
      <c r="H264" s="14"/>
      <c r="I264" s="14"/>
      <c r="J264" s="14"/>
      <c r="K264" s="14"/>
      <c r="L264" s="15"/>
      <c r="M264" s="15"/>
      <c r="N264" s="13"/>
    </row>
    <row r="265" spans="1:14" x14ac:dyDescent="0.25">
      <c r="A265" s="17">
        <f t="shared" si="46"/>
        <v>43846</v>
      </c>
      <c r="B265" s="10"/>
      <c r="C265" s="10"/>
      <c r="D265" s="10"/>
      <c r="E265" s="10"/>
      <c r="F265" s="6">
        <f t="shared" si="47"/>
        <v>0</v>
      </c>
      <c r="G265" s="14" t="str">
        <f t="shared" si="48"/>
        <v/>
      </c>
      <c r="H265" s="14"/>
      <c r="I265" s="14"/>
      <c r="J265" s="14"/>
      <c r="K265" s="14"/>
      <c r="L265" s="15"/>
      <c r="M265" s="15"/>
      <c r="N265" s="13"/>
    </row>
    <row r="266" spans="1:14" x14ac:dyDescent="0.25">
      <c r="A266" s="17">
        <f t="shared" si="46"/>
        <v>43847</v>
      </c>
      <c r="B266" s="10"/>
      <c r="C266" s="10"/>
      <c r="D266" s="10"/>
      <c r="E266" s="10"/>
      <c r="F266" s="6">
        <f t="shared" si="47"/>
        <v>0</v>
      </c>
      <c r="G266" s="14" t="str">
        <f t="shared" si="48"/>
        <v/>
      </c>
      <c r="H266" s="14"/>
      <c r="I266" s="14"/>
      <c r="J266" s="14"/>
      <c r="K266" s="14"/>
      <c r="L266" s="15"/>
      <c r="M266" s="15"/>
      <c r="N266" s="13"/>
    </row>
    <row r="267" spans="1:14" x14ac:dyDescent="0.25">
      <c r="A267" s="17">
        <f t="shared" si="46"/>
        <v>43848</v>
      </c>
      <c r="B267" s="10"/>
      <c r="C267" s="10"/>
      <c r="D267" s="10"/>
      <c r="E267" s="10"/>
      <c r="F267" s="6">
        <f t="shared" si="47"/>
        <v>0</v>
      </c>
      <c r="G267" s="14" t="str">
        <f t="shared" si="48"/>
        <v/>
      </c>
      <c r="H267" s="14"/>
      <c r="I267" s="14"/>
      <c r="J267" s="14"/>
      <c r="K267" s="14"/>
      <c r="L267" s="15"/>
      <c r="M267" s="15"/>
      <c r="N267" s="13"/>
    </row>
    <row r="268" spans="1:14" x14ac:dyDescent="0.25">
      <c r="A268" s="17">
        <f t="shared" si="46"/>
        <v>43849</v>
      </c>
      <c r="B268" s="10"/>
      <c r="C268" s="10"/>
      <c r="D268" s="10"/>
      <c r="E268" s="10"/>
      <c r="F268" s="6">
        <f t="shared" si="47"/>
        <v>0</v>
      </c>
      <c r="G268" s="21">
        <f>IF(SUM(F262:F268)-SUM(G262:G267)&gt;48/24,"&gt; 48h!",SUM(F262:F268)-SUM(G262:G267))</f>
        <v>0</v>
      </c>
      <c r="H268" s="14"/>
      <c r="I268" s="14"/>
      <c r="J268" s="14"/>
      <c r="K268" s="14"/>
      <c r="L268" s="15"/>
      <c r="M268" s="15"/>
      <c r="N268" s="13"/>
    </row>
    <row r="269" spans="1:14" x14ac:dyDescent="0.25">
      <c r="A269" s="17">
        <f t="shared" si="46"/>
        <v>43850</v>
      </c>
      <c r="B269" s="11"/>
      <c r="C269" s="11"/>
      <c r="D269" s="11"/>
      <c r="E269" s="11"/>
      <c r="F269" s="3">
        <f t="shared" si="47"/>
        <v>0</v>
      </c>
      <c r="G269" s="12" t="str">
        <f t="shared" ref="G269:G274" si="49">IF(MONTH(A269)=MONTH(A270),"",CHOOSE(WEEKDAY(A269,2),$F$269,SUM($F$269:$F$270),SUM($F$269:$F$271),SUM($F$269:$F$272),SUM($F$269:$F$273),SUM($F$269:$F$274)))</f>
        <v/>
      </c>
      <c r="H269" s="12"/>
      <c r="I269" s="12"/>
      <c r="J269" s="12"/>
      <c r="K269" s="12"/>
      <c r="L269" s="13"/>
      <c r="M269" s="13"/>
      <c r="N269" s="13"/>
    </row>
    <row r="270" spans="1:14" x14ac:dyDescent="0.25">
      <c r="A270" s="17">
        <f t="shared" si="46"/>
        <v>43851</v>
      </c>
      <c r="B270" s="11"/>
      <c r="C270" s="11"/>
      <c r="D270" s="11"/>
      <c r="E270" s="11"/>
      <c r="F270" s="3">
        <f t="shared" si="47"/>
        <v>0</v>
      </c>
      <c r="G270" s="12" t="str">
        <f t="shared" si="49"/>
        <v/>
      </c>
      <c r="H270" s="12"/>
      <c r="I270" s="12"/>
      <c r="J270" s="12"/>
      <c r="K270" s="12"/>
      <c r="L270" s="13"/>
      <c r="M270" s="13"/>
      <c r="N270" s="13"/>
    </row>
    <row r="271" spans="1:14" x14ac:dyDescent="0.25">
      <c r="A271" s="17">
        <f t="shared" si="46"/>
        <v>43852</v>
      </c>
      <c r="B271" s="11"/>
      <c r="C271" s="11"/>
      <c r="D271" s="11"/>
      <c r="E271" s="11"/>
      <c r="F271" s="3">
        <f t="shared" si="47"/>
        <v>0</v>
      </c>
      <c r="G271" s="12" t="str">
        <f t="shared" si="49"/>
        <v/>
      </c>
      <c r="H271" s="12"/>
      <c r="I271" s="12"/>
      <c r="J271" s="12"/>
      <c r="K271" s="12"/>
      <c r="L271" s="13"/>
      <c r="M271" s="13"/>
      <c r="N271" s="13"/>
    </row>
    <row r="272" spans="1:14" x14ac:dyDescent="0.25">
      <c r="A272" s="17">
        <f t="shared" si="46"/>
        <v>43853</v>
      </c>
      <c r="B272" s="11"/>
      <c r="C272" s="11"/>
      <c r="D272" s="11"/>
      <c r="E272" s="11"/>
      <c r="F272" s="3">
        <f t="shared" si="47"/>
        <v>0</v>
      </c>
      <c r="G272" s="12" t="str">
        <f t="shared" si="49"/>
        <v/>
      </c>
      <c r="H272" s="12"/>
      <c r="I272" s="12"/>
      <c r="J272" s="12"/>
      <c r="K272" s="12"/>
      <c r="L272" s="13"/>
      <c r="M272" s="13"/>
      <c r="N272" s="13"/>
    </row>
    <row r="273" spans="1:14" x14ac:dyDescent="0.25">
      <c r="A273" s="17">
        <f t="shared" si="46"/>
        <v>43854</v>
      </c>
      <c r="B273" s="11"/>
      <c r="C273" s="11"/>
      <c r="D273" s="11"/>
      <c r="E273" s="11"/>
      <c r="F273" s="3">
        <f t="shared" si="47"/>
        <v>0</v>
      </c>
      <c r="G273" s="12" t="str">
        <f t="shared" si="49"/>
        <v/>
      </c>
      <c r="H273" s="12"/>
      <c r="I273" s="12"/>
      <c r="J273" s="12"/>
      <c r="K273" s="12"/>
      <c r="L273" s="13"/>
      <c r="M273" s="13"/>
      <c r="N273" s="13"/>
    </row>
    <row r="274" spans="1:14" x14ac:dyDescent="0.25">
      <c r="A274" s="17">
        <f t="shared" si="46"/>
        <v>43855</v>
      </c>
      <c r="B274" s="11"/>
      <c r="C274" s="11"/>
      <c r="D274" s="11"/>
      <c r="E274" s="11"/>
      <c r="F274" s="3">
        <f t="shared" si="47"/>
        <v>0</v>
      </c>
      <c r="G274" s="12" t="str">
        <f t="shared" si="49"/>
        <v/>
      </c>
      <c r="H274" s="12"/>
      <c r="I274" s="12"/>
      <c r="J274" s="12"/>
      <c r="K274" s="12"/>
      <c r="L274" s="13"/>
      <c r="M274" s="13"/>
      <c r="N274" s="13"/>
    </row>
    <row r="275" spans="1:14" x14ac:dyDescent="0.25">
      <c r="A275" s="17">
        <f t="shared" si="46"/>
        <v>43856</v>
      </c>
      <c r="B275" s="11"/>
      <c r="C275" s="11"/>
      <c r="D275" s="11"/>
      <c r="E275" s="11"/>
      <c r="F275" s="3">
        <f t="shared" si="47"/>
        <v>0</v>
      </c>
      <c r="G275" s="22">
        <f>IF(SUM(F269:F275)-SUM(G269:G274)&gt;48/24,"&gt; 48h!",SUM(F269:F275)-SUM(G269:G274))</f>
        <v>0</v>
      </c>
      <c r="H275" s="12"/>
      <c r="I275" s="12"/>
      <c r="J275" s="12"/>
      <c r="K275" s="12"/>
      <c r="L275" s="13"/>
      <c r="M275" s="13"/>
      <c r="N275" s="13"/>
    </row>
    <row r="276" spans="1:14" x14ac:dyDescent="0.25">
      <c r="A276" s="17">
        <f t="shared" si="46"/>
        <v>43857</v>
      </c>
      <c r="B276" s="10"/>
      <c r="C276" s="10"/>
      <c r="D276" s="10"/>
      <c r="E276" s="10"/>
      <c r="F276" s="6">
        <f t="shared" si="47"/>
        <v>0</v>
      </c>
      <c r="G276" s="14" t="str">
        <f t="shared" ref="G276:G281" si="50">IF(MONTH(A276)=MONTH(A277),"",CHOOSE(WEEKDAY(A276,2),$F$276,SUM($F$276:$F$277),SUM($F$276:$F$278),SUM($F$276:$F$279),SUM($F$276:$F$280),SUM($F$276:$F$281)))</f>
        <v/>
      </c>
      <c r="H276" s="14"/>
      <c r="I276" s="14"/>
      <c r="J276" s="14"/>
      <c r="K276" s="14"/>
      <c r="L276" s="15"/>
      <c r="M276" s="15"/>
      <c r="N276" s="13"/>
    </row>
    <row r="277" spans="1:14" x14ac:dyDescent="0.25">
      <c r="A277" s="17">
        <f t="shared" si="46"/>
        <v>43858</v>
      </c>
      <c r="B277" s="10"/>
      <c r="C277" s="10"/>
      <c r="D277" s="10"/>
      <c r="E277" s="10"/>
      <c r="F277" s="6">
        <f t="shared" si="47"/>
        <v>0</v>
      </c>
      <c r="G277" s="14" t="str">
        <f t="shared" si="50"/>
        <v/>
      </c>
      <c r="H277" s="14"/>
      <c r="I277" s="14"/>
      <c r="J277" s="14"/>
      <c r="K277" s="14"/>
      <c r="L277" s="15"/>
      <c r="M277" s="15"/>
      <c r="N277" s="13"/>
    </row>
    <row r="278" spans="1:14" x14ac:dyDescent="0.25">
      <c r="A278" s="17">
        <f t="shared" si="46"/>
        <v>43859</v>
      </c>
      <c r="B278" s="10"/>
      <c r="C278" s="10"/>
      <c r="D278" s="10"/>
      <c r="E278" s="10"/>
      <c r="F278" s="6">
        <f t="shared" si="47"/>
        <v>0</v>
      </c>
      <c r="G278" s="14" t="str">
        <f t="shared" si="50"/>
        <v/>
      </c>
      <c r="H278" s="14"/>
      <c r="I278" s="14"/>
      <c r="J278" s="14"/>
      <c r="K278" s="14"/>
      <c r="L278" s="15"/>
      <c r="M278" s="15"/>
      <c r="N278" s="13"/>
    </row>
    <row r="279" spans="1:14" x14ac:dyDescent="0.25">
      <c r="A279" s="17">
        <f t="shared" si="46"/>
        <v>43860</v>
      </c>
      <c r="B279" s="10"/>
      <c r="C279" s="10"/>
      <c r="D279" s="10"/>
      <c r="E279" s="10"/>
      <c r="F279" s="6">
        <f t="shared" si="47"/>
        <v>0</v>
      </c>
      <c r="G279" s="14" t="str">
        <f t="shared" si="50"/>
        <v/>
      </c>
      <c r="H279" s="14"/>
      <c r="I279" s="14"/>
      <c r="J279" s="14"/>
      <c r="K279" s="14"/>
      <c r="L279" s="15"/>
      <c r="M279" s="15"/>
      <c r="N279" s="13"/>
    </row>
    <row r="280" spans="1:14" x14ac:dyDescent="0.25">
      <c r="A280" s="17">
        <f t="shared" si="46"/>
        <v>43861</v>
      </c>
      <c r="B280" s="10"/>
      <c r="C280" s="10"/>
      <c r="D280" s="10"/>
      <c r="E280" s="10"/>
      <c r="F280" s="6">
        <f t="shared" si="47"/>
        <v>0</v>
      </c>
      <c r="G280" s="14">
        <f t="shared" si="50"/>
        <v>0</v>
      </c>
      <c r="H280" s="14"/>
      <c r="I280" s="14"/>
      <c r="J280" s="14"/>
      <c r="K280" s="14"/>
      <c r="L280" s="15"/>
      <c r="M280" s="15"/>
      <c r="N280" s="13"/>
    </row>
    <row r="281" spans="1:14" x14ac:dyDescent="0.25">
      <c r="A281" s="17">
        <f t="shared" si="46"/>
        <v>43862</v>
      </c>
      <c r="B281" s="10"/>
      <c r="C281" s="10"/>
      <c r="D281" s="10"/>
      <c r="E281" s="10"/>
      <c r="F281" s="6">
        <f t="shared" si="47"/>
        <v>0</v>
      </c>
      <c r="G281" s="14" t="str">
        <f t="shared" si="50"/>
        <v/>
      </c>
      <c r="H281" s="14"/>
      <c r="I281" s="14"/>
      <c r="J281" s="14"/>
      <c r="K281" s="14"/>
      <c r="L281" s="15"/>
      <c r="M281" s="15"/>
      <c r="N281" s="13"/>
    </row>
    <row r="282" spans="1:14" x14ac:dyDescent="0.25">
      <c r="A282" s="17">
        <f t="shared" si="46"/>
        <v>43863</v>
      </c>
      <c r="B282" s="10"/>
      <c r="C282" s="10"/>
      <c r="D282" s="10"/>
      <c r="E282" s="10"/>
      <c r="F282" s="6">
        <f t="shared" si="47"/>
        <v>0</v>
      </c>
      <c r="G282" s="21">
        <f>IF(SUM(F276:F282)-SUM(G276:G281)&gt;48/24,"&gt; 48h!",SUM(F276:F282)-SUM(G276:G281))</f>
        <v>0</v>
      </c>
      <c r="H282" s="14"/>
      <c r="I282" s="14"/>
      <c r="J282" s="14"/>
      <c r="K282" s="14"/>
      <c r="L282" s="15"/>
      <c r="M282" s="15"/>
      <c r="N282" s="13"/>
    </row>
    <row r="283" spans="1:14" x14ac:dyDescent="0.25">
      <c r="A283" s="17">
        <f t="shared" si="46"/>
        <v>43864</v>
      </c>
      <c r="B283" s="11"/>
      <c r="C283" s="11"/>
      <c r="D283" s="11"/>
      <c r="E283" s="11"/>
      <c r="F283" s="3">
        <f t="shared" si="47"/>
        <v>0</v>
      </c>
      <c r="G283" s="12" t="str">
        <f t="shared" ref="G283:G288" si="51">IF(MONTH(A283)=MONTH(A284),"",CHOOSE(WEEKDAY(A283,2),$F$283,SUM($F$283:$F$284),SUM($F$283:$F$285),SUM($F$283:$F$286),SUM($F$283:$F$287),SUM($F$283:$F$288)))</f>
        <v/>
      </c>
      <c r="H283" s="12"/>
      <c r="I283" s="12"/>
      <c r="J283" s="12"/>
      <c r="K283" s="12"/>
      <c r="L283" s="13"/>
      <c r="M283" s="13"/>
      <c r="N283" s="13"/>
    </row>
    <row r="284" spans="1:14" x14ac:dyDescent="0.25">
      <c r="A284" s="17">
        <f t="shared" si="46"/>
        <v>43865</v>
      </c>
      <c r="B284" s="11"/>
      <c r="C284" s="11"/>
      <c r="D284" s="11"/>
      <c r="E284" s="11"/>
      <c r="F284" s="3">
        <f t="shared" si="47"/>
        <v>0</v>
      </c>
      <c r="G284" s="12" t="str">
        <f t="shared" si="51"/>
        <v/>
      </c>
      <c r="H284" s="12"/>
      <c r="I284" s="12"/>
      <c r="J284" s="12"/>
      <c r="K284" s="12"/>
      <c r="L284" s="13"/>
      <c r="M284" s="13"/>
      <c r="N284" s="13"/>
    </row>
    <row r="285" spans="1:14" x14ac:dyDescent="0.25">
      <c r="A285" s="17">
        <f t="shared" si="46"/>
        <v>43866</v>
      </c>
      <c r="B285" s="11"/>
      <c r="C285" s="11"/>
      <c r="D285" s="11"/>
      <c r="E285" s="11"/>
      <c r="F285" s="3">
        <f t="shared" si="47"/>
        <v>0</v>
      </c>
      <c r="G285" s="12" t="str">
        <f t="shared" si="51"/>
        <v/>
      </c>
      <c r="H285" s="12"/>
      <c r="I285" s="12"/>
      <c r="J285" s="12"/>
      <c r="K285" s="12"/>
      <c r="L285" s="13"/>
      <c r="M285" s="13"/>
      <c r="N285" s="13"/>
    </row>
    <row r="286" spans="1:14" x14ac:dyDescent="0.25">
      <c r="A286" s="17">
        <f t="shared" si="46"/>
        <v>43867</v>
      </c>
      <c r="B286" s="11"/>
      <c r="C286" s="11"/>
      <c r="D286" s="11"/>
      <c r="E286" s="11"/>
      <c r="F286" s="3">
        <f t="shared" si="47"/>
        <v>0</v>
      </c>
      <c r="G286" s="12" t="str">
        <f t="shared" si="51"/>
        <v/>
      </c>
      <c r="H286" s="12"/>
      <c r="I286" s="12"/>
      <c r="J286" s="12"/>
      <c r="K286" s="12"/>
      <c r="L286" s="13"/>
      <c r="M286" s="13"/>
      <c r="N286" s="13"/>
    </row>
    <row r="287" spans="1:14" x14ac:dyDescent="0.25">
      <c r="A287" s="17">
        <f t="shared" si="46"/>
        <v>43868</v>
      </c>
      <c r="B287" s="11"/>
      <c r="C287" s="11"/>
      <c r="D287" s="11"/>
      <c r="E287" s="11"/>
      <c r="F287" s="3">
        <f t="shared" si="47"/>
        <v>0</v>
      </c>
      <c r="G287" s="12" t="str">
        <f t="shared" si="51"/>
        <v/>
      </c>
      <c r="H287" s="12"/>
      <c r="I287" s="12"/>
      <c r="J287" s="12"/>
      <c r="K287" s="12"/>
      <c r="L287" s="13"/>
      <c r="M287" s="13"/>
      <c r="N287" s="13"/>
    </row>
    <row r="288" spans="1:14" x14ac:dyDescent="0.25">
      <c r="A288" s="17">
        <f t="shared" si="46"/>
        <v>43869</v>
      </c>
      <c r="B288" s="11"/>
      <c r="C288" s="11"/>
      <c r="D288" s="11"/>
      <c r="E288" s="11"/>
      <c r="F288" s="3">
        <f t="shared" si="47"/>
        <v>0</v>
      </c>
      <c r="G288" s="12" t="str">
        <f t="shared" si="51"/>
        <v/>
      </c>
      <c r="H288" s="12"/>
      <c r="I288" s="12"/>
      <c r="J288" s="12"/>
      <c r="K288" s="12"/>
      <c r="L288" s="13"/>
      <c r="M288" s="13"/>
      <c r="N288" s="13"/>
    </row>
    <row r="289" spans="1:14" x14ac:dyDescent="0.25">
      <c r="A289" s="17">
        <f t="shared" si="46"/>
        <v>43870</v>
      </c>
      <c r="B289" s="11"/>
      <c r="C289" s="11"/>
      <c r="D289" s="11"/>
      <c r="E289" s="11"/>
      <c r="F289" s="3">
        <f t="shared" si="47"/>
        <v>0</v>
      </c>
      <c r="G289" s="22">
        <f>IF(SUM(F283:F289)-SUM(G283:G288)&gt;48/24,"&gt; 48h!",SUM(F283:F289)-SUM(G283:G288))</f>
        <v>0</v>
      </c>
      <c r="H289" s="12"/>
      <c r="I289" s="12"/>
      <c r="J289" s="12"/>
      <c r="K289" s="12"/>
      <c r="L289" s="13"/>
      <c r="M289" s="13"/>
      <c r="N289" s="13"/>
    </row>
    <row r="290" spans="1:14" x14ac:dyDescent="0.25">
      <c r="A290" s="17">
        <f t="shared" si="46"/>
        <v>43871</v>
      </c>
      <c r="B290" s="10"/>
      <c r="C290" s="10"/>
      <c r="D290" s="10"/>
      <c r="E290" s="10"/>
      <c r="F290" s="6">
        <f t="shared" si="47"/>
        <v>0</v>
      </c>
      <c r="G290" s="14" t="str">
        <f t="shared" ref="G290:G295" si="52">IF(MONTH(A290)=MONTH(A291),"",CHOOSE(WEEKDAY(A290,2),$F$290,SUM($F$290:$F$291),SUM($F$290:$F$292),SUM($F$290:$F$293),SUM($F$290:$F$294),SUM($F$290:$F$295)))</f>
        <v/>
      </c>
      <c r="H290" s="14"/>
      <c r="I290" s="14"/>
      <c r="J290" s="14"/>
      <c r="K290" s="14"/>
      <c r="L290" s="15"/>
      <c r="M290" s="15"/>
      <c r="N290" s="13"/>
    </row>
    <row r="291" spans="1:14" x14ac:dyDescent="0.25">
      <c r="A291" s="17">
        <f t="shared" si="46"/>
        <v>43872</v>
      </c>
      <c r="B291" s="10"/>
      <c r="C291" s="10"/>
      <c r="D291" s="10"/>
      <c r="E291" s="10"/>
      <c r="F291" s="6">
        <f t="shared" si="47"/>
        <v>0</v>
      </c>
      <c r="G291" s="14" t="str">
        <f t="shared" si="52"/>
        <v/>
      </c>
      <c r="H291" s="14"/>
      <c r="I291" s="14"/>
      <c r="J291" s="14"/>
      <c r="K291" s="14"/>
      <c r="L291" s="15"/>
      <c r="M291" s="15"/>
      <c r="N291" s="13"/>
    </row>
    <row r="292" spans="1:14" x14ac:dyDescent="0.25">
      <c r="A292" s="17">
        <f t="shared" si="46"/>
        <v>43873</v>
      </c>
      <c r="B292" s="10"/>
      <c r="C292" s="10"/>
      <c r="D292" s="10"/>
      <c r="E292" s="10"/>
      <c r="F292" s="6">
        <f t="shared" si="47"/>
        <v>0</v>
      </c>
      <c r="G292" s="14" t="str">
        <f t="shared" si="52"/>
        <v/>
      </c>
      <c r="H292" s="14"/>
      <c r="I292" s="14"/>
      <c r="J292" s="14"/>
      <c r="K292" s="14"/>
      <c r="L292" s="15"/>
      <c r="M292" s="15"/>
      <c r="N292" s="13"/>
    </row>
    <row r="293" spans="1:14" x14ac:dyDescent="0.25">
      <c r="A293" s="17">
        <f t="shared" si="46"/>
        <v>43874</v>
      </c>
      <c r="B293" s="10"/>
      <c r="C293" s="10"/>
      <c r="D293" s="10"/>
      <c r="E293" s="10"/>
      <c r="F293" s="6">
        <f t="shared" si="47"/>
        <v>0</v>
      </c>
      <c r="G293" s="14" t="str">
        <f t="shared" si="52"/>
        <v/>
      </c>
      <c r="H293" s="14"/>
      <c r="I293" s="14"/>
      <c r="J293" s="14"/>
      <c r="K293" s="14"/>
      <c r="L293" s="15"/>
      <c r="M293" s="15"/>
      <c r="N293" s="13"/>
    </row>
    <row r="294" spans="1:14" x14ac:dyDescent="0.25">
      <c r="A294" s="17">
        <f t="shared" si="46"/>
        <v>43875</v>
      </c>
      <c r="B294" s="10"/>
      <c r="C294" s="10"/>
      <c r="D294" s="10"/>
      <c r="E294" s="10"/>
      <c r="F294" s="6">
        <f t="shared" si="47"/>
        <v>0</v>
      </c>
      <c r="G294" s="14" t="str">
        <f t="shared" si="52"/>
        <v/>
      </c>
      <c r="H294" s="14"/>
      <c r="I294" s="14"/>
      <c r="J294" s="14"/>
      <c r="K294" s="14"/>
      <c r="L294" s="15"/>
      <c r="M294" s="15"/>
      <c r="N294" s="13"/>
    </row>
    <row r="295" spans="1:14" x14ac:dyDescent="0.25">
      <c r="A295" s="17">
        <f t="shared" si="46"/>
        <v>43876</v>
      </c>
      <c r="B295" s="10"/>
      <c r="C295" s="10"/>
      <c r="D295" s="10"/>
      <c r="E295" s="10"/>
      <c r="F295" s="6">
        <f t="shared" si="47"/>
        <v>0</v>
      </c>
      <c r="G295" s="14" t="str">
        <f t="shared" si="52"/>
        <v/>
      </c>
      <c r="H295" s="14"/>
      <c r="I295" s="14"/>
      <c r="J295" s="14"/>
      <c r="K295" s="14"/>
      <c r="L295" s="15"/>
      <c r="M295" s="15"/>
      <c r="N295" s="13"/>
    </row>
    <row r="296" spans="1:14" x14ac:dyDescent="0.25">
      <c r="A296" s="17">
        <f t="shared" si="46"/>
        <v>43877</v>
      </c>
      <c r="B296" s="10"/>
      <c r="C296" s="10"/>
      <c r="D296" s="10"/>
      <c r="E296" s="10"/>
      <c r="F296" s="6">
        <f t="shared" si="47"/>
        <v>0</v>
      </c>
      <c r="G296" s="21">
        <f>IF(SUM(F290:F296)-SUM(G290:G295)&gt;48/24,"&gt; 48h!",SUM(F290:F296)-SUM(G290:G295))</f>
        <v>0</v>
      </c>
      <c r="H296" s="14"/>
      <c r="I296" s="14"/>
      <c r="J296" s="14"/>
      <c r="K296" s="14"/>
      <c r="L296" s="15"/>
      <c r="M296" s="15"/>
      <c r="N296" s="13"/>
    </row>
    <row r="297" spans="1:14" x14ac:dyDescent="0.25">
      <c r="A297" s="17">
        <f t="shared" si="46"/>
        <v>43878</v>
      </c>
      <c r="B297" s="11"/>
      <c r="C297" s="11"/>
      <c r="D297" s="11"/>
      <c r="E297" s="11"/>
      <c r="F297" s="3">
        <f t="shared" si="47"/>
        <v>0</v>
      </c>
      <c r="G297" s="12" t="str">
        <f t="shared" ref="G297:G302" si="53">IF(MONTH(A297)=MONTH(A298),"",CHOOSE(WEEKDAY(A297,2),$F$297,SUM($F$297:$F$298),SUM($F$297:$F$299),SUM($F$297:$F$300),SUM($F$297:$F$301),SUM($F$297:$F$302)))</f>
        <v/>
      </c>
      <c r="H297" s="12"/>
      <c r="I297" s="12"/>
      <c r="J297" s="12"/>
      <c r="K297" s="12"/>
      <c r="L297" s="13"/>
      <c r="M297" s="13"/>
      <c r="N297" s="13"/>
    </row>
    <row r="298" spans="1:14" x14ac:dyDescent="0.25">
      <c r="A298" s="17">
        <f t="shared" si="46"/>
        <v>43879</v>
      </c>
      <c r="B298" s="11"/>
      <c r="C298" s="11"/>
      <c r="D298" s="11"/>
      <c r="E298" s="11"/>
      <c r="F298" s="3">
        <f t="shared" si="47"/>
        <v>0</v>
      </c>
      <c r="G298" s="12" t="str">
        <f t="shared" si="53"/>
        <v/>
      </c>
      <c r="H298" s="12"/>
      <c r="I298" s="12"/>
      <c r="J298" s="12"/>
      <c r="K298" s="12"/>
      <c r="L298" s="13"/>
      <c r="M298" s="13"/>
      <c r="N298" s="13"/>
    </row>
    <row r="299" spans="1:14" x14ac:dyDescent="0.25">
      <c r="A299" s="17">
        <f t="shared" si="46"/>
        <v>43880</v>
      </c>
      <c r="B299" s="11"/>
      <c r="C299" s="11"/>
      <c r="D299" s="11"/>
      <c r="E299" s="11"/>
      <c r="F299" s="3">
        <f t="shared" si="47"/>
        <v>0</v>
      </c>
      <c r="G299" s="12" t="str">
        <f t="shared" si="53"/>
        <v/>
      </c>
      <c r="H299" s="12"/>
      <c r="I299" s="12"/>
      <c r="J299" s="12"/>
      <c r="K299" s="12"/>
      <c r="L299" s="13"/>
      <c r="M299" s="13"/>
      <c r="N299" s="13"/>
    </row>
    <row r="300" spans="1:14" x14ac:dyDescent="0.25">
      <c r="A300" s="17">
        <f t="shared" si="46"/>
        <v>43881</v>
      </c>
      <c r="B300" s="11"/>
      <c r="C300" s="11"/>
      <c r="D300" s="11"/>
      <c r="E300" s="11"/>
      <c r="F300" s="3">
        <f t="shared" si="47"/>
        <v>0</v>
      </c>
      <c r="G300" s="12" t="str">
        <f t="shared" si="53"/>
        <v/>
      </c>
      <c r="H300" s="12"/>
      <c r="I300" s="12"/>
      <c r="J300" s="12"/>
      <c r="K300" s="12"/>
      <c r="L300" s="13"/>
      <c r="M300" s="13"/>
      <c r="N300" s="13"/>
    </row>
    <row r="301" spans="1:14" x14ac:dyDescent="0.25">
      <c r="A301" s="17">
        <f t="shared" si="46"/>
        <v>43882</v>
      </c>
      <c r="B301" s="11"/>
      <c r="C301" s="11"/>
      <c r="D301" s="11"/>
      <c r="E301" s="11"/>
      <c r="F301" s="3">
        <f t="shared" si="47"/>
        <v>0</v>
      </c>
      <c r="G301" s="12" t="str">
        <f t="shared" si="53"/>
        <v/>
      </c>
      <c r="H301" s="12"/>
      <c r="I301" s="12"/>
      <c r="J301" s="12"/>
      <c r="K301" s="12"/>
      <c r="L301" s="13"/>
      <c r="M301" s="13"/>
      <c r="N301" s="13"/>
    </row>
    <row r="302" spans="1:14" x14ac:dyDescent="0.25">
      <c r="A302" s="17">
        <f t="shared" si="46"/>
        <v>43883</v>
      </c>
      <c r="B302" s="11"/>
      <c r="C302" s="11"/>
      <c r="D302" s="11"/>
      <c r="E302" s="11"/>
      <c r="F302" s="3">
        <f t="shared" si="47"/>
        <v>0</v>
      </c>
      <c r="G302" s="12" t="str">
        <f t="shared" si="53"/>
        <v/>
      </c>
      <c r="H302" s="12"/>
      <c r="I302" s="12"/>
      <c r="J302" s="12"/>
      <c r="K302" s="12"/>
      <c r="L302" s="13"/>
      <c r="M302" s="13"/>
      <c r="N302" s="13"/>
    </row>
    <row r="303" spans="1:14" x14ac:dyDescent="0.25">
      <c r="A303" s="17">
        <f t="shared" si="46"/>
        <v>43884</v>
      </c>
      <c r="B303" s="11"/>
      <c r="C303" s="11"/>
      <c r="D303" s="11"/>
      <c r="E303" s="11"/>
      <c r="F303" s="3">
        <f t="shared" si="47"/>
        <v>0</v>
      </c>
      <c r="G303" s="22">
        <f>IF(SUM(F297:F303)-SUM(G297:G302)&gt;48/24,"&gt; 48h!",SUM(F297:F303)-SUM(G297:G302))</f>
        <v>0</v>
      </c>
      <c r="H303" s="12"/>
      <c r="I303" s="12"/>
      <c r="J303" s="12"/>
      <c r="K303" s="12"/>
      <c r="L303" s="13"/>
      <c r="M303" s="13"/>
      <c r="N303" s="13"/>
    </row>
    <row r="304" spans="1:14" x14ac:dyDescent="0.25">
      <c r="A304" s="17">
        <f t="shared" si="46"/>
        <v>43885</v>
      </c>
      <c r="B304" s="10"/>
      <c r="C304" s="10"/>
      <c r="D304" s="10"/>
      <c r="E304" s="10"/>
      <c r="F304" s="6">
        <f t="shared" si="47"/>
        <v>0</v>
      </c>
      <c r="G304" s="14" t="str">
        <f t="shared" ref="G304:G309" si="54">IF(MONTH(A304)=MONTH(A305),"",CHOOSE(WEEKDAY(A304,2),$F$304,SUM($F$304:$F$305),SUM($F$304:$F$306),SUM($F$304:$F$307),SUM($F$304:$F$308),SUM($F$304:$F$309)))</f>
        <v/>
      </c>
      <c r="H304" s="14"/>
      <c r="I304" s="14"/>
      <c r="J304" s="14"/>
      <c r="K304" s="14"/>
      <c r="L304" s="15"/>
      <c r="M304" s="15"/>
      <c r="N304" s="13"/>
    </row>
    <row r="305" spans="1:14" x14ac:dyDescent="0.25">
      <c r="A305" s="17">
        <f t="shared" si="46"/>
        <v>43886</v>
      </c>
      <c r="B305" s="10"/>
      <c r="C305" s="10"/>
      <c r="D305" s="10"/>
      <c r="E305" s="10"/>
      <c r="F305" s="6">
        <f t="shared" si="47"/>
        <v>0</v>
      </c>
      <c r="G305" s="14" t="str">
        <f t="shared" si="54"/>
        <v/>
      </c>
      <c r="H305" s="14"/>
      <c r="I305" s="14"/>
      <c r="J305" s="14"/>
      <c r="K305" s="14"/>
      <c r="L305" s="15"/>
      <c r="M305" s="15"/>
      <c r="N305" s="13"/>
    </row>
    <row r="306" spans="1:14" x14ac:dyDescent="0.25">
      <c r="A306" s="17">
        <f t="shared" si="46"/>
        <v>43887</v>
      </c>
      <c r="B306" s="10"/>
      <c r="C306" s="10"/>
      <c r="D306" s="10"/>
      <c r="E306" s="10"/>
      <c r="F306" s="6">
        <f t="shared" si="47"/>
        <v>0</v>
      </c>
      <c r="G306" s="14" t="str">
        <f t="shared" si="54"/>
        <v/>
      </c>
      <c r="H306" s="14"/>
      <c r="I306" s="14"/>
      <c r="J306" s="14"/>
      <c r="K306" s="14"/>
      <c r="L306" s="15"/>
      <c r="M306" s="15"/>
      <c r="N306" s="13"/>
    </row>
    <row r="307" spans="1:14" x14ac:dyDescent="0.25">
      <c r="A307" s="17">
        <f t="shared" si="46"/>
        <v>43888</v>
      </c>
      <c r="B307" s="10"/>
      <c r="C307" s="10"/>
      <c r="D307" s="10"/>
      <c r="E307" s="10"/>
      <c r="F307" s="6">
        <f t="shared" si="47"/>
        <v>0</v>
      </c>
      <c r="G307" s="14" t="str">
        <f t="shared" si="54"/>
        <v/>
      </c>
      <c r="H307" s="14"/>
      <c r="I307" s="14"/>
      <c r="J307" s="14"/>
      <c r="K307" s="14"/>
      <c r="L307" s="15"/>
      <c r="M307" s="15"/>
      <c r="N307" s="13"/>
    </row>
    <row r="308" spans="1:14" x14ac:dyDescent="0.25">
      <c r="A308" s="17">
        <f t="shared" si="46"/>
        <v>43889</v>
      </c>
      <c r="B308" s="10"/>
      <c r="C308" s="10"/>
      <c r="D308" s="10"/>
      <c r="E308" s="10"/>
      <c r="F308" s="6">
        <f t="shared" si="47"/>
        <v>0</v>
      </c>
      <c r="G308" s="14" t="str">
        <f t="shared" si="54"/>
        <v/>
      </c>
      <c r="H308" s="14"/>
      <c r="I308" s="14"/>
      <c r="J308" s="14"/>
      <c r="K308" s="14"/>
      <c r="L308" s="15"/>
      <c r="M308" s="15"/>
      <c r="N308" s="13"/>
    </row>
    <row r="309" spans="1:14" x14ac:dyDescent="0.25">
      <c r="A309" s="17">
        <f t="shared" si="46"/>
        <v>43890</v>
      </c>
      <c r="B309" s="10"/>
      <c r="C309" s="10"/>
      <c r="D309" s="10"/>
      <c r="E309" s="10"/>
      <c r="F309" s="6">
        <f t="shared" si="47"/>
        <v>0</v>
      </c>
      <c r="G309" s="14">
        <f t="shared" si="54"/>
        <v>0</v>
      </c>
      <c r="H309" s="14"/>
      <c r="I309" s="14"/>
      <c r="J309" s="14"/>
      <c r="K309" s="14"/>
      <c r="L309" s="15"/>
      <c r="M309" s="15"/>
      <c r="N309" s="13"/>
    </row>
    <row r="310" spans="1:14" x14ac:dyDescent="0.25">
      <c r="A310" s="17">
        <f t="shared" si="46"/>
        <v>43891</v>
      </c>
      <c r="B310" s="10"/>
      <c r="C310" s="10"/>
      <c r="D310" s="10"/>
      <c r="E310" s="10"/>
      <c r="F310" s="6">
        <f t="shared" si="47"/>
        <v>0</v>
      </c>
      <c r="G310" s="21">
        <f>IF(SUM(F304:F310)-SUM(G304:G309)&gt;48/24,"&gt; 48h!",SUM(F304:F310)-SUM(G304:G309))</f>
        <v>0</v>
      </c>
      <c r="H310" s="14"/>
      <c r="I310" s="14"/>
      <c r="J310" s="14"/>
      <c r="K310" s="14"/>
      <c r="L310" s="15"/>
      <c r="M310" s="15"/>
      <c r="N310" s="13"/>
    </row>
    <row r="311" spans="1:14" x14ac:dyDescent="0.25">
      <c r="A311" s="17">
        <f t="shared" si="46"/>
        <v>43892</v>
      </c>
      <c r="B311" s="11"/>
      <c r="C311" s="11"/>
      <c r="D311" s="11"/>
      <c r="E311" s="11"/>
      <c r="F311" s="3">
        <f t="shared" si="47"/>
        <v>0</v>
      </c>
      <c r="G311" s="12" t="str">
        <f t="shared" ref="G311:G316" si="55">IF(MONTH(A311)=MONTH(A312),"",CHOOSE(WEEKDAY(A311,2),$F$311,SUM($F$311:$F$312),SUM($F$311:$F$313),SUM($F$311:$F$314),SUM($F$311:$F$315),SUM($F$311:$F$316)))</f>
        <v/>
      </c>
      <c r="H311" s="12"/>
      <c r="I311" s="12"/>
      <c r="J311" s="12"/>
      <c r="K311" s="12"/>
      <c r="L311" s="13"/>
      <c r="M311" s="13"/>
      <c r="N311" s="13"/>
    </row>
    <row r="312" spans="1:14" x14ac:dyDescent="0.25">
      <c r="A312" s="17">
        <f t="shared" si="46"/>
        <v>43893</v>
      </c>
      <c r="B312" s="11"/>
      <c r="C312" s="11"/>
      <c r="D312" s="11"/>
      <c r="E312" s="11"/>
      <c r="F312" s="3">
        <f t="shared" si="47"/>
        <v>0</v>
      </c>
      <c r="G312" s="12" t="str">
        <f t="shared" si="55"/>
        <v/>
      </c>
      <c r="H312" s="12"/>
      <c r="I312" s="12"/>
      <c r="J312" s="12"/>
      <c r="K312" s="12"/>
      <c r="L312" s="13"/>
      <c r="M312" s="13"/>
      <c r="N312" s="13"/>
    </row>
    <row r="313" spans="1:14" x14ac:dyDescent="0.25">
      <c r="A313" s="17">
        <f t="shared" si="46"/>
        <v>43894</v>
      </c>
      <c r="B313" s="11"/>
      <c r="C313" s="11"/>
      <c r="D313" s="11"/>
      <c r="E313" s="11"/>
      <c r="F313" s="3">
        <f t="shared" si="47"/>
        <v>0</v>
      </c>
      <c r="G313" s="12" t="str">
        <f t="shared" si="55"/>
        <v/>
      </c>
      <c r="H313" s="12"/>
      <c r="I313" s="12"/>
      <c r="J313" s="12"/>
      <c r="K313" s="12"/>
      <c r="L313" s="13"/>
      <c r="M313" s="13"/>
      <c r="N313" s="13"/>
    </row>
    <row r="314" spans="1:14" x14ac:dyDescent="0.25">
      <c r="A314" s="17">
        <f t="shared" si="46"/>
        <v>43895</v>
      </c>
      <c r="B314" s="11"/>
      <c r="C314" s="11"/>
      <c r="D314" s="11"/>
      <c r="E314" s="11"/>
      <c r="F314" s="3">
        <f t="shared" si="47"/>
        <v>0</v>
      </c>
      <c r="G314" s="12" t="str">
        <f t="shared" si="55"/>
        <v/>
      </c>
      <c r="H314" s="12"/>
      <c r="I314" s="12"/>
      <c r="J314" s="12"/>
      <c r="K314" s="12"/>
      <c r="L314" s="13"/>
      <c r="M314" s="13"/>
      <c r="N314" s="13"/>
    </row>
    <row r="315" spans="1:14" x14ac:dyDescent="0.25">
      <c r="A315" s="17">
        <f t="shared" si="46"/>
        <v>43896</v>
      </c>
      <c r="B315" s="11"/>
      <c r="C315" s="11"/>
      <c r="D315" s="11"/>
      <c r="E315" s="11"/>
      <c r="F315" s="3">
        <f t="shared" si="47"/>
        <v>0</v>
      </c>
      <c r="G315" s="12" t="str">
        <f t="shared" si="55"/>
        <v/>
      </c>
      <c r="H315" s="12"/>
      <c r="I315" s="12"/>
      <c r="J315" s="12"/>
      <c r="K315" s="12"/>
      <c r="L315" s="13"/>
      <c r="M315" s="13"/>
      <c r="N315" s="13"/>
    </row>
    <row r="316" spans="1:14" x14ac:dyDescent="0.25">
      <c r="A316" s="17">
        <f t="shared" si="46"/>
        <v>43897</v>
      </c>
      <c r="B316" s="11"/>
      <c r="C316" s="11"/>
      <c r="D316" s="11"/>
      <c r="E316" s="11"/>
      <c r="F316" s="3">
        <f t="shared" si="47"/>
        <v>0</v>
      </c>
      <c r="G316" s="12" t="str">
        <f t="shared" si="55"/>
        <v/>
      </c>
      <c r="H316" s="12"/>
      <c r="I316" s="12"/>
      <c r="J316" s="12"/>
      <c r="K316" s="12"/>
      <c r="L316" s="13"/>
      <c r="M316" s="13"/>
      <c r="N316" s="13"/>
    </row>
    <row r="317" spans="1:14" x14ac:dyDescent="0.25">
      <c r="A317" s="17">
        <f t="shared" si="46"/>
        <v>43898</v>
      </c>
      <c r="B317" s="11"/>
      <c r="C317" s="11"/>
      <c r="D317" s="11"/>
      <c r="E317" s="11"/>
      <c r="F317" s="3">
        <f t="shared" si="47"/>
        <v>0</v>
      </c>
      <c r="G317" s="22">
        <f>IF(SUM(F311:F317)-SUM(G311:G316)&gt;48/24,"&gt; 48h!",SUM(F311:F317)-SUM(G311:G316))</f>
        <v>0</v>
      </c>
      <c r="H317" s="12"/>
      <c r="I317" s="12"/>
      <c r="J317" s="12"/>
      <c r="K317" s="12"/>
      <c r="L317" s="13"/>
      <c r="M317" s="13"/>
      <c r="N317" s="13"/>
    </row>
    <row r="318" spans="1:14" x14ac:dyDescent="0.25">
      <c r="A318" s="17">
        <f t="shared" si="46"/>
        <v>43899</v>
      </c>
      <c r="B318" s="10"/>
      <c r="C318" s="10"/>
      <c r="D318" s="10"/>
      <c r="E318" s="10"/>
      <c r="F318" s="6">
        <f t="shared" si="47"/>
        <v>0</v>
      </c>
      <c r="G318" s="14" t="str">
        <f t="shared" ref="G318:G323" si="56">IF(MONTH(A318)=MONTH(A319),"",CHOOSE(WEEKDAY(A318,2),$F$318,SUM($F$318:$F$319),SUM($F$318:$F$320),SUM($F$318:$F$321),SUM($F$318:$F$322),SUM($F$318:$F$323)))</f>
        <v/>
      </c>
      <c r="H318" s="14"/>
      <c r="I318" s="14"/>
      <c r="J318" s="14"/>
      <c r="K318" s="14"/>
      <c r="L318" s="15"/>
      <c r="M318" s="15"/>
      <c r="N318" s="13"/>
    </row>
    <row r="319" spans="1:14" x14ac:dyDescent="0.25">
      <c r="A319" s="17">
        <f t="shared" si="46"/>
        <v>43900</v>
      </c>
      <c r="B319" s="10"/>
      <c r="C319" s="10"/>
      <c r="D319" s="10"/>
      <c r="E319" s="10"/>
      <c r="F319" s="6">
        <f t="shared" si="47"/>
        <v>0</v>
      </c>
      <c r="G319" s="14" t="str">
        <f t="shared" si="56"/>
        <v/>
      </c>
      <c r="H319" s="14"/>
      <c r="I319" s="14"/>
      <c r="J319" s="14"/>
      <c r="K319" s="14"/>
      <c r="L319" s="15"/>
      <c r="M319" s="15"/>
      <c r="N319" s="13"/>
    </row>
    <row r="320" spans="1:14" x14ac:dyDescent="0.25">
      <c r="A320" s="17">
        <f t="shared" si="46"/>
        <v>43901</v>
      </c>
      <c r="B320" s="10"/>
      <c r="C320" s="10"/>
      <c r="D320" s="10"/>
      <c r="E320" s="10"/>
      <c r="F320" s="6">
        <f t="shared" si="47"/>
        <v>0</v>
      </c>
      <c r="G320" s="14" t="str">
        <f t="shared" si="56"/>
        <v/>
      </c>
      <c r="H320" s="14"/>
      <c r="I320" s="14"/>
      <c r="J320" s="14"/>
      <c r="K320" s="14"/>
      <c r="L320" s="15"/>
      <c r="M320" s="15"/>
      <c r="N320" s="13"/>
    </row>
    <row r="321" spans="1:14" x14ac:dyDescent="0.25">
      <c r="A321" s="17">
        <f t="shared" si="46"/>
        <v>43902</v>
      </c>
      <c r="B321" s="10"/>
      <c r="C321" s="10"/>
      <c r="D321" s="10"/>
      <c r="E321" s="10"/>
      <c r="F321" s="6">
        <f t="shared" si="47"/>
        <v>0</v>
      </c>
      <c r="G321" s="14" t="str">
        <f t="shared" si="56"/>
        <v/>
      </c>
      <c r="H321" s="14"/>
      <c r="I321" s="14"/>
      <c r="J321" s="14"/>
      <c r="K321" s="14"/>
      <c r="L321" s="15"/>
      <c r="M321" s="15"/>
      <c r="N321" s="13"/>
    </row>
    <row r="322" spans="1:14" x14ac:dyDescent="0.25">
      <c r="A322" s="17">
        <f t="shared" si="46"/>
        <v>43903</v>
      </c>
      <c r="B322" s="10"/>
      <c r="C322" s="10"/>
      <c r="D322" s="10"/>
      <c r="E322" s="10"/>
      <c r="F322" s="6">
        <f t="shared" si="47"/>
        <v>0</v>
      </c>
      <c r="G322" s="14" t="str">
        <f t="shared" si="56"/>
        <v/>
      </c>
      <c r="H322" s="14"/>
      <c r="I322" s="14"/>
      <c r="J322" s="14"/>
      <c r="K322" s="14"/>
      <c r="L322" s="15"/>
      <c r="M322" s="15"/>
      <c r="N322" s="13"/>
    </row>
    <row r="323" spans="1:14" x14ac:dyDescent="0.25">
      <c r="A323" s="17">
        <f t="shared" si="46"/>
        <v>43904</v>
      </c>
      <c r="B323" s="10"/>
      <c r="C323" s="10"/>
      <c r="D323" s="10"/>
      <c r="E323" s="10"/>
      <c r="F323" s="6">
        <f t="shared" si="47"/>
        <v>0</v>
      </c>
      <c r="G323" s="14" t="str">
        <f t="shared" si="56"/>
        <v/>
      </c>
      <c r="H323" s="14"/>
      <c r="I323" s="14"/>
      <c r="J323" s="14"/>
      <c r="K323" s="14"/>
      <c r="L323" s="15"/>
      <c r="M323" s="15"/>
      <c r="N323" s="13"/>
    </row>
    <row r="324" spans="1:14" x14ac:dyDescent="0.25">
      <c r="A324" s="17">
        <f t="shared" si="46"/>
        <v>43905</v>
      </c>
      <c r="B324" s="10"/>
      <c r="C324" s="10"/>
      <c r="D324" s="10"/>
      <c r="E324" s="10"/>
      <c r="F324" s="6">
        <f t="shared" si="47"/>
        <v>0</v>
      </c>
      <c r="G324" s="21">
        <f>IF(SUM(F318:F324)-SUM(G318:G323)&gt;48/24,"&gt; 48h!",SUM(F318:F324)-SUM(G318:G323))</f>
        <v>0</v>
      </c>
      <c r="H324" s="14"/>
      <c r="I324" s="14"/>
      <c r="J324" s="14"/>
      <c r="K324" s="14"/>
      <c r="L324" s="15"/>
      <c r="M324" s="15"/>
      <c r="N324" s="13"/>
    </row>
    <row r="325" spans="1:14" x14ac:dyDescent="0.25">
      <c r="A325" s="17">
        <f t="shared" ref="A325:A370" si="57">A324+1</f>
        <v>43906</v>
      </c>
      <c r="B325" s="11"/>
      <c r="C325" s="11"/>
      <c r="D325" s="11"/>
      <c r="E325" s="11"/>
      <c r="F325" s="3">
        <f t="shared" si="47"/>
        <v>0</v>
      </c>
      <c r="G325" s="12" t="str">
        <f t="shared" ref="G325:G330" si="58">IF(MONTH(A325)=MONTH(A326),"",CHOOSE(WEEKDAY(A325,2),$F$325,SUM($F$325:$F$326),SUM($F$325:$F$327),SUM($F$325:$F$328),SUM($F$325:$F$329),SUM($F$325:$F$330)))</f>
        <v/>
      </c>
      <c r="H325" s="12"/>
      <c r="I325" s="12"/>
      <c r="J325" s="12"/>
      <c r="K325" s="12"/>
      <c r="L325" s="13"/>
      <c r="M325" s="13"/>
      <c r="N325" s="13"/>
    </row>
    <row r="326" spans="1:14" x14ac:dyDescent="0.25">
      <c r="A326" s="17">
        <f t="shared" si="57"/>
        <v>43907</v>
      </c>
      <c r="B326" s="11"/>
      <c r="C326" s="11"/>
      <c r="D326" s="11"/>
      <c r="E326" s="11"/>
      <c r="F326" s="3">
        <f t="shared" ref="F326:F373" si="59">(C326-B326)+(E326-D326)</f>
        <v>0</v>
      </c>
      <c r="G326" s="12" t="str">
        <f t="shared" si="58"/>
        <v/>
      </c>
      <c r="H326" s="12"/>
      <c r="I326" s="12"/>
      <c r="J326" s="12"/>
      <c r="K326" s="12"/>
      <c r="L326" s="13"/>
      <c r="M326" s="13"/>
      <c r="N326" s="13"/>
    </row>
    <row r="327" spans="1:14" x14ac:dyDescent="0.25">
      <c r="A327" s="17">
        <f t="shared" si="57"/>
        <v>43908</v>
      </c>
      <c r="B327" s="11"/>
      <c r="C327" s="11"/>
      <c r="D327" s="11"/>
      <c r="E327" s="11"/>
      <c r="F327" s="3">
        <f t="shared" si="59"/>
        <v>0</v>
      </c>
      <c r="G327" s="12" t="str">
        <f t="shared" si="58"/>
        <v/>
      </c>
      <c r="H327" s="12"/>
      <c r="I327" s="12"/>
      <c r="J327" s="12"/>
      <c r="K327" s="12"/>
      <c r="L327" s="13"/>
      <c r="M327" s="13"/>
      <c r="N327" s="13"/>
    </row>
    <row r="328" spans="1:14" x14ac:dyDescent="0.25">
      <c r="A328" s="17">
        <f t="shared" si="57"/>
        <v>43909</v>
      </c>
      <c r="B328" s="11"/>
      <c r="C328" s="11"/>
      <c r="D328" s="11"/>
      <c r="E328" s="11"/>
      <c r="F328" s="3">
        <f t="shared" si="59"/>
        <v>0</v>
      </c>
      <c r="G328" s="12" t="str">
        <f t="shared" si="58"/>
        <v/>
      </c>
      <c r="H328" s="12"/>
      <c r="I328" s="12"/>
      <c r="J328" s="12"/>
      <c r="K328" s="12"/>
      <c r="L328" s="13"/>
      <c r="M328" s="13"/>
      <c r="N328" s="13"/>
    </row>
    <row r="329" spans="1:14" x14ac:dyDescent="0.25">
      <c r="A329" s="17">
        <f t="shared" si="57"/>
        <v>43910</v>
      </c>
      <c r="B329" s="11"/>
      <c r="C329" s="11"/>
      <c r="D329" s="11"/>
      <c r="E329" s="11"/>
      <c r="F329" s="3">
        <f t="shared" si="59"/>
        <v>0</v>
      </c>
      <c r="G329" s="12" t="str">
        <f t="shared" si="58"/>
        <v/>
      </c>
      <c r="H329" s="12"/>
      <c r="I329" s="12"/>
      <c r="J329" s="12"/>
      <c r="K329" s="12"/>
      <c r="L329" s="13"/>
      <c r="M329" s="13"/>
      <c r="N329" s="13"/>
    </row>
    <row r="330" spans="1:14" x14ac:dyDescent="0.25">
      <c r="A330" s="17">
        <f t="shared" si="57"/>
        <v>43911</v>
      </c>
      <c r="B330" s="11"/>
      <c r="C330" s="11"/>
      <c r="D330" s="11"/>
      <c r="E330" s="11"/>
      <c r="F330" s="3">
        <f t="shared" si="59"/>
        <v>0</v>
      </c>
      <c r="G330" s="12" t="str">
        <f t="shared" si="58"/>
        <v/>
      </c>
      <c r="H330" s="12"/>
      <c r="I330" s="12"/>
      <c r="J330" s="12"/>
      <c r="K330" s="12"/>
      <c r="L330" s="13"/>
      <c r="M330" s="13"/>
      <c r="N330" s="13"/>
    </row>
    <row r="331" spans="1:14" x14ac:dyDescent="0.25">
      <c r="A331" s="17">
        <f t="shared" si="57"/>
        <v>43912</v>
      </c>
      <c r="B331" s="11"/>
      <c r="C331" s="11"/>
      <c r="D331" s="11"/>
      <c r="E331" s="11"/>
      <c r="F331" s="3">
        <f t="shared" si="59"/>
        <v>0</v>
      </c>
      <c r="G331" s="22">
        <f>IF(SUM(F325:F331)-SUM(G325:G330)&gt;48/24,"&gt; 48h!",SUM(F325:F331)-SUM(G325:G330))</f>
        <v>0</v>
      </c>
      <c r="H331" s="12"/>
      <c r="I331" s="12"/>
      <c r="J331" s="12"/>
      <c r="K331" s="12"/>
      <c r="L331" s="13"/>
      <c r="M331" s="13"/>
      <c r="N331" s="13"/>
    </row>
    <row r="332" spans="1:14" x14ac:dyDescent="0.25">
      <c r="A332" s="17">
        <f t="shared" si="57"/>
        <v>43913</v>
      </c>
      <c r="B332" s="10"/>
      <c r="C332" s="10"/>
      <c r="D332" s="10"/>
      <c r="E332" s="10"/>
      <c r="F332" s="6">
        <f t="shared" si="59"/>
        <v>0</v>
      </c>
      <c r="G332" s="14" t="str">
        <f t="shared" ref="G332:G337" si="60">IF(MONTH(A332)=MONTH(A333),"",CHOOSE(WEEKDAY(A332,2),$F$332,SUM($F$332:$F$333),SUM($F$332:$F$334),SUM($F$332:$F$335),SUM($F$332:$F$336),SUM($F$332:$F$337)))</f>
        <v/>
      </c>
      <c r="H332" s="14"/>
      <c r="I332" s="14"/>
      <c r="J332" s="14"/>
      <c r="K332" s="14"/>
      <c r="L332" s="15"/>
      <c r="M332" s="15"/>
      <c r="N332" s="13"/>
    </row>
    <row r="333" spans="1:14" x14ac:dyDescent="0.25">
      <c r="A333" s="17">
        <f t="shared" si="57"/>
        <v>43914</v>
      </c>
      <c r="B333" s="10"/>
      <c r="C333" s="10"/>
      <c r="D333" s="10"/>
      <c r="E333" s="10"/>
      <c r="F333" s="6">
        <f t="shared" si="59"/>
        <v>0</v>
      </c>
      <c r="G333" s="14" t="str">
        <f t="shared" si="60"/>
        <v/>
      </c>
      <c r="H333" s="14"/>
      <c r="I333" s="14"/>
      <c r="J333" s="14"/>
      <c r="K333" s="14"/>
      <c r="L333" s="15"/>
      <c r="M333" s="15"/>
      <c r="N333" s="13"/>
    </row>
    <row r="334" spans="1:14" x14ac:dyDescent="0.25">
      <c r="A334" s="17">
        <f t="shared" si="57"/>
        <v>43915</v>
      </c>
      <c r="B334" s="10"/>
      <c r="C334" s="10"/>
      <c r="D334" s="10"/>
      <c r="E334" s="10"/>
      <c r="F334" s="6">
        <f t="shared" si="59"/>
        <v>0</v>
      </c>
      <c r="G334" s="14" t="str">
        <f t="shared" si="60"/>
        <v/>
      </c>
      <c r="H334" s="14"/>
      <c r="I334" s="14"/>
      <c r="J334" s="14"/>
      <c r="K334" s="14"/>
      <c r="L334" s="15"/>
      <c r="M334" s="15"/>
      <c r="N334" s="13"/>
    </row>
    <row r="335" spans="1:14" x14ac:dyDescent="0.25">
      <c r="A335" s="17">
        <f t="shared" si="57"/>
        <v>43916</v>
      </c>
      <c r="B335" s="10"/>
      <c r="C335" s="10"/>
      <c r="D335" s="10"/>
      <c r="E335" s="10"/>
      <c r="F335" s="6">
        <f t="shared" si="59"/>
        <v>0</v>
      </c>
      <c r="G335" s="14" t="str">
        <f t="shared" si="60"/>
        <v/>
      </c>
      <c r="H335" s="14"/>
      <c r="I335" s="14"/>
      <c r="J335" s="14"/>
      <c r="K335" s="14"/>
      <c r="L335" s="15"/>
      <c r="M335" s="15"/>
      <c r="N335" s="13"/>
    </row>
    <row r="336" spans="1:14" x14ac:dyDescent="0.25">
      <c r="A336" s="17">
        <f t="shared" si="57"/>
        <v>43917</v>
      </c>
      <c r="B336" s="10"/>
      <c r="C336" s="10"/>
      <c r="D336" s="10"/>
      <c r="E336" s="10"/>
      <c r="F336" s="6">
        <f t="shared" si="59"/>
        <v>0</v>
      </c>
      <c r="G336" s="14" t="str">
        <f t="shared" si="60"/>
        <v/>
      </c>
      <c r="H336" s="14"/>
      <c r="I336" s="14"/>
      <c r="J336" s="14"/>
      <c r="K336" s="14"/>
      <c r="L336" s="15"/>
      <c r="M336" s="15"/>
      <c r="N336" s="13"/>
    </row>
    <row r="337" spans="1:14" x14ac:dyDescent="0.25">
      <c r="A337" s="17">
        <f t="shared" si="57"/>
        <v>43918</v>
      </c>
      <c r="B337" s="10"/>
      <c r="C337" s="10"/>
      <c r="D337" s="10"/>
      <c r="E337" s="10"/>
      <c r="F337" s="6">
        <f t="shared" si="59"/>
        <v>0</v>
      </c>
      <c r="G337" s="14" t="str">
        <f t="shared" si="60"/>
        <v/>
      </c>
      <c r="H337" s="14"/>
      <c r="I337" s="14"/>
      <c r="J337" s="14"/>
      <c r="K337" s="14"/>
      <c r="L337" s="15"/>
      <c r="M337" s="15"/>
      <c r="N337" s="13"/>
    </row>
    <row r="338" spans="1:14" x14ac:dyDescent="0.25">
      <c r="A338" s="17">
        <f t="shared" si="57"/>
        <v>43919</v>
      </c>
      <c r="B338" s="10"/>
      <c r="C338" s="10"/>
      <c r="D338" s="10"/>
      <c r="E338" s="10"/>
      <c r="F338" s="6">
        <f t="shared" si="59"/>
        <v>0</v>
      </c>
      <c r="G338" s="21">
        <f>IF(SUM(F332:F338)-SUM(G332:G337)&gt;48/24,"&gt; 48h!",SUM(F332:F338)-SUM(G332:G337))</f>
        <v>0</v>
      </c>
      <c r="H338" s="14"/>
      <c r="I338" s="14"/>
      <c r="J338" s="14"/>
      <c r="K338" s="14"/>
      <c r="L338" s="15"/>
      <c r="M338" s="15"/>
      <c r="N338" s="13"/>
    </row>
    <row r="339" spans="1:14" x14ac:dyDescent="0.25">
      <c r="A339" s="17">
        <f t="shared" si="57"/>
        <v>43920</v>
      </c>
      <c r="B339" s="11"/>
      <c r="C339" s="11"/>
      <c r="D339" s="11"/>
      <c r="E339" s="11"/>
      <c r="F339" s="3">
        <f t="shared" si="59"/>
        <v>0</v>
      </c>
      <c r="G339" s="12" t="str">
        <f t="shared" ref="G339:G344" si="61">IF(MONTH(A339)=MONTH(A340),"",CHOOSE(WEEKDAY(A339,2),$F$339,SUM($F$339:$F$340),SUM($F$339:$F$341),SUM($F$339:$F$342),SUM($F$339:$F$343),SUM($F$339:$F$344)))</f>
        <v/>
      </c>
      <c r="H339" s="12"/>
      <c r="I339" s="12"/>
      <c r="J339" s="12"/>
      <c r="K339" s="12"/>
      <c r="L339" s="13"/>
      <c r="M339" s="13"/>
      <c r="N339" s="13"/>
    </row>
    <row r="340" spans="1:14" x14ac:dyDescent="0.25">
      <c r="A340" s="17">
        <f t="shared" si="57"/>
        <v>43921</v>
      </c>
      <c r="B340" s="11"/>
      <c r="C340" s="11"/>
      <c r="D340" s="11"/>
      <c r="E340" s="11"/>
      <c r="F340" s="3">
        <f t="shared" si="59"/>
        <v>0</v>
      </c>
      <c r="G340" s="12">
        <f t="shared" si="61"/>
        <v>0</v>
      </c>
      <c r="H340" s="12"/>
      <c r="I340" s="12"/>
      <c r="J340" s="12"/>
      <c r="K340" s="12"/>
      <c r="L340" s="13"/>
      <c r="M340" s="13"/>
      <c r="N340" s="13"/>
    </row>
    <row r="341" spans="1:14" x14ac:dyDescent="0.25">
      <c r="A341" s="17">
        <f t="shared" si="57"/>
        <v>43922</v>
      </c>
      <c r="B341" s="11"/>
      <c r="C341" s="11"/>
      <c r="D341" s="11"/>
      <c r="E341" s="11"/>
      <c r="F341" s="3">
        <f t="shared" si="59"/>
        <v>0</v>
      </c>
      <c r="G341" s="12" t="str">
        <f t="shared" si="61"/>
        <v/>
      </c>
      <c r="H341" s="12"/>
      <c r="I341" s="12"/>
      <c r="J341" s="12"/>
      <c r="K341" s="12"/>
      <c r="L341" s="13"/>
      <c r="M341" s="13"/>
      <c r="N341" s="13"/>
    </row>
    <row r="342" spans="1:14" x14ac:dyDescent="0.25">
      <c r="A342" s="17">
        <f t="shared" si="57"/>
        <v>43923</v>
      </c>
      <c r="B342" s="11"/>
      <c r="C342" s="11"/>
      <c r="D342" s="11"/>
      <c r="E342" s="11"/>
      <c r="F342" s="3">
        <f t="shared" si="59"/>
        <v>0</v>
      </c>
      <c r="G342" s="12" t="str">
        <f t="shared" si="61"/>
        <v/>
      </c>
      <c r="H342" s="12"/>
      <c r="I342" s="12"/>
      <c r="J342" s="12"/>
      <c r="K342" s="12"/>
      <c r="L342" s="13"/>
      <c r="M342" s="13"/>
      <c r="N342" s="13"/>
    </row>
    <row r="343" spans="1:14" x14ac:dyDescent="0.25">
      <c r="A343" s="17">
        <f t="shared" si="57"/>
        <v>43924</v>
      </c>
      <c r="B343" s="11"/>
      <c r="C343" s="11"/>
      <c r="D343" s="11"/>
      <c r="E343" s="11"/>
      <c r="F343" s="3">
        <f t="shared" si="59"/>
        <v>0</v>
      </c>
      <c r="G343" s="12" t="str">
        <f t="shared" si="61"/>
        <v/>
      </c>
      <c r="H343" s="12"/>
      <c r="I343" s="12"/>
      <c r="J343" s="12"/>
      <c r="K343" s="12"/>
      <c r="L343" s="13"/>
      <c r="M343" s="13"/>
      <c r="N343" s="13"/>
    </row>
    <row r="344" spans="1:14" x14ac:dyDescent="0.25">
      <c r="A344" s="17">
        <f t="shared" si="57"/>
        <v>43925</v>
      </c>
      <c r="B344" s="11"/>
      <c r="C344" s="11"/>
      <c r="D344" s="11"/>
      <c r="E344" s="11"/>
      <c r="F344" s="3">
        <f t="shared" si="59"/>
        <v>0</v>
      </c>
      <c r="G344" s="12" t="str">
        <f t="shared" si="61"/>
        <v/>
      </c>
      <c r="H344" s="12"/>
      <c r="I344" s="12"/>
      <c r="J344" s="12"/>
      <c r="K344" s="12"/>
      <c r="L344" s="13"/>
      <c r="M344" s="13"/>
      <c r="N344" s="13"/>
    </row>
    <row r="345" spans="1:14" x14ac:dyDescent="0.25">
      <c r="A345" s="17">
        <f t="shared" si="57"/>
        <v>43926</v>
      </c>
      <c r="B345" s="11"/>
      <c r="C345" s="11"/>
      <c r="D345" s="11"/>
      <c r="E345" s="11"/>
      <c r="F345" s="3">
        <f t="shared" si="59"/>
        <v>0</v>
      </c>
      <c r="G345" s="22">
        <f>IF(SUM(F339:F345)-SUM(G339:G344)&gt;48/24,"&gt; 48h!",SUM(F339:F345)-SUM(G339:G344))</f>
        <v>0</v>
      </c>
      <c r="H345" s="12"/>
      <c r="I345" s="12"/>
      <c r="J345" s="12"/>
      <c r="K345" s="12"/>
      <c r="L345" s="13"/>
      <c r="M345" s="13"/>
      <c r="N345" s="13"/>
    </row>
    <row r="346" spans="1:14" x14ac:dyDescent="0.25">
      <c r="A346" s="17">
        <f t="shared" si="57"/>
        <v>43927</v>
      </c>
      <c r="B346" s="10"/>
      <c r="C346" s="10"/>
      <c r="D346" s="10"/>
      <c r="E346" s="10"/>
      <c r="F346" s="6">
        <f t="shared" si="59"/>
        <v>0</v>
      </c>
      <c r="G346" s="14" t="str">
        <f t="shared" ref="G346:G351" si="62">IF(MONTH(A346)=MONTH(A347),"",CHOOSE(WEEKDAY(A346,2),$F$346,SUM($F$346:$F$347),SUM($F$346:$F$348),SUM($F$346:$F$349),SUM($F$346:$F$350),SUM($F$346:$F$351)))</f>
        <v/>
      </c>
      <c r="H346" s="14"/>
      <c r="I346" s="14"/>
      <c r="J346" s="14"/>
      <c r="K346" s="14"/>
      <c r="L346" s="15"/>
      <c r="M346" s="15"/>
      <c r="N346" s="13"/>
    </row>
    <row r="347" spans="1:14" x14ac:dyDescent="0.25">
      <c r="A347" s="17">
        <f t="shared" si="57"/>
        <v>43928</v>
      </c>
      <c r="B347" s="10"/>
      <c r="C347" s="10"/>
      <c r="D347" s="10"/>
      <c r="E347" s="10"/>
      <c r="F347" s="6">
        <f t="shared" si="59"/>
        <v>0</v>
      </c>
      <c r="G347" s="14" t="str">
        <f t="shared" si="62"/>
        <v/>
      </c>
      <c r="H347" s="14"/>
      <c r="I347" s="14"/>
      <c r="J347" s="14"/>
      <c r="K347" s="14"/>
      <c r="L347" s="15"/>
      <c r="M347" s="15"/>
      <c r="N347" s="13"/>
    </row>
    <row r="348" spans="1:14" x14ac:dyDescent="0.25">
      <c r="A348" s="17">
        <f t="shared" si="57"/>
        <v>43929</v>
      </c>
      <c r="B348" s="10"/>
      <c r="C348" s="10"/>
      <c r="D348" s="10"/>
      <c r="E348" s="10"/>
      <c r="F348" s="6">
        <f t="shared" si="59"/>
        <v>0</v>
      </c>
      <c r="G348" s="14" t="str">
        <f t="shared" si="62"/>
        <v/>
      </c>
      <c r="H348" s="14"/>
      <c r="I348" s="14"/>
      <c r="J348" s="14"/>
      <c r="K348" s="14"/>
      <c r="L348" s="15"/>
      <c r="M348" s="15"/>
      <c r="N348" s="13"/>
    </row>
    <row r="349" spans="1:14" x14ac:dyDescent="0.25">
      <c r="A349" s="17">
        <f t="shared" si="57"/>
        <v>43930</v>
      </c>
      <c r="B349" s="10"/>
      <c r="C349" s="10"/>
      <c r="D349" s="10"/>
      <c r="E349" s="10"/>
      <c r="F349" s="6">
        <f t="shared" si="59"/>
        <v>0</v>
      </c>
      <c r="G349" s="14" t="str">
        <f t="shared" si="62"/>
        <v/>
      </c>
      <c r="H349" s="14"/>
      <c r="I349" s="14"/>
      <c r="J349" s="14"/>
      <c r="K349" s="14"/>
      <c r="L349" s="15"/>
      <c r="M349" s="15"/>
      <c r="N349" s="13"/>
    </row>
    <row r="350" spans="1:14" x14ac:dyDescent="0.25">
      <c r="A350" s="17">
        <f t="shared" si="57"/>
        <v>43931</v>
      </c>
      <c r="B350" s="10"/>
      <c r="C350" s="10"/>
      <c r="D350" s="10"/>
      <c r="E350" s="10"/>
      <c r="F350" s="6">
        <f t="shared" si="59"/>
        <v>0</v>
      </c>
      <c r="G350" s="14" t="str">
        <f t="shared" si="62"/>
        <v/>
      </c>
      <c r="H350" s="14"/>
      <c r="I350" s="14"/>
      <c r="J350" s="14"/>
      <c r="K350" s="14"/>
      <c r="L350" s="15"/>
      <c r="M350" s="15"/>
      <c r="N350" s="13"/>
    </row>
    <row r="351" spans="1:14" x14ac:dyDescent="0.25">
      <c r="A351" s="17">
        <f t="shared" si="57"/>
        <v>43932</v>
      </c>
      <c r="B351" s="10"/>
      <c r="C351" s="10"/>
      <c r="D351" s="10"/>
      <c r="E351" s="10"/>
      <c r="F351" s="6">
        <f t="shared" si="59"/>
        <v>0</v>
      </c>
      <c r="G351" s="14" t="str">
        <f t="shared" si="62"/>
        <v/>
      </c>
      <c r="H351" s="14"/>
      <c r="I351" s="14"/>
      <c r="J351" s="14"/>
      <c r="K351" s="14"/>
      <c r="L351" s="15"/>
      <c r="M351" s="15"/>
      <c r="N351" s="13"/>
    </row>
    <row r="352" spans="1:14" x14ac:dyDescent="0.25">
      <c r="A352" s="17">
        <f t="shared" si="57"/>
        <v>43933</v>
      </c>
      <c r="B352" s="10"/>
      <c r="C352" s="10"/>
      <c r="D352" s="10"/>
      <c r="E352" s="10"/>
      <c r="F352" s="6">
        <f t="shared" si="59"/>
        <v>0</v>
      </c>
      <c r="G352" s="21">
        <f>IF(SUM(F346:F352)-SUM(G346:G351)&gt;48/24,"&gt; 48h!",SUM(F346:F352)-SUM(G346:G351))</f>
        <v>0</v>
      </c>
      <c r="H352" s="14"/>
      <c r="I352" s="14"/>
      <c r="J352" s="14"/>
      <c r="K352" s="14"/>
      <c r="L352" s="15"/>
      <c r="M352" s="15"/>
      <c r="N352" s="13"/>
    </row>
    <row r="353" spans="1:14" x14ac:dyDescent="0.25">
      <c r="A353" s="17">
        <f t="shared" si="57"/>
        <v>43934</v>
      </c>
      <c r="B353" s="11"/>
      <c r="C353" s="11"/>
      <c r="D353" s="11"/>
      <c r="E353" s="11"/>
      <c r="F353" s="3">
        <f t="shared" si="59"/>
        <v>0</v>
      </c>
      <c r="G353" s="12" t="str">
        <f>IF(MONTH(A353)=MONTH(A354),"",CHOOSE(WEEKDAY(A353,2),$F$353,SUM($F$353:$F$354),SUM($F$353:$F$355),SUM($F$353:$F$356),SUM($F$353:$F$357),SUM($F$353:$F$358)))</f>
        <v/>
      </c>
      <c r="H353" s="12"/>
      <c r="I353" s="12"/>
      <c r="J353" s="12"/>
      <c r="K353" s="12"/>
      <c r="L353" s="13"/>
      <c r="M353" s="13"/>
      <c r="N353" s="13"/>
    </row>
    <row r="354" spans="1:14" x14ac:dyDescent="0.25">
      <c r="A354" s="17">
        <f t="shared" si="57"/>
        <v>43935</v>
      </c>
      <c r="B354" s="11"/>
      <c r="C354" s="11"/>
      <c r="D354" s="11"/>
      <c r="E354" s="11"/>
      <c r="F354" s="3">
        <f t="shared" si="59"/>
        <v>0</v>
      </c>
      <c r="G354" s="12" t="str">
        <f>IF(MONTH(A354)=MONTH(A355),"",CHOOSE(WEEKDAY(A354,2),$F$353,SUM($F$353:$F$354),SUM($F$353:$F$355),SUM($F$353:$F$356),SUM($F$353:$F$357),SUM($F$353:$F$358)))</f>
        <v/>
      </c>
      <c r="H354" s="12"/>
      <c r="I354" s="12"/>
      <c r="J354" s="12"/>
      <c r="K354" s="12"/>
      <c r="L354" s="13"/>
      <c r="M354" s="13"/>
      <c r="N354" s="13"/>
    </row>
    <row r="355" spans="1:14" x14ac:dyDescent="0.25">
      <c r="A355" s="17">
        <f t="shared" si="57"/>
        <v>43936</v>
      </c>
      <c r="B355" s="11"/>
      <c r="C355" s="11"/>
      <c r="D355" s="11"/>
      <c r="E355" s="11"/>
      <c r="F355" s="3">
        <f t="shared" si="59"/>
        <v>0</v>
      </c>
      <c r="G355" s="12" t="str">
        <f>IF(MONTH(A355)=MONTH(A356),"",CHOOSE(WEEKDAY(A355,2),$F$353,SUM($F$353:$F$354),SUM($F$353:$F$355),SUM($F$353:$F$356),SUM($F$353:$F$357),SUM($F$353:$F$358)))</f>
        <v/>
      </c>
      <c r="H355" s="12"/>
      <c r="I355" s="12"/>
      <c r="J355" s="12"/>
      <c r="K355" s="12"/>
      <c r="L355" s="13"/>
      <c r="M355" s="13"/>
      <c r="N355" s="13"/>
    </row>
    <row r="356" spans="1:14" x14ac:dyDescent="0.25">
      <c r="A356" s="17">
        <f t="shared" si="57"/>
        <v>43937</v>
      </c>
      <c r="B356" s="11"/>
      <c r="C356" s="11"/>
      <c r="D356" s="11"/>
      <c r="E356" s="11"/>
      <c r="F356" s="3">
        <f t="shared" si="59"/>
        <v>0</v>
      </c>
      <c r="G356" s="12" t="str">
        <f>IF(MONTH(A356)=MONTH(A357),"",CHOOSE(WEEKDAY(A356,2),$F$353,SUM($F$353:$F$354),SUM($F$353:$F$355),SUM($F$353:$F$356),SUM($F$353:$F$357),SUM($F$353:$F$358)))</f>
        <v/>
      </c>
      <c r="H356" s="12"/>
      <c r="I356" s="12"/>
      <c r="J356" s="12"/>
      <c r="K356" s="12"/>
      <c r="L356" s="13"/>
      <c r="M356" s="13"/>
      <c r="N356" s="13"/>
    </row>
    <row r="357" spans="1:14" x14ac:dyDescent="0.25">
      <c r="A357" s="17">
        <f t="shared" si="57"/>
        <v>43938</v>
      </c>
      <c r="B357" s="11"/>
      <c r="C357" s="11"/>
      <c r="D357" s="11"/>
      <c r="E357" s="11"/>
      <c r="F357" s="3">
        <f t="shared" si="59"/>
        <v>0</v>
      </c>
      <c r="G357" s="12" t="str">
        <f t="shared" ref="G357:G358" si="63">IF(MONTH(A357)=MONTH(A358),"",CHOOSE(WEEKDAY(A357,2),$F$353,SUM($F$353:$F$354),SUM($F$353:$F$355),SUM($F$353:$F$356),SUM($F$353:$F$357),SUM($F$353:$F$358)))</f>
        <v/>
      </c>
      <c r="H357" s="12"/>
      <c r="I357" s="12"/>
      <c r="J357" s="12"/>
      <c r="K357" s="12"/>
      <c r="L357" s="13"/>
      <c r="M357" s="13"/>
      <c r="N357" s="13"/>
    </row>
    <row r="358" spans="1:14" x14ac:dyDescent="0.25">
      <c r="A358" s="17">
        <f t="shared" si="57"/>
        <v>43939</v>
      </c>
      <c r="B358" s="11"/>
      <c r="C358" s="11"/>
      <c r="D358" s="11"/>
      <c r="E358" s="11"/>
      <c r="F358" s="3">
        <f t="shared" si="59"/>
        <v>0</v>
      </c>
      <c r="G358" s="12" t="str">
        <f t="shared" si="63"/>
        <v/>
      </c>
      <c r="H358" s="12"/>
      <c r="I358" s="12"/>
      <c r="J358" s="12"/>
      <c r="K358" s="12"/>
      <c r="L358" s="13"/>
      <c r="M358" s="13"/>
      <c r="N358" s="13"/>
    </row>
    <row r="359" spans="1:14" x14ac:dyDescent="0.25">
      <c r="A359" s="17">
        <f t="shared" si="57"/>
        <v>43940</v>
      </c>
      <c r="B359" s="11"/>
      <c r="C359" s="11"/>
      <c r="D359" s="11"/>
      <c r="E359" s="11"/>
      <c r="F359" s="3">
        <f t="shared" si="59"/>
        <v>0</v>
      </c>
      <c r="G359" s="22">
        <f>IF(SUM(F353:F359)-SUM(G353:G358)&gt;48/24,"&gt; 48h!",SUM(F353:F359)-SUM(G353:G358))</f>
        <v>0</v>
      </c>
      <c r="H359" s="12"/>
      <c r="I359" s="12"/>
      <c r="J359" s="12"/>
      <c r="K359" s="12"/>
      <c r="L359" s="13"/>
      <c r="M359" s="13"/>
      <c r="N359" s="13"/>
    </row>
    <row r="360" spans="1:14" x14ac:dyDescent="0.25">
      <c r="A360" s="17">
        <f t="shared" si="57"/>
        <v>43941</v>
      </c>
      <c r="B360" s="10"/>
      <c r="C360" s="10"/>
      <c r="D360" s="10"/>
      <c r="E360" s="10"/>
      <c r="F360" s="6">
        <f t="shared" si="59"/>
        <v>0</v>
      </c>
      <c r="G360" s="14" t="str">
        <f t="shared" ref="G360:G365" si="64">IF(MONTH(A360)=MONTH(A361),"",CHOOSE(WEEKDAY(A360,2),$F$360,SUM($F$360:$F$361),SUM($F$360:$F$362),SUM($F$360:$F$363),SUM($F$360:$F$364),SUM($F$360:$F$365)))</f>
        <v/>
      </c>
      <c r="H360" s="14"/>
      <c r="I360" s="14"/>
      <c r="J360" s="14"/>
      <c r="K360" s="14"/>
      <c r="L360" s="15"/>
      <c r="M360" s="15"/>
      <c r="N360" s="13"/>
    </row>
    <row r="361" spans="1:14" x14ac:dyDescent="0.25">
      <c r="A361" s="17">
        <f t="shared" si="57"/>
        <v>43942</v>
      </c>
      <c r="B361" s="10"/>
      <c r="C361" s="10"/>
      <c r="D361" s="10"/>
      <c r="E361" s="10"/>
      <c r="F361" s="6">
        <f t="shared" si="59"/>
        <v>0</v>
      </c>
      <c r="G361" s="14" t="str">
        <f t="shared" si="64"/>
        <v/>
      </c>
      <c r="H361" s="14"/>
      <c r="I361" s="14"/>
      <c r="J361" s="14"/>
      <c r="K361" s="14"/>
      <c r="L361" s="15"/>
      <c r="M361" s="15"/>
      <c r="N361" s="13"/>
    </row>
    <row r="362" spans="1:14" x14ac:dyDescent="0.25">
      <c r="A362" s="17">
        <f t="shared" si="57"/>
        <v>43943</v>
      </c>
      <c r="B362" s="10"/>
      <c r="C362" s="10"/>
      <c r="D362" s="10"/>
      <c r="E362" s="10"/>
      <c r="F362" s="6">
        <f t="shared" si="59"/>
        <v>0</v>
      </c>
      <c r="G362" s="14" t="str">
        <f t="shared" si="64"/>
        <v/>
      </c>
      <c r="H362" s="14"/>
      <c r="I362" s="14"/>
      <c r="J362" s="14"/>
      <c r="K362" s="14"/>
      <c r="L362" s="15"/>
      <c r="M362" s="15"/>
      <c r="N362" s="13"/>
    </row>
    <row r="363" spans="1:14" x14ac:dyDescent="0.25">
      <c r="A363" s="17">
        <f t="shared" si="57"/>
        <v>43944</v>
      </c>
      <c r="B363" s="10"/>
      <c r="C363" s="10"/>
      <c r="D363" s="10"/>
      <c r="E363" s="10"/>
      <c r="F363" s="6">
        <f t="shared" si="59"/>
        <v>0</v>
      </c>
      <c r="G363" s="14" t="str">
        <f t="shared" si="64"/>
        <v/>
      </c>
      <c r="H363" s="14"/>
      <c r="I363" s="14"/>
      <c r="J363" s="14"/>
      <c r="K363" s="14"/>
      <c r="L363" s="15"/>
      <c r="M363" s="15"/>
      <c r="N363" s="13"/>
    </row>
    <row r="364" spans="1:14" x14ac:dyDescent="0.25">
      <c r="A364" s="17">
        <f t="shared" si="57"/>
        <v>43945</v>
      </c>
      <c r="B364" s="10"/>
      <c r="C364" s="10"/>
      <c r="D364" s="10"/>
      <c r="E364" s="10"/>
      <c r="F364" s="6">
        <f t="shared" si="59"/>
        <v>0</v>
      </c>
      <c r="G364" s="14" t="str">
        <f t="shared" si="64"/>
        <v/>
      </c>
      <c r="H364" s="14"/>
      <c r="I364" s="14"/>
      <c r="J364" s="14"/>
      <c r="K364" s="14"/>
      <c r="L364" s="15"/>
      <c r="M364" s="15"/>
      <c r="N364" s="13"/>
    </row>
    <row r="365" spans="1:14" x14ac:dyDescent="0.25">
      <c r="A365" s="17">
        <f t="shared" si="57"/>
        <v>43946</v>
      </c>
      <c r="B365" s="10"/>
      <c r="C365" s="10"/>
      <c r="D365" s="10"/>
      <c r="E365" s="10"/>
      <c r="F365" s="6">
        <f t="shared" si="59"/>
        <v>0</v>
      </c>
      <c r="G365" s="14" t="str">
        <f t="shared" si="64"/>
        <v/>
      </c>
      <c r="H365" s="14"/>
      <c r="I365" s="14"/>
      <c r="J365" s="14"/>
      <c r="K365" s="14"/>
      <c r="L365" s="15"/>
      <c r="M365" s="15"/>
      <c r="N365" s="13"/>
    </row>
    <row r="366" spans="1:14" x14ac:dyDescent="0.25">
      <c r="A366" s="17">
        <f t="shared" si="57"/>
        <v>43947</v>
      </c>
      <c r="B366" s="10"/>
      <c r="C366" s="10"/>
      <c r="D366" s="10"/>
      <c r="E366" s="10"/>
      <c r="F366" s="6">
        <f t="shared" si="59"/>
        <v>0</v>
      </c>
      <c r="G366" s="21">
        <f>IF(SUM(F360:F366)-SUM(G360:G365)&gt;48/24,"&gt; 48h!",SUM(F360:F366)-SUM(G360:G365))</f>
        <v>0</v>
      </c>
      <c r="H366" s="14"/>
      <c r="I366" s="14"/>
      <c r="J366" s="14"/>
      <c r="K366" s="14"/>
      <c r="L366" s="15"/>
      <c r="M366" s="15"/>
      <c r="N366" s="13"/>
    </row>
    <row r="367" spans="1:14" x14ac:dyDescent="0.25">
      <c r="A367" s="17">
        <f t="shared" si="57"/>
        <v>43948</v>
      </c>
      <c r="B367" s="11"/>
      <c r="C367" s="11"/>
      <c r="D367" s="11"/>
      <c r="E367" s="11"/>
      <c r="F367" s="3">
        <f t="shared" si="59"/>
        <v>0</v>
      </c>
      <c r="G367" s="12" t="str">
        <f t="shared" ref="G367:G372" si="65">IF(MONTH(A367)=MONTH(A368),"",CHOOSE(WEEKDAY(A367,2),$F$367,SUM($F$367:$F$368),SUM($F$367:$F$369),SUM($F$367:$F$370),SUM($F$367:$F$371),SUM($F$367:$F$372)))</f>
        <v/>
      </c>
      <c r="H367" s="12"/>
      <c r="I367" s="12"/>
      <c r="J367" s="12"/>
      <c r="K367" s="12"/>
      <c r="L367" s="13"/>
      <c r="M367" s="13"/>
      <c r="N367" s="13"/>
    </row>
    <row r="368" spans="1:14" x14ac:dyDescent="0.25">
      <c r="A368" s="17">
        <f t="shared" si="57"/>
        <v>43949</v>
      </c>
      <c r="B368" s="11"/>
      <c r="C368" s="11"/>
      <c r="D368" s="11"/>
      <c r="E368" s="11"/>
      <c r="F368" s="3">
        <f t="shared" si="59"/>
        <v>0</v>
      </c>
      <c r="G368" s="12" t="str">
        <f t="shared" si="65"/>
        <v/>
      </c>
      <c r="H368" s="12"/>
      <c r="I368" s="12"/>
      <c r="J368" s="12"/>
      <c r="K368" s="12"/>
      <c r="L368" s="13"/>
      <c r="M368" s="13"/>
      <c r="N368" s="13"/>
    </row>
    <row r="369" spans="1:14" x14ac:dyDescent="0.25">
      <c r="A369" s="17">
        <f t="shared" si="57"/>
        <v>43950</v>
      </c>
      <c r="B369" s="11"/>
      <c r="C369" s="11"/>
      <c r="D369" s="11"/>
      <c r="E369" s="11"/>
      <c r="F369" s="3">
        <f t="shared" si="59"/>
        <v>0</v>
      </c>
      <c r="G369" s="12" t="str">
        <f t="shared" si="65"/>
        <v/>
      </c>
      <c r="H369" s="12"/>
      <c r="I369" s="12"/>
      <c r="J369" s="12"/>
      <c r="K369" s="12"/>
      <c r="L369" s="13"/>
      <c r="M369" s="13"/>
      <c r="N369" s="13"/>
    </row>
    <row r="370" spans="1:14" x14ac:dyDescent="0.25">
      <c r="A370" s="17">
        <f t="shared" si="57"/>
        <v>43951</v>
      </c>
      <c r="B370" s="11"/>
      <c r="C370" s="11"/>
      <c r="D370" s="11"/>
      <c r="E370" s="11"/>
      <c r="F370" s="3">
        <f t="shared" si="59"/>
        <v>0</v>
      </c>
      <c r="G370" s="12">
        <f t="shared" si="65"/>
        <v>0</v>
      </c>
      <c r="H370" s="12"/>
      <c r="I370" s="12"/>
      <c r="J370" s="12"/>
      <c r="K370" s="12"/>
      <c r="L370" s="13"/>
      <c r="M370" s="13"/>
      <c r="N370" s="13"/>
    </row>
    <row r="371" spans="1:14" x14ac:dyDescent="0.25">
      <c r="A371" s="17">
        <f t="shared" ref="A371:A373" si="66">A370+1</f>
        <v>43952</v>
      </c>
      <c r="B371" s="11"/>
      <c r="C371" s="11"/>
      <c r="D371" s="11"/>
      <c r="E371" s="11"/>
      <c r="F371" s="3">
        <f t="shared" si="59"/>
        <v>0</v>
      </c>
      <c r="G371" t="str">
        <f t="shared" si="65"/>
        <v/>
      </c>
    </row>
    <row r="372" spans="1:14" x14ac:dyDescent="0.25">
      <c r="A372" s="17">
        <f t="shared" si="66"/>
        <v>43953</v>
      </c>
      <c r="B372" s="11"/>
      <c r="C372" s="11"/>
      <c r="D372" s="11"/>
      <c r="E372" s="11"/>
      <c r="F372" s="3">
        <f t="shared" si="59"/>
        <v>0</v>
      </c>
      <c r="G372" t="str">
        <f t="shared" si="65"/>
        <v/>
      </c>
    </row>
    <row r="373" spans="1:14" x14ac:dyDescent="0.25">
      <c r="A373" s="17">
        <f t="shared" si="66"/>
        <v>43954</v>
      </c>
      <c r="B373" s="11"/>
      <c r="C373" s="11"/>
      <c r="D373" s="11"/>
      <c r="E373" s="11"/>
      <c r="F373" s="3">
        <f t="shared" si="59"/>
        <v>0</v>
      </c>
      <c r="G373" s="20">
        <f>IF(SUM(F367:F373)-SUM(G367:G372)&gt;48/24,"&gt; 48h!",SUM(F367:F373)-SUM(G367:G372))</f>
        <v>0</v>
      </c>
    </row>
  </sheetData>
  <mergeCells count="3">
    <mergeCell ref="H2:I2"/>
    <mergeCell ref="J2:K2"/>
    <mergeCell ref="C1:D1"/>
  </mergeCells>
  <conditionalFormatting sqref="A3:A373">
    <cfRule type="expression" dxfId="2" priority="5">
      <formula>WEEKDAY(A3,2)&gt;5</formula>
    </cfRule>
  </conditionalFormatting>
  <conditionalFormatting sqref="A3:K373">
    <cfRule type="expression" dxfId="1" priority="1">
      <formula>$A3=EOMONTH($A3,0)</formula>
    </cfRule>
    <cfRule type="expression" dxfId="0" priority="4">
      <formula>DAY($A3)=1</formula>
    </cfRule>
  </conditionalFormatting>
  <dataValidations count="1">
    <dataValidation type="list" allowBlank="1" showInputMessage="1" showErrorMessage="1" sqref="B1">
      <formula1>Années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N1048576"/>
    </sheetView>
  </sheetViews>
  <sheetFormatPr baseColWidth="10" defaultRowHeight="15" x14ac:dyDescent="0.25"/>
  <sheetData>
    <row r="1" spans="1:1" x14ac:dyDescent="0.25">
      <c r="A1">
        <v>2019</v>
      </c>
    </row>
    <row r="2" spans="1:1" x14ac:dyDescent="0.25">
      <c r="A2">
        <v>2020</v>
      </c>
    </row>
    <row r="3" spans="1:1" x14ac:dyDescent="0.25">
      <c r="A3">
        <v>2021</v>
      </c>
    </row>
    <row r="4" spans="1:1" x14ac:dyDescent="0.25">
      <c r="A4">
        <v>2022</v>
      </c>
    </row>
    <row r="5" spans="1:1" x14ac:dyDescent="0.25">
      <c r="A5">
        <v>2023</v>
      </c>
    </row>
    <row r="6" spans="1:1" x14ac:dyDescent="0.25">
      <c r="A6">
        <v>2024</v>
      </c>
    </row>
    <row r="7" spans="1:1" x14ac:dyDescent="0.25">
      <c r="A7">
        <v>2025</v>
      </c>
    </row>
    <row r="8" spans="1:1" x14ac:dyDescent="0.25">
      <c r="A8">
        <v>2026</v>
      </c>
    </row>
    <row r="9" spans="1:1" x14ac:dyDescent="0.25">
      <c r="A9">
        <v>2027</v>
      </c>
    </row>
    <row r="10" spans="1:1" x14ac:dyDescent="0.25">
      <c r="A10">
        <v>2028</v>
      </c>
    </row>
    <row r="11" spans="1:1" x14ac:dyDescent="0.25">
      <c r="A11">
        <v>2029</v>
      </c>
    </row>
    <row r="12" spans="1:1" x14ac:dyDescent="0.25">
      <c r="A12">
        <v>2030</v>
      </c>
    </row>
    <row r="13" spans="1:1" x14ac:dyDescent="0.25">
      <c r="A13">
        <v>2031</v>
      </c>
    </row>
    <row r="14" spans="1:1" x14ac:dyDescent="0.25">
      <c r="A14">
        <v>2032</v>
      </c>
    </row>
    <row r="15" spans="1:1" x14ac:dyDescent="0.25">
      <c r="A15">
        <v>2033</v>
      </c>
    </row>
    <row r="16" spans="1:1" x14ac:dyDescent="0.25">
      <c r="A16">
        <v>2034</v>
      </c>
    </row>
    <row r="17" spans="1:1" x14ac:dyDescent="0.25">
      <c r="A17">
        <v>2035</v>
      </c>
    </row>
    <row r="18" spans="1:1" x14ac:dyDescent="0.25">
      <c r="A18">
        <v>2036</v>
      </c>
    </row>
    <row r="19" spans="1:1" x14ac:dyDescent="0.25">
      <c r="A19">
        <v>2037</v>
      </c>
    </row>
    <row r="20" spans="1:1" x14ac:dyDescent="0.25">
      <c r="A20">
        <v>2038</v>
      </c>
    </row>
    <row r="21" spans="1:1" x14ac:dyDescent="0.25">
      <c r="A21">
        <v>2039</v>
      </c>
    </row>
    <row r="22" spans="1:1" x14ac:dyDescent="0.25">
      <c r="A22">
        <v>2040</v>
      </c>
    </row>
    <row r="23" spans="1:1" x14ac:dyDescent="0.25">
      <c r="A23">
        <v>2041</v>
      </c>
    </row>
    <row r="24" spans="1:1" x14ac:dyDescent="0.25">
      <c r="A24">
        <v>2042</v>
      </c>
    </row>
    <row r="25" spans="1:1" x14ac:dyDescent="0.25">
      <c r="A25">
        <v>2043</v>
      </c>
    </row>
    <row r="26" spans="1:1" x14ac:dyDescent="0.25">
      <c r="A26">
        <v>2044</v>
      </c>
    </row>
    <row r="27" spans="1:1" x14ac:dyDescent="0.25">
      <c r="A27">
        <v>2045</v>
      </c>
    </row>
    <row r="28" spans="1:1" x14ac:dyDescent="0.25">
      <c r="A28">
        <v>2046</v>
      </c>
    </row>
    <row r="29" spans="1:1" x14ac:dyDescent="0.25">
      <c r="A29">
        <v>2047</v>
      </c>
    </row>
    <row r="30" spans="1:1" x14ac:dyDescent="0.25">
      <c r="A30">
        <v>2048</v>
      </c>
    </row>
    <row r="31" spans="1:1" x14ac:dyDescent="0.25">
      <c r="A31">
        <v>2049</v>
      </c>
    </row>
    <row r="32" spans="1:1" x14ac:dyDescent="0.25">
      <c r="A32">
        <v>2050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2018-2019</vt:lpstr>
      <vt:lpstr>2019-2020</vt:lpstr>
      <vt:lpstr>BASE</vt:lpstr>
      <vt:lpstr>Années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Jean-Luc Courtin</cp:lastModifiedBy>
  <dcterms:created xsi:type="dcterms:W3CDTF">2019-03-18T07:17:20Z</dcterms:created>
  <dcterms:modified xsi:type="dcterms:W3CDTF">2019-03-31T17:04:51Z</dcterms:modified>
</cp:coreProperties>
</file>