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80" tabRatio="599" activeTab="2"/>
  </bookViews>
  <sheets>
    <sheet name="depart lundis" sheetId="1" r:id="rId1"/>
    <sheet name="TonMDELE" sheetId="2" r:id="rId2"/>
    <sheet name="SEMPAIRE" sheetId="3" r:id="rId3"/>
    <sheet name="SEMIMPAIRE" sheetId="4" r:id="rId4"/>
    <sheet name="Feuil2" sheetId="5" r:id="rId5"/>
  </sheets>
  <definedNames/>
  <calcPr fullCalcOnLoad="1"/>
</workbook>
</file>

<file path=xl/comments3.xml><?xml version="1.0" encoding="utf-8"?>
<comments xmlns="http://schemas.openxmlformats.org/spreadsheetml/2006/main">
  <authors>
    <author>Paulot</author>
  </authors>
  <commentList>
    <comment ref="A90" authorId="0">
      <text>
        <r>
          <rPr>
            <sz val="9"/>
            <rFont val="Tahoma"/>
            <family val="0"/>
          </rPr>
          <t xml:space="preserve">Ne pas supprimer cette cellule, elle est prise en compte dans les formules.
</t>
        </r>
      </text>
    </comment>
  </commentList>
</comments>
</file>

<file path=xl/comments4.xml><?xml version="1.0" encoding="utf-8"?>
<comments xmlns="http://schemas.openxmlformats.org/spreadsheetml/2006/main">
  <authors>
    <author>Paulot</author>
  </authors>
  <commentList>
    <comment ref="A90" authorId="0">
      <text>
        <r>
          <rPr>
            <sz val="9"/>
            <rFont val="Tahoma"/>
            <family val="0"/>
          </rPr>
          <t xml:space="preserve">Ne pas supprimer cette cellule, elle est prise en compte dans les formules.
</t>
        </r>
      </text>
    </comment>
  </commentList>
</comments>
</file>

<file path=xl/sharedStrings.xml><?xml version="1.0" encoding="utf-8"?>
<sst xmlns="http://schemas.openxmlformats.org/spreadsheetml/2006/main" count="899" uniqueCount="208">
  <si>
    <t>DATAD1</t>
  </si>
  <si>
    <t>DATAD4</t>
  </si>
  <si>
    <t>3H</t>
  </si>
  <si>
    <t>6H00</t>
  </si>
  <si>
    <t>heure départ</t>
  </si>
  <si>
    <t>fin de sevice</t>
  </si>
  <si>
    <t>tps moyen tournée</t>
  </si>
  <si>
    <t>Enchaînements</t>
  </si>
  <si>
    <t>21h</t>
  </si>
  <si>
    <t>SEMAINE PAIRE</t>
  </si>
  <si>
    <t>Minuit</t>
  </si>
  <si>
    <t>DIMANCHE</t>
  </si>
  <si>
    <t>LUNDI</t>
  </si>
  <si>
    <t>MARDI</t>
  </si>
  <si>
    <t>MERCREDI</t>
  </si>
  <si>
    <t>JEUDI</t>
  </si>
  <si>
    <t>VENDREDI</t>
  </si>
  <si>
    <t>SAMEDI</t>
  </si>
  <si>
    <t>8h30/9h00</t>
  </si>
  <si>
    <t>X</t>
  </si>
  <si>
    <t>R</t>
  </si>
  <si>
    <t>1h</t>
  </si>
  <si>
    <t>10h</t>
  </si>
  <si>
    <t>4h</t>
  </si>
  <si>
    <t>6h</t>
  </si>
  <si>
    <t>2h30</t>
  </si>
  <si>
    <t>4h00</t>
  </si>
  <si>
    <t>4h30</t>
  </si>
  <si>
    <t>DAUCO1</t>
  </si>
  <si>
    <t>2h</t>
  </si>
  <si>
    <t>3h45</t>
  </si>
  <si>
    <t>5H30/6H</t>
  </si>
  <si>
    <t>10H30</t>
  </si>
  <si>
    <t>3h</t>
  </si>
  <si>
    <t>11H00</t>
  </si>
  <si>
    <t>8H30-9H</t>
  </si>
  <si>
    <t>8H30</t>
  </si>
  <si>
    <t>8H00</t>
  </si>
  <si>
    <t>9H30</t>
  </si>
  <si>
    <t>9H00</t>
  </si>
  <si>
    <t>5h</t>
  </si>
  <si>
    <t>14H00</t>
  </si>
  <si>
    <t>17H00</t>
  </si>
  <si>
    <t>14H30</t>
  </si>
  <si>
    <t>13H00</t>
  </si>
  <si>
    <t>12H/14H</t>
  </si>
  <si>
    <t>14H/15H</t>
  </si>
  <si>
    <t>14H30/15H</t>
  </si>
  <si>
    <t>12H</t>
  </si>
  <si>
    <t>10H</t>
  </si>
  <si>
    <t>12H/12H30</t>
  </si>
  <si>
    <t>14H</t>
  </si>
  <si>
    <t>7h</t>
  </si>
  <si>
    <t>15H/17H</t>
  </si>
  <si>
    <t>8h</t>
  </si>
  <si>
    <t>9h</t>
  </si>
  <si>
    <t>11h</t>
  </si>
  <si>
    <t>12h</t>
  </si>
  <si>
    <t>13h</t>
  </si>
  <si>
    <t>14h</t>
  </si>
  <si>
    <t>15h</t>
  </si>
  <si>
    <t>16h</t>
  </si>
  <si>
    <t>17h</t>
  </si>
  <si>
    <t>18h</t>
  </si>
  <si>
    <t>19h</t>
  </si>
  <si>
    <t>20h</t>
  </si>
  <si>
    <t>01H30</t>
  </si>
  <si>
    <t>22h</t>
  </si>
  <si>
    <t>2H30</t>
  </si>
  <si>
    <t>23h</t>
  </si>
  <si>
    <t>8H9H</t>
  </si>
  <si>
    <t>08h30</t>
  </si>
  <si>
    <t>8h40</t>
  </si>
  <si>
    <t>01H</t>
  </si>
  <si>
    <t>7h30</t>
  </si>
  <si>
    <t>(5h/7h)</t>
  </si>
  <si>
    <t>(4/6)</t>
  </si>
  <si>
    <t>(2/4)</t>
  </si>
  <si>
    <t>(5/7)</t>
  </si>
  <si>
    <t>(00/2)</t>
  </si>
  <si>
    <t>(23/1)</t>
  </si>
  <si>
    <t>(21/23)</t>
  </si>
  <si>
    <t>(22/00)</t>
  </si>
  <si>
    <t>(1/3)</t>
  </si>
  <si>
    <t>(3/5)</t>
  </si>
  <si>
    <t>(4h30/6h30)</t>
  </si>
  <si>
    <t>(6/8)</t>
  </si>
  <si>
    <t>(7/9)</t>
  </si>
  <si>
    <t>4H30</t>
  </si>
  <si>
    <t>12H30</t>
  </si>
  <si>
    <t>(5h6h)</t>
  </si>
  <si>
    <t>a</t>
  </si>
  <si>
    <t>b</t>
  </si>
  <si>
    <t>c</t>
  </si>
  <si>
    <t>d</t>
  </si>
  <si>
    <t>e</t>
  </si>
  <si>
    <t>nom conducteurs</t>
  </si>
  <si>
    <t>creneaux d'embauches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</si>
  <si>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</si>
  <si>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</si>
  <si>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</si>
  <si>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</si>
  <si>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</si>
  <si>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</si>
  <si>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</si>
  <si>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</si>
  <si>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</si>
  <si>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</si>
  <si>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n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</si>
  <si>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</si>
  <si>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</si>
  <si>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</si>
  <si>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</si>
  <si>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</si>
  <si>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</si>
  <si>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</si>
  <si>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</si>
  <si>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</si>
  <si>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</si>
  <si>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</si>
  <si>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by</t>
  </si>
  <si>
    <t>jy</t>
  </si>
  <si>
    <t>lhm</t>
  </si>
  <si>
    <t>gjh</t>
  </si>
  <si>
    <t>jhkj</t>
  </si>
  <si>
    <t>nbkhj</t>
  </si>
  <si>
    <t>lk</t>
  </si>
  <si>
    <t>ljm</t>
  </si>
  <si>
    <t>pap</t>
  </si>
  <si>
    <t>kl</t>
  </si>
  <si>
    <t>df</t>
  </si>
  <si>
    <t>fd</t>
  </si>
  <si>
    <t>dg</t>
  </si>
  <si>
    <t>rf</t>
  </si>
  <si>
    <t>rg</t>
  </si>
  <si>
    <t>gtrf</t>
  </si>
  <si>
    <t>gf</t>
  </si>
  <si>
    <t>fgf</t>
  </si>
  <si>
    <t>tournées</t>
  </si>
  <si>
    <t>bou</t>
  </si>
  <si>
    <t>pom2</t>
  </si>
  <si>
    <t>pom3</t>
  </si>
  <si>
    <t>pom4</t>
  </si>
  <si>
    <t>pom5</t>
  </si>
  <si>
    <t>pom6</t>
  </si>
  <si>
    <t>jam1</t>
  </si>
  <si>
    <t>jam2</t>
  </si>
  <si>
    <t>jam3</t>
  </si>
  <si>
    <t>jam4</t>
  </si>
  <si>
    <t>jam5</t>
  </si>
  <si>
    <t>jam6</t>
  </si>
  <si>
    <t>ald1</t>
  </si>
  <si>
    <t>ald2</t>
  </si>
  <si>
    <t>ald3</t>
  </si>
  <si>
    <t>ald4</t>
  </si>
  <si>
    <t>ald5</t>
  </si>
  <si>
    <t>DA1</t>
  </si>
  <si>
    <t>DA2</t>
  </si>
  <si>
    <t>DA3</t>
  </si>
  <si>
    <t>DA4</t>
  </si>
  <si>
    <t>DA5</t>
  </si>
  <si>
    <t>DA6</t>
  </si>
  <si>
    <t>bl1</t>
  </si>
  <si>
    <t>bl2</t>
  </si>
  <si>
    <t>bl3</t>
  </si>
  <si>
    <t>bl4</t>
  </si>
  <si>
    <t>bl5</t>
  </si>
  <si>
    <t>bl6</t>
  </si>
  <si>
    <t>bl7</t>
  </si>
  <si>
    <t>bl8</t>
  </si>
  <si>
    <t>bl9</t>
  </si>
  <si>
    <t>cas1</t>
  </si>
  <si>
    <t>cas2</t>
  </si>
  <si>
    <t>cas3</t>
  </si>
  <si>
    <t>cas4</t>
  </si>
  <si>
    <t>cas5</t>
  </si>
  <si>
    <t>cas6</t>
  </si>
  <si>
    <t>cas7</t>
  </si>
  <si>
    <t>li1</t>
  </si>
  <si>
    <t>li2</t>
  </si>
  <si>
    <t>fr1</t>
  </si>
  <si>
    <t>fr2</t>
  </si>
  <si>
    <t>fr3</t>
  </si>
  <si>
    <t>fr4</t>
  </si>
  <si>
    <t>lio1</t>
  </si>
  <si>
    <t>lio2</t>
  </si>
  <si>
    <t>lio3</t>
  </si>
  <si>
    <t>lio4</t>
  </si>
  <si>
    <t>lio</t>
  </si>
  <si>
    <t>lio6</t>
  </si>
  <si>
    <t>lio7</t>
  </si>
  <si>
    <t>lio8</t>
  </si>
  <si>
    <t>lio9</t>
  </si>
  <si>
    <t>ri1</t>
  </si>
  <si>
    <t>ri2</t>
  </si>
  <si>
    <t>ri3</t>
  </si>
  <si>
    <t>ri4</t>
  </si>
  <si>
    <t>ri5</t>
  </si>
  <si>
    <t>ri6</t>
  </si>
  <si>
    <t>ri7</t>
  </si>
  <si>
    <t>TOTAL semaine</t>
  </si>
  <si>
    <t>1 tour</t>
  </si>
  <si>
    <t>2 tour</t>
  </si>
  <si>
    <t>temps</t>
  </si>
  <si>
    <t>REPOS</t>
  </si>
  <si>
    <t>ligne base formule</t>
  </si>
  <si>
    <t>SEMAINE IMPAIRE</t>
  </si>
  <si>
    <t>da3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</si>
</sst>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#,##0.0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2" fontId="0" fillId="0" borderId="0" xfId="0" applyNumberForma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0" fillId="34" borderId="0" xfId="0" applyNumberFormat="1" applyFont="1" applyFill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5" fontId="1" fillId="35" borderId="1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34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65" fontId="0" fillId="34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3" fillId="36" borderId="12" xfId="0" applyNumberFormat="1" applyFont="1" applyFill="1" applyBorder="1" applyAlignment="1">
      <alignment horizontal="center" vertical="center" wrapText="1"/>
    </xf>
    <xf numFmtId="165" fontId="3" fillId="37" borderId="12" xfId="0" applyNumberFormat="1" applyFont="1" applyFill="1" applyBorder="1" applyAlignment="1">
      <alignment horizontal="center" vertical="center" wrapText="1"/>
    </xf>
    <xf numFmtId="2" fontId="3" fillId="37" borderId="12" xfId="0" applyNumberFormat="1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/>
    </xf>
    <xf numFmtId="165" fontId="3" fillId="0" borderId="12" xfId="0" applyNumberFormat="1" applyFont="1" applyFill="1" applyBorder="1" applyAlignment="1">
      <alignment horizontal="center" vertical="center" wrapText="1"/>
    </xf>
    <xf numFmtId="165" fontId="1" fillId="35" borderId="14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65" fontId="3" fillId="2" borderId="12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165" fontId="0" fillId="2" borderId="12" xfId="0" applyNumberForma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165" fontId="3" fillId="36" borderId="12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165" fontId="1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45" fillId="0" borderId="16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 wrapText="1"/>
    </xf>
    <xf numFmtId="165" fontId="3" fillId="36" borderId="12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23" xfId="0" applyNumberFormat="1" applyFon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 wrapText="1"/>
    </xf>
    <xf numFmtId="165" fontId="0" fillId="0" borderId="24" xfId="0" applyNumberFormat="1" applyBorder="1" applyAlignment="1">
      <alignment horizontal="center" vertical="center" wrapText="1"/>
    </xf>
    <xf numFmtId="165" fontId="1" fillId="35" borderId="14" xfId="0" applyNumberFormat="1" applyFont="1" applyFill="1" applyBorder="1" applyAlignment="1">
      <alignment horizontal="center" vertical="center" wrapText="1"/>
    </xf>
    <xf numFmtId="165" fontId="1" fillId="33" borderId="25" xfId="0" applyNumberFormat="1" applyFont="1" applyFill="1" applyBorder="1" applyAlignment="1">
      <alignment horizontal="center" vertical="center" wrapText="1"/>
    </xf>
    <xf numFmtId="165" fontId="1" fillId="33" borderId="26" xfId="0" applyNumberFormat="1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161925</xdr:rowOff>
    </xdr:from>
    <xdr:to>
      <xdr:col>10</xdr:col>
      <xdr:colOff>657225</xdr:colOff>
      <xdr:row>29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514850" y="990600"/>
          <a:ext cx="6324600" cy="3971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qd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j'inscris un nom de conducteurs, j'aimerai que cela se mette automatiquement dans la page sem paire avec le temps. Evidement je peux cumuler deux tournées.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Je vais fair cela pour chaque jour de la semaine et en sem paire et impaire pour construiure un roulement,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mettre en forme mon tableau differement pt etre?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pense que c'est plus facile en utilisant le nom des tournées plutôt que le nom du conducteur.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J'ai fait un tableau pour qu'un conducteur cumule 2 tournées.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 format conditionnel pour les cases "tournées"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J'ai masqué les colonnes B, C, E pour le montage.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n'ai rien protégé, donc si tu valides, fais une copie avant de l'exploiter.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87"/>
  <sheetViews>
    <sheetView zoomScalePageLayoutView="0" workbookViewId="0" topLeftCell="A1">
      <selection activeCell="N22" sqref="N22"/>
    </sheetView>
  </sheetViews>
  <sheetFormatPr defaultColWidth="11.421875" defaultRowHeight="12.75"/>
  <cols>
    <col min="1" max="1" width="12.140625" style="21" customWidth="1"/>
    <col min="2" max="2" width="15.8515625" style="7" customWidth="1"/>
    <col min="3" max="3" width="14.421875" style="8" customWidth="1"/>
    <col min="4" max="4" width="10.57421875" style="8" customWidth="1"/>
    <col min="5" max="5" width="14.7109375" style="8" customWidth="1"/>
    <col min="7" max="7" width="29.00390625" style="9" customWidth="1"/>
    <col min="9" max="9" width="19.57421875" style="0" customWidth="1"/>
    <col min="10" max="10" width="13.57421875" style="0" customWidth="1"/>
  </cols>
  <sheetData>
    <row r="1" spans="1:5" s="10" customFormat="1" ht="22.5" customHeight="1">
      <c r="A1" s="19" t="s">
        <v>138</v>
      </c>
      <c r="B1" s="6" t="s">
        <v>4</v>
      </c>
      <c r="C1" s="5" t="s">
        <v>5</v>
      </c>
      <c r="D1" s="5" t="s">
        <v>6</v>
      </c>
      <c r="E1" s="5" t="s">
        <v>7</v>
      </c>
    </row>
    <row r="2" spans="1:5" ht="15">
      <c r="A2" s="71" t="s">
        <v>10</v>
      </c>
      <c r="B2" s="72"/>
      <c r="C2" s="72"/>
      <c r="D2" s="72"/>
      <c r="E2" s="50"/>
    </row>
    <row r="3" spans="1:5" ht="12.75">
      <c r="A3" s="20" t="s">
        <v>139</v>
      </c>
      <c r="B3" s="12">
        <v>43507.020833333336</v>
      </c>
      <c r="C3" s="1" t="s">
        <v>18</v>
      </c>
      <c r="D3" s="1">
        <v>8.3</v>
      </c>
      <c r="E3" s="1" t="s">
        <v>19</v>
      </c>
    </row>
    <row r="4" spans="1:5" ht="15">
      <c r="A4" s="71" t="s">
        <v>21</v>
      </c>
      <c r="B4" s="72"/>
      <c r="C4" s="72"/>
      <c r="D4" s="72"/>
      <c r="E4" s="72"/>
    </row>
    <row r="5" spans="1:5" ht="12.75">
      <c r="A5" s="20" t="s">
        <v>145</v>
      </c>
      <c r="B5" s="12">
        <v>43507.052083333336</v>
      </c>
      <c r="C5" s="1" t="s">
        <v>22</v>
      </c>
      <c r="D5" s="1">
        <v>9</v>
      </c>
      <c r="E5" s="1" t="s">
        <v>19</v>
      </c>
    </row>
    <row r="6" spans="1:5" ht="12.75">
      <c r="A6" s="20" t="s">
        <v>146</v>
      </c>
      <c r="B6" s="12">
        <v>43507.052083333336</v>
      </c>
      <c r="C6" s="1" t="s">
        <v>23</v>
      </c>
      <c r="D6" s="1">
        <v>3.15</v>
      </c>
      <c r="E6" s="1" t="s">
        <v>1</v>
      </c>
    </row>
    <row r="7" spans="1:5" ht="12.75">
      <c r="A7" s="20" t="s">
        <v>147</v>
      </c>
      <c r="B7" s="12">
        <v>43507.072916666664</v>
      </c>
      <c r="C7" s="1" t="s">
        <v>24</v>
      </c>
      <c r="D7" s="13">
        <v>5</v>
      </c>
      <c r="E7" s="1" t="s">
        <v>19</v>
      </c>
    </row>
    <row r="8" spans="1:5" ht="12.75">
      <c r="A8" s="20" t="s">
        <v>148</v>
      </c>
      <c r="B8" s="12">
        <v>43507.0625</v>
      </c>
      <c r="C8" s="1" t="s">
        <v>25</v>
      </c>
      <c r="D8" s="13">
        <v>1</v>
      </c>
      <c r="E8" s="13"/>
    </row>
    <row r="9" spans="1:5" ht="12.75">
      <c r="A9" s="20" t="s">
        <v>149</v>
      </c>
      <c r="B9" s="12">
        <v>43507.041666666664</v>
      </c>
      <c r="C9" s="1" t="s">
        <v>26</v>
      </c>
      <c r="D9" s="13">
        <v>3</v>
      </c>
      <c r="E9" s="13"/>
    </row>
    <row r="10" spans="1:5" ht="12.75">
      <c r="A10" s="20" t="s">
        <v>150</v>
      </c>
      <c r="B10" s="12">
        <v>43507.0625</v>
      </c>
      <c r="C10" s="1" t="s">
        <v>27</v>
      </c>
      <c r="D10" s="13">
        <v>3</v>
      </c>
      <c r="E10" s="1" t="s">
        <v>28</v>
      </c>
    </row>
    <row r="11" spans="1:5" ht="15">
      <c r="A11" s="71" t="s">
        <v>29</v>
      </c>
      <c r="B11" s="72"/>
      <c r="C11" s="72"/>
      <c r="D11" s="72"/>
      <c r="E11" s="72"/>
    </row>
    <row r="12" spans="1:5" ht="12.75">
      <c r="A12" s="20" t="s">
        <v>140</v>
      </c>
      <c r="B12" s="12">
        <v>43507.114583333336</v>
      </c>
      <c r="C12" s="1" t="s">
        <v>30</v>
      </c>
      <c r="D12" s="13">
        <v>1</v>
      </c>
      <c r="E12" s="13"/>
    </row>
    <row r="13" spans="1:5" ht="12.75">
      <c r="A13" s="20" t="s">
        <v>141</v>
      </c>
      <c r="B13" s="14">
        <v>43507.09375</v>
      </c>
      <c r="C13" s="13"/>
      <c r="D13" s="13"/>
      <c r="E13" s="1" t="s">
        <v>0</v>
      </c>
    </row>
    <row r="14" spans="1:5" ht="12.75">
      <c r="A14" s="20" t="s">
        <v>142</v>
      </c>
      <c r="B14" s="12">
        <v>43507.09375</v>
      </c>
      <c r="C14" s="1" t="s">
        <v>31</v>
      </c>
      <c r="D14" s="13">
        <v>3.15</v>
      </c>
      <c r="E14" s="13"/>
    </row>
    <row r="15" spans="1:5" ht="12.75">
      <c r="A15" s="20" t="s">
        <v>143</v>
      </c>
      <c r="B15" s="12">
        <v>43507.104166666664</v>
      </c>
      <c r="C15" s="1" t="s">
        <v>31</v>
      </c>
      <c r="D15" s="13">
        <v>3</v>
      </c>
      <c r="E15" s="13"/>
    </row>
    <row r="16" spans="1:5" ht="12.75">
      <c r="A16" s="20" t="s">
        <v>144</v>
      </c>
      <c r="B16" s="12">
        <v>43507.083333333336</v>
      </c>
      <c r="C16" s="1" t="s">
        <v>32</v>
      </c>
      <c r="D16" s="13">
        <v>8</v>
      </c>
      <c r="E16" s="1" t="s">
        <v>19</v>
      </c>
    </row>
    <row r="17" spans="1:5" ht="15">
      <c r="A17" s="71" t="s">
        <v>33</v>
      </c>
      <c r="B17" s="72"/>
      <c r="C17" s="72"/>
      <c r="D17" s="72"/>
      <c r="E17" s="72"/>
    </row>
    <row r="18" spans="1:5" ht="12.75">
      <c r="A18" s="20" t="s">
        <v>151</v>
      </c>
      <c r="B18" s="12">
        <v>43507.135416666664</v>
      </c>
      <c r="C18" s="1" t="s">
        <v>34</v>
      </c>
      <c r="D18" s="13">
        <v>8</v>
      </c>
      <c r="E18" s="1" t="s">
        <v>19</v>
      </c>
    </row>
    <row r="19" spans="1:5" ht="12.75">
      <c r="A19" s="20" t="s">
        <v>152</v>
      </c>
      <c r="B19" s="12">
        <v>43507.145833333336</v>
      </c>
      <c r="C19" s="1" t="s">
        <v>35</v>
      </c>
      <c r="D19" s="13">
        <v>5</v>
      </c>
      <c r="E19" s="13"/>
    </row>
    <row r="20" spans="1:5" ht="12.75">
      <c r="A20" s="20" t="s">
        <v>153</v>
      </c>
      <c r="B20" s="12">
        <v>43507.145833333336</v>
      </c>
      <c r="C20" s="1" t="s">
        <v>36</v>
      </c>
      <c r="D20" s="13">
        <v>5</v>
      </c>
      <c r="E20" s="13"/>
    </row>
    <row r="21" spans="1:5" ht="12.75">
      <c r="A21" s="20" t="s">
        <v>154</v>
      </c>
      <c r="B21" s="12">
        <v>43507.135416666664</v>
      </c>
      <c r="C21" s="1" t="s">
        <v>3</v>
      </c>
      <c r="D21" s="13">
        <v>3</v>
      </c>
      <c r="E21" s="13"/>
    </row>
    <row r="22" spans="1:5" ht="12.75">
      <c r="A22" s="20" t="s">
        <v>155</v>
      </c>
      <c r="B22" s="12">
        <v>0.14583333333333334</v>
      </c>
      <c r="C22" s="1" t="s">
        <v>74</v>
      </c>
      <c r="D22" s="13">
        <v>4</v>
      </c>
      <c r="E22" s="13"/>
    </row>
    <row r="23" spans="1:5" ht="15">
      <c r="A23" s="71" t="s">
        <v>23</v>
      </c>
      <c r="B23" s="72"/>
      <c r="C23" s="72"/>
      <c r="D23" s="72"/>
      <c r="E23" s="72"/>
    </row>
    <row r="24" spans="1:5" ht="12.75">
      <c r="A24" s="20" t="s">
        <v>156</v>
      </c>
      <c r="B24" s="14">
        <v>43507.166666666664</v>
      </c>
      <c r="C24" s="15">
        <v>0.3958333333333333</v>
      </c>
      <c r="D24" s="16">
        <v>5.3</v>
      </c>
      <c r="E24" s="13"/>
    </row>
    <row r="25" spans="1:5" ht="12.75">
      <c r="A25" s="20" t="s">
        <v>157</v>
      </c>
      <c r="B25" s="12" t="s">
        <v>88</v>
      </c>
      <c r="C25" s="1" t="s">
        <v>36</v>
      </c>
      <c r="D25" s="13">
        <v>3.3</v>
      </c>
      <c r="E25" s="13"/>
    </row>
    <row r="26" spans="1:5" ht="12.75">
      <c r="A26" s="20" t="s">
        <v>158</v>
      </c>
      <c r="B26" s="12">
        <v>43507.166666666664</v>
      </c>
      <c r="C26" s="1" t="s">
        <v>38</v>
      </c>
      <c r="D26" s="13">
        <v>5.3</v>
      </c>
      <c r="E26" s="13"/>
    </row>
    <row r="27" spans="1:5" ht="12.75">
      <c r="A27" s="20" t="s">
        <v>159</v>
      </c>
      <c r="B27" s="12">
        <v>43507.197916666664</v>
      </c>
      <c r="C27" s="1" t="s">
        <v>36</v>
      </c>
      <c r="D27" s="13">
        <v>4</v>
      </c>
      <c r="E27" s="13"/>
    </row>
    <row r="28" spans="1:5" ht="12.75">
      <c r="A28" s="20" t="s">
        <v>160</v>
      </c>
      <c r="B28" s="12">
        <v>43507.1875</v>
      </c>
      <c r="C28" s="1" t="s">
        <v>3</v>
      </c>
      <c r="D28" s="13">
        <v>2</v>
      </c>
      <c r="E28" s="13"/>
    </row>
    <row r="29" spans="1:5" ht="12.75">
      <c r="A29" s="20" t="s">
        <v>161</v>
      </c>
      <c r="B29" s="12">
        <v>43507.197916666664</v>
      </c>
      <c r="C29" s="1" t="s">
        <v>37</v>
      </c>
      <c r="D29" s="13">
        <v>3.15</v>
      </c>
      <c r="E29" s="13"/>
    </row>
    <row r="30" spans="1:5" ht="15">
      <c r="A30" s="71" t="s">
        <v>40</v>
      </c>
      <c r="B30" s="72"/>
      <c r="C30" s="72"/>
      <c r="D30" s="72"/>
      <c r="E30" s="72"/>
    </row>
    <row r="31" spans="1:5" ht="12.75">
      <c r="A31" s="20" t="s">
        <v>162</v>
      </c>
      <c r="B31" s="12">
        <v>43507.21875</v>
      </c>
      <c r="C31" s="1" t="s">
        <v>41</v>
      </c>
      <c r="D31" s="13">
        <v>8.3</v>
      </c>
      <c r="E31" s="3" t="s">
        <v>19</v>
      </c>
    </row>
    <row r="32" spans="1:5" ht="12.75">
      <c r="A32" s="20" t="s">
        <v>163</v>
      </c>
      <c r="B32" s="12">
        <v>43507.239583333336</v>
      </c>
      <c r="C32" s="1" t="s">
        <v>42</v>
      </c>
      <c r="D32" s="17">
        <v>10</v>
      </c>
      <c r="E32" s="13"/>
    </row>
    <row r="33" spans="1:5" ht="12.75">
      <c r="A33" s="20" t="s">
        <v>164</v>
      </c>
      <c r="B33" s="12">
        <v>43507.229166666664</v>
      </c>
      <c r="C33" s="13"/>
      <c r="D33" s="13"/>
      <c r="E33" s="2"/>
    </row>
    <row r="34" spans="1:5" ht="12.75">
      <c r="A34" s="20" t="s">
        <v>165</v>
      </c>
      <c r="B34" s="26">
        <v>43507.21875</v>
      </c>
      <c r="C34" s="27" t="s">
        <v>43</v>
      </c>
      <c r="D34" s="28">
        <v>9.15</v>
      </c>
      <c r="E34" s="29" t="s">
        <v>19</v>
      </c>
    </row>
    <row r="35" spans="1:5" ht="12.75">
      <c r="A35" s="20" t="s">
        <v>166</v>
      </c>
      <c r="B35" s="30">
        <v>43507.229166666664</v>
      </c>
      <c r="C35" s="31" t="s">
        <v>44</v>
      </c>
      <c r="D35" s="32">
        <v>7.3</v>
      </c>
      <c r="E35" s="33"/>
    </row>
    <row r="36" spans="1:5" ht="12.75">
      <c r="A36" s="20" t="s">
        <v>167</v>
      </c>
      <c r="B36" s="30">
        <v>43507.239583333336</v>
      </c>
      <c r="C36" s="31" t="s">
        <v>42</v>
      </c>
      <c r="D36" s="32">
        <v>11</v>
      </c>
      <c r="E36" s="33"/>
    </row>
    <row r="37" spans="1:5" ht="12.75">
      <c r="A37" s="20" t="s">
        <v>168</v>
      </c>
      <c r="B37" s="30">
        <v>43507.229166666664</v>
      </c>
      <c r="C37" s="31" t="s">
        <v>45</v>
      </c>
      <c r="D37" s="34">
        <v>8</v>
      </c>
      <c r="E37" s="35" t="s">
        <v>19</v>
      </c>
    </row>
    <row r="38" spans="1:5" ht="12.75">
      <c r="A38" s="20" t="s">
        <v>169</v>
      </c>
      <c r="B38" s="30">
        <v>43507.229166666664</v>
      </c>
      <c r="C38" s="31" t="s">
        <v>45</v>
      </c>
      <c r="D38" s="32">
        <v>8</v>
      </c>
      <c r="E38" s="35" t="s">
        <v>19</v>
      </c>
    </row>
    <row r="39" spans="1:5" ht="12.75">
      <c r="A39" s="20" t="s">
        <v>170</v>
      </c>
      <c r="B39" s="30">
        <v>43507.229166666664</v>
      </c>
      <c r="C39" s="31" t="s">
        <v>45</v>
      </c>
      <c r="D39" s="32">
        <v>8</v>
      </c>
      <c r="E39" s="35" t="s">
        <v>19</v>
      </c>
    </row>
    <row r="40" spans="1:5" ht="15">
      <c r="A40" s="73" t="s">
        <v>24</v>
      </c>
      <c r="B40" s="74"/>
      <c r="C40" s="74"/>
      <c r="D40" s="74"/>
      <c r="E40" s="74"/>
    </row>
    <row r="41" spans="1:5" ht="12.75">
      <c r="A41" s="20" t="s">
        <v>171</v>
      </c>
      <c r="B41" s="12">
        <v>0.25</v>
      </c>
      <c r="C41" s="1" t="s">
        <v>47</v>
      </c>
      <c r="D41" s="13">
        <v>8.3</v>
      </c>
      <c r="E41" s="3" t="s">
        <v>19</v>
      </c>
    </row>
    <row r="42" spans="1:5" ht="12.75">
      <c r="A42" s="20" t="s">
        <v>172</v>
      </c>
      <c r="B42" s="12">
        <v>43507.25</v>
      </c>
      <c r="C42" s="1" t="s">
        <v>46</v>
      </c>
      <c r="D42" s="13">
        <v>9</v>
      </c>
      <c r="E42" s="3" t="s">
        <v>19</v>
      </c>
    </row>
    <row r="43" spans="1:5" ht="12.75">
      <c r="A43" s="20" t="s">
        <v>173</v>
      </c>
      <c r="B43" s="12">
        <v>43507.25</v>
      </c>
      <c r="C43" s="1" t="s">
        <v>48</v>
      </c>
      <c r="D43" s="13">
        <v>6</v>
      </c>
      <c r="E43" s="2"/>
    </row>
    <row r="44" spans="1:5" ht="12.75">
      <c r="A44" s="20" t="s">
        <v>174</v>
      </c>
      <c r="B44" s="12">
        <v>43507.25</v>
      </c>
      <c r="C44" s="1" t="s">
        <v>49</v>
      </c>
      <c r="D44" s="13">
        <v>4</v>
      </c>
      <c r="E44" s="2"/>
    </row>
    <row r="45" spans="1:5" ht="12.75">
      <c r="A45" s="20" t="s">
        <v>175</v>
      </c>
      <c r="B45" s="12">
        <v>43507.25</v>
      </c>
      <c r="C45" s="13"/>
      <c r="D45" s="13"/>
      <c r="E45" s="2"/>
    </row>
    <row r="46" spans="1:5" ht="12.75">
      <c r="A46" s="20" t="s">
        <v>176</v>
      </c>
      <c r="B46" s="12">
        <v>43507.260416666664</v>
      </c>
      <c r="C46" s="1" t="s">
        <v>50</v>
      </c>
      <c r="D46" s="13">
        <v>6</v>
      </c>
      <c r="E46" s="2"/>
    </row>
    <row r="47" spans="1:5" ht="12.75">
      <c r="A47" s="20" t="s">
        <v>177</v>
      </c>
      <c r="B47" s="11">
        <v>43507.260416666664</v>
      </c>
      <c r="C47" s="3" t="s">
        <v>51</v>
      </c>
      <c r="D47" s="2">
        <v>8</v>
      </c>
      <c r="E47" s="3" t="s">
        <v>19</v>
      </c>
    </row>
    <row r="48" spans="1:5" ht="15">
      <c r="A48" s="71" t="s">
        <v>52</v>
      </c>
      <c r="B48" s="72"/>
      <c r="C48" s="72"/>
      <c r="D48" s="72"/>
      <c r="E48" s="72"/>
    </row>
    <row r="49" spans="1:5" ht="12.75">
      <c r="A49" s="20" t="s">
        <v>178</v>
      </c>
      <c r="B49" s="11">
        <v>43507.291666666664</v>
      </c>
      <c r="C49" s="3" t="s">
        <v>53</v>
      </c>
      <c r="D49" s="18">
        <v>8</v>
      </c>
      <c r="E49" s="3" t="s">
        <v>19</v>
      </c>
    </row>
    <row r="50" spans="1:5" ht="12.75">
      <c r="A50" s="20" t="s">
        <v>179</v>
      </c>
      <c r="B50" s="11">
        <v>43507.302083333336</v>
      </c>
      <c r="C50" s="3" t="s">
        <v>39</v>
      </c>
      <c r="D50" s="2">
        <v>3</v>
      </c>
      <c r="E50" s="2"/>
    </row>
    <row r="51" spans="1:5" ht="15">
      <c r="A51" s="71" t="s">
        <v>54</v>
      </c>
      <c r="B51" s="72"/>
      <c r="C51" s="72"/>
      <c r="D51" s="72"/>
      <c r="E51" s="72"/>
    </row>
    <row r="52" spans="1:5" ht="12.75">
      <c r="A52" s="20" t="s">
        <v>180</v>
      </c>
      <c r="B52" s="11">
        <v>43507.34375</v>
      </c>
      <c r="C52" s="3" t="s">
        <v>38</v>
      </c>
      <c r="D52" s="2">
        <v>1</v>
      </c>
      <c r="E52" s="2"/>
    </row>
    <row r="53" spans="1:5" ht="12.75">
      <c r="A53" s="20" t="s">
        <v>181</v>
      </c>
      <c r="B53" s="11">
        <v>43507.354166666664</v>
      </c>
      <c r="C53" s="3" t="s">
        <v>34</v>
      </c>
      <c r="D53" s="2">
        <v>3</v>
      </c>
      <c r="E53" s="2"/>
    </row>
    <row r="54" spans="1:5" ht="15">
      <c r="A54" s="71" t="s">
        <v>55</v>
      </c>
      <c r="B54" s="72"/>
      <c r="C54" s="72"/>
      <c r="D54" s="72"/>
      <c r="E54" s="72"/>
    </row>
    <row r="55" spans="1:5" ht="12.75">
      <c r="A55" s="20" t="s">
        <v>182</v>
      </c>
      <c r="B55" s="11">
        <v>43507.375</v>
      </c>
      <c r="C55" s="3" t="s">
        <v>51</v>
      </c>
      <c r="D55" s="2">
        <v>5</v>
      </c>
      <c r="E55" s="2"/>
    </row>
    <row r="56" spans="1:5" ht="12.75">
      <c r="A56" s="20" t="s">
        <v>183</v>
      </c>
      <c r="B56" s="12">
        <v>43507.375</v>
      </c>
      <c r="C56" s="1" t="s">
        <v>89</v>
      </c>
      <c r="D56" s="13">
        <v>4</v>
      </c>
      <c r="E56" s="13"/>
    </row>
    <row r="57" spans="1:5" ht="15">
      <c r="A57" s="71" t="s">
        <v>22</v>
      </c>
      <c r="B57" s="72"/>
      <c r="C57" s="72"/>
      <c r="D57" s="72"/>
      <c r="E57" s="72"/>
    </row>
    <row r="58" spans="1:5" ht="12.75">
      <c r="A58" s="20" t="s">
        <v>184</v>
      </c>
      <c r="B58" s="11">
        <v>43507.427083333336</v>
      </c>
      <c r="C58" s="3" t="s">
        <v>43</v>
      </c>
      <c r="D58" s="2">
        <v>4</v>
      </c>
      <c r="E58" s="2"/>
    </row>
    <row r="59" spans="1:5" ht="15">
      <c r="A59" s="71" t="s">
        <v>56</v>
      </c>
      <c r="B59" s="72"/>
      <c r="C59" s="72"/>
      <c r="D59" s="72"/>
      <c r="E59" s="72"/>
    </row>
    <row r="60" spans="1:5" ht="12.75">
      <c r="A60" s="20" t="s">
        <v>185</v>
      </c>
      <c r="B60" s="11">
        <v>43507.458333333336</v>
      </c>
      <c r="C60" s="2"/>
      <c r="D60" s="2"/>
      <c r="E60" s="2"/>
    </row>
    <row r="61" spans="1:5" ht="12.75">
      <c r="A61" s="20" t="s">
        <v>186</v>
      </c>
      <c r="B61" s="11">
        <v>43507.458333333336</v>
      </c>
      <c r="C61" s="2"/>
      <c r="D61" s="2"/>
      <c r="E61" s="2"/>
    </row>
    <row r="62" spans="1:5" ht="15">
      <c r="A62" s="71" t="s">
        <v>57</v>
      </c>
      <c r="B62" s="72"/>
      <c r="C62" s="72"/>
      <c r="D62" s="72"/>
      <c r="E62" s="72"/>
    </row>
    <row r="63" spans="1:9" ht="15">
      <c r="A63" s="71" t="s">
        <v>58</v>
      </c>
      <c r="B63" s="72"/>
      <c r="C63" s="72"/>
      <c r="D63" s="72"/>
      <c r="E63" s="72"/>
      <c r="I63" s="4"/>
    </row>
    <row r="64" spans="1:5" ht="12.75">
      <c r="A64" s="20" t="s">
        <v>187</v>
      </c>
      <c r="B64" s="11">
        <v>43507.5625</v>
      </c>
      <c r="C64" s="2"/>
      <c r="D64" s="2"/>
      <c r="E64" s="2"/>
    </row>
    <row r="65" spans="1:5" ht="15">
      <c r="A65" s="71" t="s">
        <v>59</v>
      </c>
      <c r="B65" s="72"/>
      <c r="C65" s="72"/>
      <c r="D65" s="72"/>
      <c r="E65" s="72"/>
    </row>
    <row r="66" spans="1:5" ht="12.75">
      <c r="A66" s="20" t="s">
        <v>188</v>
      </c>
      <c r="B66" s="11">
        <v>43507.604166666664</v>
      </c>
      <c r="C66" s="2"/>
      <c r="D66" s="2"/>
      <c r="E66" s="2"/>
    </row>
    <row r="67" spans="1:5" ht="15">
      <c r="A67" s="71" t="s">
        <v>60</v>
      </c>
      <c r="B67" s="72"/>
      <c r="C67" s="72"/>
      <c r="D67" s="72"/>
      <c r="E67" s="72"/>
    </row>
    <row r="68" spans="1:5" ht="12.75">
      <c r="A68" s="20" t="s">
        <v>189</v>
      </c>
      <c r="B68" s="11">
        <v>43507.645833333336</v>
      </c>
      <c r="C68" s="2"/>
      <c r="D68" s="2"/>
      <c r="E68" s="2"/>
    </row>
    <row r="69" spans="1:5" ht="15">
      <c r="A69" s="71" t="s">
        <v>61</v>
      </c>
      <c r="B69" s="72"/>
      <c r="C69" s="72"/>
      <c r="D69" s="72"/>
      <c r="E69" s="72"/>
    </row>
    <row r="70" spans="1:5" ht="12.75">
      <c r="A70" s="20" t="s">
        <v>190</v>
      </c>
      <c r="B70" s="11">
        <v>43507.6875</v>
      </c>
      <c r="C70" s="2"/>
      <c r="D70" s="2"/>
      <c r="E70" s="2"/>
    </row>
    <row r="71" spans="1:5" ht="15">
      <c r="A71" s="71" t="s">
        <v>62</v>
      </c>
      <c r="B71" s="72"/>
      <c r="C71" s="72"/>
      <c r="D71" s="72"/>
      <c r="E71" s="72"/>
    </row>
    <row r="72" spans="1:9" ht="12.75">
      <c r="A72" s="20" t="s">
        <v>191</v>
      </c>
      <c r="B72" s="11">
        <v>43507.729166666664</v>
      </c>
      <c r="C72" s="2"/>
      <c r="D72" s="2"/>
      <c r="E72" s="2"/>
      <c r="I72" s="4"/>
    </row>
    <row r="73" spans="1:5" ht="15">
      <c r="A73" s="71" t="s">
        <v>63</v>
      </c>
      <c r="B73" s="72"/>
      <c r="C73" s="72"/>
      <c r="D73" s="72"/>
      <c r="E73" s="72"/>
    </row>
    <row r="74" spans="1:9" ht="12.75">
      <c r="A74" s="20" t="s">
        <v>192</v>
      </c>
      <c r="B74" s="11">
        <v>43507.770833333336</v>
      </c>
      <c r="C74" s="2"/>
      <c r="D74" s="2"/>
      <c r="E74" s="2"/>
      <c r="I74" s="4"/>
    </row>
    <row r="75" spans="1:9" ht="15">
      <c r="A75" s="71" t="s">
        <v>64</v>
      </c>
      <c r="B75" s="72"/>
      <c r="C75" s="72"/>
      <c r="D75" s="72"/>
      <c r="E75" s="72"/>
      <c r="I75" s="4"/>
    </row>
    <row r="76" spans="1:5" ht="15">
      <c r="A76" s="71" t="s">
        <v>65</v>
      </c>
      <c r="B76" s="72"/>
      <c r="C76" s="72"/>
      <c r="D76" s="72"/>
      <c r="E76" s="72"/>
    </row>
    <row r="77" spans="1:9" ht="15">
      <c r="A77" s="71" t="s">
        <v>8</v>
      </c>
      <c r="B77" s="72"/>
      <c r="C77" s="72"/>
      <c r="D77" s="72"/>
      <c r="E77" s="72"/>
      <c r="I77" s="4"/>
    </row>
    <row r="78" spans="1:9" ht="12.75">
      <c r="A78" s="20" t="s">
        <v>193</v>
      </c>
      <c r="B78" s="11">
        <v>43507.885416666664</v>
      </c>
      <c r="C78" s="3" t="s">
        <v>66</v>
      </c>
      <c r="D78" s="2">
        <v>4</v>
      </c>
      <c r="E78" s="2"/>
      <c r="I78" s="4"/>
    </row>
    <row r="79" spans="1:9" ht="15">
      <c r="A79" s="71" t="s">
        <v>67</v>
      </c>
      <c r="B79" s="72"/>
      <c r="C79" s="72"/>
      <c r="D79" s="72"/>
      <c r="E79" s="72"/>
      <c r="I79" s="4"/>
    </row>
    <row r="80" spans="1:9" ht="12.75">
      <c r="A80" s="20" t="s">
        <v>194</v>
      </c>
      <c r="B80" s="11">
        <v>43507.916666666664</v>
      </c>
      <c r="C80" s="3" t="s">
        <v>68</v>
      </c>
      <c r="D80" s="2">
        <v>4.3</v>
      </c>
      <c r="E80" s="2"/>
      <c r="I80" s="4"/>
    </row>
    <row r="81" spans="1:9" ht="15">
      <c r="A81" s="71" t="s">
        <v>69</v>
      </c>
      <c r="B81" s="72"/>
      <c r="C81" s="72"/>
      <c r="D81" s="72"/>
      <c r="E81" s="72"/>
      <c r="I81" s="4"/>
    </row>
    <row r="82" spans="1:9" ht="12.75">
      <c r="A82" s="20" t="s">
        <v>195</v>
      </c>
      <c r="B82" s="11">
        <v>43507.979166666664</v>
      </c>
      <c r="C82" s="3" t="s">
        <v>70</v>
      </c>
      <c r="D82" s="2">
        <v>9</v>
      </c>
      <c r="E82" s="3" t="s">
        <v>19</v>
      </c>
      <c r="I82" s="4"/>
    </row>
    <row r="83" spans="1:9" ht="12.75">
      <c r="A83" s="20" t="s">
        <v>196</v>
      </c>
      <c r="B83" s="11">
        <v>43507.958333333336</v>
      </c>
      <c r="C83" s="3" t="s">
        <v>71</v>
      </c>
      <c r="D83" s="3" t="s">
        <v>72</v>
      </c>
      <c r="E83" s="2"/>
      <c r="I83" s="4"/>
    </row>
    <row r="84" spans="1:9" ht="12.75">
      <c r="A84" s="20" t="s">
        <v>197</v>
      </c>
      <c r="B84" s="11">
        <v>43507.96875</v>
      </c>
      <c r="C84" s="3" t="s">
        <v>73</v>
      </c>
      <c r="D84" s="2">
        <v>2</v>
      </c>
      <c r="E84" s="2"/>
      <c r="I84" s="4"/>
    </row>
    <row r="85" spans="1:9" ht="12.75">
      <c r="A85" s="20" t="s">
        <v>198</v>
      </c>
      <c r="B85" s="11">
        <v>43507.96875</v>
      </c>
      <c r="C85" s="3" t="s">
        <v>2</v>
      </c>
      <c r="D85" s="2">
        <v>4</v>
      </c>
      <c r="E85" s="2"/>
      <c r="I85" s="4"/>
    </row>
    <row r="86" spans="1:9" ht="12.75">
      <c r="A86" s="20" t="s">
        <v>199</v>
      </c>
      <c r="B86" s="11">
        <v>43507.958333333336</v>
      </c>
      <c r="C86" s="2"/>
      <c r="D86" s="2"/>
      <c r="E86" s="2"/>
      <c r="I86" s="4"/>
    </row>
    <row r="87" ht="12.75">
      <c r="I87" s="4"/>
    </row>
  </sheetData>
  <sheetProtection selectLockedCells="1" selectUnlockedCells="1"/>
  <mergeCells count="24">
    <mergeCell ref="A59:E59"/>
    <mergeCell ref="A4:E4"/>
    <mergeCell ref="A11:E11"/>
    <mergeCell ref="A17:E17"/>
    <mergeCell ref="A23:E23"/>
    <mergeCell ref="A30:E30"/>
    <mergeCell ref="A57:E57"/>
    <mergeCell ref="A2:D2"/>
    <mergeCell ref="A81:E81"/>
    <mergeCell ref="A71:E71"/>
    <mergeCell ref="A73:E73"/>
    <mergeCell ref="A75:E75"/>
    <mergeCell ref="A76:E76"/>
    <mergeCell ref="A40:E40"/>
    <mergeCell ref="A48:E48"/>
    <mergeCell ref="A51:E51"/>
    <mergeCell ref="A54:E54"/>
    <mergeCell ref="A77:E77"/>
    <mergeCell ref="A79:E79"/>
    <mergeCell ref="A62:E62"/>
    <mergeCell ref="A63:E63"/>
    <mergeCell ref="A65:E65"/>
    <mergeCell ref="A67:E67"/>
    <mergeCell ref="A69:E69"/>
  </mergeCells>
  <conditionalFormatting sqref="A5:A10">
    <cfRule type="expression" priority="82" dxfId="70" stopIfTrue="1">
      <formula>AND(OR('depart lundis'!#REF!&gt;0,('depart lundis'!#REF!&gt;0)))</formula>
    </cfRule>
  </conditionalFormatting>
  <conditionalFormatting sqref="A12:A16 A18:A22 A24:A29 A31:A39 A41:A47 A49:A50 A52:A53 A55:A56 A58 A60:A61 A64 A66 A68 A70 A72 A74 A78 A80 A82:A86">
    <cfRule type="expression" priority="83" dxfId="70" stopIfTrue="1">
      <formula>AND('depart lundis'!#REF!&gt;0)</formula>
    </cfRule>
    <cfRule type="expression" priority="84" dxfId="71" stopIfTrue="1">
      <formula>"si($F$32&gt;0)"</formula>
    </cfRule>
    <cfRule type="expression" priority="85" dxfId="70" stopIfTrue="1">
      <formula>"($F32&gt;0)"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4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11.421875" style="22" customWidth="1"/>
    <col min="2" max="2" width="22.8515625" style="23" customWidth="1"/>
    <col min="3" max="3" width="11.7109375" style="22" customWidth="1"/>
    <col min="4" max="4" width="5.7109375" style="24" customWidth="1"/>
    <col min="5" max="5" width="18.00390625" style="22" customWidth="1"/>
    <col min="6" max="6" width="5.7109375" style="42" customWidth="1"/>
    <col min="7" max="7" width="11.421875" style="22" customWidth="1"/>
    <col min="8" max="8" width="5.7109375" style="22" customWidth="1"/>
    <col min="9" max="9" width="11.421875" style="22" customWidth="1"/>
    <col min="10" max="10" width="5.7109375" style="22" customWidth="1"/>
    <col min="11" max="11" width="11.421875" style="22" customWidth="1"/>
    <col min="12" max="12" width="5.7109375" style="22" customWidth="1"/>
    <col min="13" max="13" width="11.421875" style="22" customWidth="1"/>
    <col min="14" max="14" width="5.7109375" style="22" customWidth="1"/>
    <col min="15" max="16384" width="11.421875" style="22" customWidth="1"/>
  </cols>
  <sheetData>
    <row r="1" spans="3:16" ht="25.5">
      <c r="C1" s="75" t="s">
        <v>9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3" t="s">
        <v>200</v>
      </c>
    </row>
    <row r="2" spans="1:15" ht="28.5" customHeight="1">
      <c r="A2" s="22" t="s">
        <v>97</v>
      </c>
      <c r="B2" s="36" t="s">
        <v>96</v>
      </c>
      <c r="C2" s="39" t="s">
        <v>11</v>
      </c>
      <c r="D2" s="48"/>
      <c r="E2" s="39" t="s">
        <v>12</v>
      </c>
      <c r="F2" s="49"/>
      <c r="G2" s="39" t="s">
        <v>13</v>
      </c>
      <c r="H2" s="48"/>
      <c r="I2" s="39" t="s">
        <v>14</v>
      </c>
      <c r="J2" s="47"/>
      <c r="K2" s="39" t="s">
        <v>15</v>
      </c>
      <c r="L2" s="47"/>
      <c r="M2" s="39" t="s">
        <v>16</v>
      </c>
      <c r="N2" s="47"/>
      <c r="O2" s="39" t="s">
        <v>17</v>
      </c>
    </row>
    <row r="3" spans="1:15" ht="12.75">
      <c r="A3" s="40" t="s">
        <v>76</v>
      </c>
      <c r="B3" s="41" t="s">
        <v>91</v>
      </c>
      <c r="C3" s="24"/>
      <c r="D3" s="37"/>
      <c r="O3" s="38" t="s">
        <v>20</v>
      </c>
    </row>
    <row r="4" spans="1:16" ht="12.75">
      <c r="A4" s="40" t="s">
        <v>75</v>
      </c>
      <c r="B4" s="41" t="s">
        <v>92</v>
      </c>
      <c r="C4" s="38" t="s">
        <v>20</v>
      </c>
      <c r="D4" s="37"/>
      <c r="E4" s="22" t="str">
        <f>'depart lundis'!A32</f>
        <v>bl2</v>
      </c>
      <c r="F4" s="42">
        <v>10</v>
      </c>
      <c r="G4" s="24"/>
      <c r="H4" s="24"/>
      <c r="I4" s="38" t="s">
        <v>20</v>
      </c>
      <c r="J4" s="38"/>
      <c r="K4" s="38" t="s">
        <v>20</v>
      </c>
      <c r="L4" s="38"/>
      <c r="P4" s="22">
        <f>+D4+F4+H4+J4+L4+N4</f>
        <v>10</v>
      </c>
    </row>
    <row r="5" spans="1:16" ht="12.75">
      <c r="A5" s="40" t="s">
        <v>84</v>
      </c>
      <c r="B5" s="41" t="s">
        <v>93</v>
      </c>
      <c r="C5" s="38" t="s">
        <v>20</v>
      </c>
      <c r="D5" s="37"/>
      <c r="P5" s="22">
        <f aca="true" t="shared" si="0" ref="P5:P54">+D5+F5+H5+J5+L5+N5</f>
        <v>0</v>
      </c>
    </row>
    <row r="6" spans="1:16" ht="12.75">
      <c r="A6" s="40" t="s">
        <v>77</v>
      </c>
      <c r="B6" s="41" t="s">
        <v>94</v>
      </c>
      <c r="C6" s="38" t="s">
        <v>20</v>
      </c>
      <c r="D6" s="37"/>
      <c r="E6" s="38" t="s">
        <v>20</v>
      </c>
      <c r="F6" s="43">
        <v>0</v>
      </c>
      <c r="P6" s="22">
        <f t="shared" si="0"/>
        <v>0</v>
      </c>
    </row>
    <row r="7" spans="1:16" ht="12.75">
      <c r="A7" s="40" t="s">
        <v>78</v>
      </c>
      <c r="B7" s="41" t="s">
        <v>95</v>
      </c>
      <c r="C7" s="38" t="s">
        <v>20</v>
      </c>
      <c r="D7" s="37"/>
      <c r="P7" s="22">
        <f t="shared" si="0"/>
        <v>0</v>
      </c>
    </row>
    <row r="8" spans="1:16" ht="12.75">
      <c r="A8" s="40" t="s">
        <v>79</v>
      </c>
      <c r="B8" s="41" t="s">
        <v>98</v>
      </c>
      <c r="C8" s="38" t="s">
        <v>20</v>
      </c>
      <c r="D8" s="37"/>
      <c r="E8" s="25"/>
      <c r="F8" s="44"/>
      <c r="O8" s="38" t="s">
        <v>20</v>
      </c>
      <c r="P8" s="22">
        <f t="shared" si="0"/>
        <v>0</v>
      </c>
    </row>
    <row r="9" spans="1:16" ht="12.75">
      <c r="A9" s="40" t="s">
        <v>76</v>
      </c>
      <c r="B9" s="41" t="s">
        <v>99</v>
      </c>
      <c r="C9" s="38" t="s">
        <v>20</v>
      </c>
      <c r="D9" s="37"/>
      <c r="P9" s="22">
        <f t="shared" si="0"/>
        <v>0</v>
      </c>
    </row>
    <row r="10" spans="1:16" ht="12.75">
      <c r="A10" s="40" t="s">
        <v>80</v>
      </c>
      <c r="B10" s="41" t="s">
        <v>100</v>
      </c>
      <c r="D10" s="37"/>
      <c r="P10" s="22">
        <f t="shared" si="0"/>
        <v>0</v>
      </c>
    </row>
    <row r="11" spans="1:16" ht="12.75">
      <c r="A11" s="40"/>
      <c r="B11" s="41" t="s">
        <v>101</v>
      </c>
      <c r="D11" s="37"/>
      <c r="P11" s="22">
        <f t="shared" si="0"/>
        <v>0</v>
      </c>
    </row>
    <row r="12" spans="1:16" ht="12.75">
      <c r="A12" s="40" t="s">
        <v>83</v>
      </c>
      <c r="B12" s="41" t="s">
        <v>102</v>
      </c>
      <c r="C12" s="38" t="s">
        <v>20</v>
      </c>
      <c r="D12" s="37"/>
      <c r="P12" s="22">
        <f t="shared" si="0"/>
        <v>0</v>
      </c>
    </row>
    <row r="13" spans="1:16" ht="12.75">
      <c r="A13" s="40" t="s">
        <v>90</v>
      </c>
      <c r="B13" s="41" t="s">
        <v>103</v>
      </c>
      <c r="C13" s="38" t="s">
        <v>20</v>
      </c>
      <c r="D13" s="37"/>
      <c r="O13" s="38" t="s">
        <v>20</v>
      </c>
      <c r="P13" s="22">
        <f t="shared" si="0"/>
        <v>0</v>
      </c>
    </row>
    <row r="14" spans="1:16" ht="12.75">
      <c r="A14" s="40" t="s">
        <v>85</v>
      </c>
      <c r="B14" s="41" t="s">
        <v>104</v>
      </c>
      <c r="C14" s="38" t="s">
        <v>20</v>
      </c>
      <c r="D14" s="37"/>
      <c r="E14" s="38" t="s">
        <v>20</v>
      </c>
      <c r="F14" s="43"/>
      <c r="P14" s="22">
        <f t="shared" si="0"/>
        <v>0</v>
      </c>
    </row>
    <row r="15" spans="1:16" ht="12.75">
      <c r="A15" s="40" t="s">
        <v>84</v>
      </c>
      <c r="B15" s="41" t="s">
        <v>105</v>
      </c>
      <c r="C15" s="45" t="s">
        <v>20</v>
      </c>
      <c r="D15" s="37"/>
      <c r="O15" s="38" t="s">
        <v>20</v>
      </c>
      <c r="P15" s="22">
        <f t="shared" si="0"/>
        <v>0</v>
      </c>
    </row>
    <row r="16" spans="1:16" ht="12.75">
      <c r="A16" s="40" t="s">
        <v>83</v>
      </c>
      <c r="B16" s="41" t="s">
        <v>108</v>
      </c>
      <c r="C16" s="46"/>
      <c r="D16" s="37"/>
      <c r="P16" s="22">
        <f t="shared" si="0"/>
        <v>0</v>
      </c>
    </row>
    <row r="17" spans="1:16" ht="12.75">
      <c r="A17" s="40"/>
      <c r="B17" s="41" t="s">
        <v>106</v>
      </c>
      <c r="C17" s="45" t="s">
        <v>20</v>
      </c>
      <c r="D17" s="37"/>
      <c r="P17" s="22">
        <f t="shared" si="0"/>
        <v>0</v>
      </c>
    </row>
    <row r="18" spans="1:16" ht="12.75">
      <c r="A18" s="40" t="s">
        <v>76</v>
      </c>
      <c r="B18" s="41" t="s">
        <v>107</v>
      </c>
      <c r="C18" s="38" t="s">
        <v>20</v>
      </c>
      <c r="D18" s="37"/>
      <c r="O18" s="38" t="s">
        <v>20</v>
      </c>
      <c r="P18" s="22">
        <f t="shared" si="0"/>
        <v>0</v>
      </c>
    </row>
    <row r="19" spans="1:16" ht="12.75">
      <c r="A19" s="40" t="s">
        <v>76</v>
      </c>
      <c r="B19" s="41" t="s">
        <v>109</v>
      </c>
      <c r="C19" s="38" t="s">
        <v>20</v>
      </c>
      <c r="D19" s="37"/>
      <c r="P19" s="22">
        <f t="shared" si="0"/>
        <v>0</v>
      </c>
    </row>
    <row r="20" spans="1:16" ht="12.75">
      <c r="A20" s="40" t="s">
        <v>80</v>
      </c>
      <c r="B20" s="41" t="s">
        <v>110</v>
      </c>
      <c r="D20" s="37"/>
      <c r="P20" s="22">
        <f t="shared" si="0"/>
        <v>0</v>
      </c>
    </row>
    <row r="21" spans="1:16" ht="12.75">
      <c r="A21" s="40" t="s">
        <v>76</v>
      </c>
      <c r="B21" s="41" t="s">
        <v>111</v>
      </c>
      <c r="C21" s="38" t="s">
        <v>20</v>
      </c>
      <c r="D21" s="37"/>
      <c r="P21" s="22">
        <f t="shared" si="0"/>
        <v>0</v>
      </c>
    </row>
    <row r="22" spans="1:16" ht="12.75">
      <c r="A22" s="40" t="s">
        <v>76</v>
      </c>
      <c r="B22" s="41" t="s">
        <v>112</v>
      </c>
      <c r="C22" s="38" t="s">
        <v>20</v>
      </c>
      <c r="D22" s="37"/>
      <c r="O22" s="38" t="s">
        <v>20</v>
      </c>
      <c r="P22" s="22">
        <f t="shared" si="0"/>
        <v>0</v>
      </c>
    </row>
    <row r="23" spans="1:16" ht="12.75">
      <c r="A23" s="40" t="s">
        <v>82</v>
      </c>
      <c r="B23" s="41" t="s">
        <v>113</v>
      </c>
      <c r="D23" s="37"/>
      <c r="O23" s="38" t="s">
        <v>20</v>
      </c>
      <c r="P23" s="22">
        <f t="shared" si="0"/>
        <v>0</v>
      </c>
    </row>
    <row r="24" spans="1:16" ht="12.75">
      <c r="A24" s="40" t="s">
        <v>79</v>
      </c>
      <c r="B24" s="41" t="s">
        <v>114</v>
      </c>
      <c r="C24" s="38" t="s">
        <v>20</v>
      </c>
      <c r="D24" s="37"/>
      <c r="O24" s="38" t="s">
        <v>20</v>
      </c>
      <c r="P24" s="22">
        <f t="shared" si="0"/>
        <v>0</v>
      </c>
    </row>
    <row r="25" spans="1:16" ht="12.75">
      <c r="A25" s="40" t="s">
        <v>86</v>
      </c>
      <c r="B25" s="41" t="s">
        <v>115</v>
      </c>
      <c r="C25" s="38" t="s">
        <v>20</v>
      </c>
      <c r="D25" s="37"/>
      <c r="O25" s="38" t="s">
        <v>20</v>
      </c>
      <c r="P25" s="22">
        <f t="shared" si="0"/>
        <v>0</v>
      </c>
    </row>
    <row r="26" spans="1:16" ht="12.75">
      <c r="A26" s="40" t="s">
        <v>87</v>
      </c>
      <c r="B26" s="41" t="s">
        <v>116</v>
      </c>
      <c r="D26" s="37"/>
      <c r="O26" s="38" t="s">
        <v>20</v>
      </c>
      <c r="P26" s="22">
        <f t="shared" si="0"/>
        <v>0</v>
      </c>
    </row>
    <row r="27" spans="1:16" ht="12.75">
      <c r="A27" s="40" t="s">
        <v>79</v>
      </c>
      <c r="B27" s="41" t="s">
        <v>117</v>
      </c>
      <c r="D27" s="37"/>
      <c r="O27" s="38" t="s">
        <v>20</v>
      </c>
      <c r="P27" s="22">
        <f t="shared" si="0"/>
        <v>0</v>
      </c>
    </row>
    <row r="28" spans="1:16" ht="12.75">
      <c r="A28" s="40"/>
      <c r="B28" s="41" t="s">
        <v>118</v>
      </c>
      <c r="O28" s="38" t="s">
        <v>20</v>
      </c>
      <c r="P28" s="22">
        <f t="shared" si="0"/>
        <v>0</v>
      </c>
    </row>
    <row r="29" spans="1:16" ht="12.75">
      <c r="A29" s="40" t="s">
        <v>86</v>
      </c>
      <c r="B29" s="41" t="s">
        <v>119</v>
      </c>
      <c r="O29" s="38" t="s">
        <v>20</v>
      </c>
      <c r="P29" s="22">
        <f t="shared" si="0"/>
        <v>0</v>
      </c>
    </row>
    <row r="30" spans="1:16" ht="12.75">
      <c r="A30" s="40" t="s">
        <v>84</v>
      </c>
      <c r="B30" s="41" t="s">
        <v>120</v>
      </c>
      <c r="P30" s="22">
        <f t="shared" si="0"/>
        <v>0</v>
      </c>
    </row>
    <row r="31" spans="1:16" ht="12.75">
      <c r="A31" s="40" t="s">
        <v>86</v>
      </c>
      <c r="B31" s="41" t="s">
        <v>121</v>
      </c>
      <c r="O31" s="38" t="s">
        <v>20</v>
      </c>
      <c r="P31" s="22">
        <f t="shared" si="0"/>
        <v>0</v>
      </c>
    </row>
    <row r="32" spans="1:16" ht="12.75">
      <c r="A32" s="40" t="s">
        <v>76</v>
      </c>
      <c r="B32" s="41" t="s">
        <v>122</v>
      </c>
      <c r="P32" s="22">
        <f t="shared" si="0"/>
        <v>0</v>
      </c>
    </row>
    <row r="33" spans="1:16" ht="12.75">
      <c r="A33" s="40" t="s">
        <v>76</v>
      </c>
      <c r="B33" s="41" t="s">
        <v>123</v>
      </c>
      <c r="O33" s="38" t="s">
        <v>20</v>
      </c>
      <c r="P33" s="22">
        <f t="shared" si="0"/>
        <v>0</v>
      </c>
    </row>
    <row r="34" spans="1:16" ht="12.75">
      <c r="A34" s="40" t="s">
        <v>84</v>
      </c>
      <c r="B34" s="41" t="s">
        <v>124</v>
      </c>
      <c r="P34" s="22">
        <f t="shared" si="0"/>
        <v>0</v>
      </c>
    </row>
    <row r="35" spans="1:16" ht="12.75">
      <c r="A35" s="40" t="s">
        <v>77</v>
      </c>
      <c r="B35" s="41" t="s">
        <v>125</v>
      </c>
      <c r="P35" s="22">
        <f t="shared" si="0"/>
        <v>0</v>
      </c>
    </row>
    <row r="36" spans="1:16" ht="12.75">
      <c r="A36" s="40" t="s">
        <v>84</v>
      </c>
      <c r="B36" s="41" t="s">
        <v>126</v>
      </c>
      <c r="O36" s="38" t="s">
        <v>20</v>
      </c>
      <c r="P36" s="22">
        <f t="shared" si="0"/>
        <v>0</v>
      </c>
    </row>
    <row r="37" spans="1:16" ht="12.75">
      <c r="A37" s="40" t="s">
        <v>83</v>
      </c>
      <c r="B37" s="41" t="s">
        <v>127</v>
      </c>
      <c r="C37" s="38" t="s">
        <v>20</v>
      </c>
      <c r="D37" s="38"/>
      <c r="E37" s="38" t="s">
        <v>20</v>
      </c>
      <c r="F37" s="43"/>
      <c r="P37" s="22">
        <f t="shared" si="0"/>
        <v>0</v>
      </c>
    </row>
    <row r="38" spans="1:16" ht="12.75">
      <c r="A38" s="40" t="s">
        <v>77</v>
      </c>
      <c r="B38" s="41" t="s">
        <v>128</v>
      </c>
      <c r="O38" s="38" t="s">
        <v>20</v>
      </c>
      <c r="P38" s="22">
        <f t="shared" si="0"/>
        <v>0</v>
      </c>
    </row>
    <row r="39" spans="1:16" ht="12.75">
      <c r="A39" s="40" t="s">
        <v>83</v>
      </c>
      <c r="B39" s="41" t="s">
        <v>129</v>
      </c>
      <c r="P39" s="22">
        <f t="shared" si="0"/>
        <v>0</v>
      </c>
    </row>
    <row r="40" spans="1:16" ht="12.75">
      <c r="A40" s="40" t="s">
        <v>84</v>
      </c>
      <c r="B40" s="41" t="s">
        <v>130</v>
      </c>
      <c r="P40" s="22">
        <f t="shared" si="0"/>
        <v>0</v>
      </c>
    </row>
    <row r="41" spans="1:16" ht="12.75">
      <c r="A41" s="40" t="s">
        <v>84</v>
      </c>
      <c r="B41" s="41" t="s">
        <v>131</v>
      </c>
      <c r="P41" s="22">
        <f t="shared" si="0"/>
        <v>0</v>
      </c>
    </row>
    <row r="42" spans="1:16" ht="12.75">
      <c r="A42" s="40" t="s">
        <v>83</v>
      </c>
      <c r="B42" s="41" t="s">
        <v>132</v>
      </c>
      <c r="C42" s="45" t="s">
        <v>20</v>
      </c>
      <c r="D42" s="38"/>
      <c r="E42" s="45" t="s">
        <v>20</v>
      </c>
      <c r="P42" s="22">
        <f t="shared" si="0"/>
        <v>0</v>
      </c>
    </row>
    <row r="43" spans="1:16" ht="12.75">
      <c r="A43" s="40" t="s">
        <v>76</v>
      </c>
      <c r="B43" s="41" t="s">
        <v>92</v>
      </c>
      <c r="P43" s="22">
        <f t="shared" si="0"/>
        <v>0</v>
      </c>
    </row>
    <row r="44" spans="1:16" ht="12.75">
      <c r="A44" s="40" t="s">
        <v>84</v>
      </c>
      <c r="B44" s="41" t="s">
        <v>133</v>
      </c>
      <c r="P44" s="22">
        <f t="shared" si="0"/>
        <v>0</v>
      </c>
    </row>
    <row r="45" spans="1:16" ht="12.75">
      <c r="A45" s="40" t="s">
        <v>83</v>
      </c>
      <c r="B45" s="41" t="s">
        <v>134</v>
      </c>
      <c r="O45" s="38" t="s">
        <v>20</v>
      </c>
      <c r="P45" s="22">
        <f t="shared" si="0"/>
        <v>0</v>
      </c>
    </row>
    <row r="46" spans="1:16" ht="12.75">
      <c r="A46" s="40" t="s">
        <v>76</v>
      </c>
      <c r="B46" s="41" t="s">
        <v>114</v>
      </c>
      <c r="O46" s="38" t="s">
        <v>20</v>
      </c>
      <c r="P46" s="22">
        <f t="shared" si="0"/>
        <v>0</v>
      </c>
    </row>
    <row r="47" spans="1:16" ht="12.75">
      <c r="A47" s="40" t="s">
        <v>81</v>
      </c>
      <c r="B47" s="41" t="s">
        <v>110</v>
      </c>
      <c r="O47" s="38" t="s">
        <v>20</v>
      </c>
      <c r="P47" s="22">
        <f t="shared" si="0"/>
        <v>0</v>
      </c>
    </row>
    <row r="48" spans="1:16" ht="12.75">
      <c r="A48" s="40"/>
      <c r="B48" s="41" t="s">
        <v>100</v>
      </c>
      <c r="O48" s="38" t="s">
        <v>20</v>
      </c>
      <c r="P48" s="22">
        <f t="shared" si="0"/>
        <v>0</v>
      </c>
    </row>
    <row r="49" spans="1:16" ht="12.75">
      <c r="A49" s="40"/>
      <c r="B49" s="41" t="s">
        <v>110</v>
      </c>
      <c r="P49" s="22">
        <f t="shared" si="0"/>
        <v>0</v>
      </c>
    </row>
    <row r="50" spans="1:16" ht="12.75">
      <c r="A50" s="40" t="s">
        <v>82</v>
      </c>
      <c r="B50" s="41" t="s">
        <v>95</v>
      </c>
      <c r="P50" s="22">
        <f t="shared" si="0"/>
        <v>0</v>
      </c>
    </row>
    <row r="51" spans="1:16" ht="12.75">
      <c r="A51" s="40" t="s">
        <v>76</v>
      </c>
      <c r="B51" s="41" t="s">
        <v>135</v>
      </c>
      <c r="P51" s="22">
        <f t="shared" si="0"/>
        <v>0</v>
      </c>
    </row>
    <row r="52" spans="1:16" ht="12.75">
      <c r="A52" s="40" t="s">
        <v>77</v>
      </c>
      <c r="B52" s="41" t="s">
        <v>136</v>
      </c>
      <c r="O52" s="38" t="s">
        <v>20</v>
      </c>
      <c r="P52" s="22">
        <f t="shared" si="0"/>
        <v>0</v>
      </c>
    </row>
    <row r="53" spans="1:16" ht="12.75">
      <c r="A53" s="40"/>
      <c r="B53" s="41" t="s">
        <v>137</v>
      </c>
      <c r="P53" s="22">
        <f t="shared" si="0"/>
        <v>0</v>
      </c>
    </row>
    <row r="54" spans="1:16" ht="12.75">
      <c r="A54" s="40" t="s">
        <v>84</v>
      </c>
      <c r="B54" s="41" t="s">
        <v>91</v>
      </c>
      <c r="P54" s="22">
        <f t="shared" si="0"/>
        <v>0</v>
      </c>
    </row>
  </sheetData>
  <sheetProtection/>
  <mergeCells count="1">
    <mergeCell ref="C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PageLayoutView="0" workbookViewId="0" topLeftCell="A1">
      <pane xSplit="31" ySplit="3" topLeftCell="AF5" activePane="bottomRight" state="frozen"/>
      <selection pane="topLeft" activeCell="A1" sqref="A1"/>
      <selection pane="topRight" activeCell="AF1" sqref="AF1"/>
      <selection pane="bottomLeft" activeCell="A4" sqref="A4"/>
      <selection pane="bottomRight" activeCell="AD12" sqref="AD12"/>
    </sheetView>
  </sheetViews>
  <sheetFormatPr defaultColWidth="11.421875" defaultRowHeight="12.75"/>
  <cols>
    <col min="1" max="1" width="7.8515625" style="21" customWidth="1"/>
    <col min="2" max="2" width="15.8515625" style="7" hidden="1" customWidth="1"/>
    <col min="3" max="3" width="14.421875" style="8" hidden="1" customWidth="1"/>
    <col min="4" max="4" width="10.57421875" style="8" customWidth="1"/>
    <col min="5" max="5" width="15.28125" style="8" hidden="1" customWidth="1"/>
    <col min="6" max="6" width="12.140625" style="22" customWidth="1"/>
    <col min="7" max="7" width="12.57421875" style="23" customWidth="1"/>
    <col min="8" max="8" width="6.7109375" style="0" customWidth="1"/>
    <col min="9" max="9" width="5.8515625" style="0" customWidth="1"/>
    <col min="10" max="10" width="6.7109375" style="0" bestFit="1" customWidth="1"/>
    <col min="11" max="11" width="6.8515625" style="0" bestFit="1" customWidth="1"/>
    <col min="12" max="12" width="6.7109375" style="0" bestFit="1" customWidth="1"/>
    <col min="13" max="13" width="6.8515625" style="0" bestFit="1" customWidth="1"/>
    <col min="14" max="14" width="6.7109375" style="0" bestFit="1" customWidth="1"/>
    <col min="15" max="15" width="6.8515625" style="0" bestFit="1" customWidth="1"/>
    <col min="16" max="16" width="6.7109375" style="0" bestFit="1" customWidth="1"/>
    <col min="17" max="17" width="6.8515625" style="0" bestFit="1" customWidth="1"/>
    <col min="18" max="18" width="6.7109375" style="0" bestFit="1" customWidth="1"/>
    <col min="19" max="19" width="6.8515625" style="0" bestFit="1" customWidth="1"/>
    <col min="20" max="20" width="6.7109375" style="0" bestFit="1" customWidth="1"/>
    <col min="21" max="21" width="6.8515625" style="0" bestFit="1" customWidth="1"/>
    <col min="22" max="22" width="6.7109375" style="0" bestFit="1" customWidth="1"/>
    <col min="23" max="23" width="6.8515625" style="0" bestFit="1" customWidth="1"/>
    <col min="24" max="24" width="6.7109375" style="0" bestFit="1" customWidth="1"/>
    <col min="25" max="25" width="6.8515625" style="0" bestFit="1" customWidth="1"/>
    <col min="26" max="26" width="6.7109375" style="0" bestFit="1" customWidth="1"/>
    <col min="27" max="27" width="6.8515625" style="0" bestFit="1" customWidth="1"/>
    <col min="28" max="28" width="6.7109375" style="0" bestFit="1" customWidth="1"/>
    <col min="29" max="29" width="6.8515625" style="0" bestFit="1" customWidth="1"/>
    <col min="30" max="30" width="9.00390625" style="0" bestFit="1" customWidth="1"/>
    <col min="31" max="31" width="10.140625" style="0" customWidth="1"/>
  </cols>
  <sheetData>
    <row r="1" spans="1:31" ht="25.5" customHeight="1">
      <c r="A1" s="19" t="s">
        <v>138</v>
      </c>
      <c r="B1" s="6" t="s">
        <v>4</v>
      </c>
      <c r="C1" s="5" t="s">
        <v>5</v>
      </c>
      <c r="D1" s="5" t="s">
        <v>6</v>
      </c>
      <c r="E1" s="5" t="s">
        <v>7</v>
      </c>
      <c r="F1" s="86" t="s">
        <v>97</v>
      </c>
      <c r="G1" s="84" t="s">
        <v>96</v>
      </c>
      <c r="H1" s="88" t="s">
        <v>9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90"/>
    </row>
    <row r="2" spans="1:31" ht="25.5" customHeight="1">
      <c r="A2" s="82" t="s">
        <v>10</v>
      </c>
      <c r="B2" s="83"/>
      <c r="C2" s="83"/>
      <c r="D2" s="83"/>
      <c r="E2" s="50"/>
      <c r="F2" s="86"/>
      <c r="G2" s="84"/>
      <c r="H2" s="79" t="s">
        <v>11</v>
      </c>
      <c r="I2" s="79"/>
      <c r="J2" s="79" t="s">
        <v>12</v>
      </c>
      <c r="K2" s="79"/>
      <c r="L2" s="79"/>
      <c r="M2" s="79"/>
      <c r="N2" s="79" t="s">
        <v>13</v>
      </c>
      <c r="O2" s="79"/>
      <c r="P2" s="79"/>
      <c r="Q2" s="79"/>
      <c r="R2" s="79" t="s">
        <v>14</v>
      </c>
      <c r="S2" s="79"/>
      <c r="T2" s="79"/>
      <c r="U2" s="79"/>
      <c r="V2" s="79" t="s">
        <v>15</v>
      </c>
      <c r="W2" s="79"/>
      <c r="X2" s="79"/>
      <c r="Y2" s="79"/>
      <c r="Z2" s="79" t="s">
        <v>16</v>
      </c>
      <c r="AA2" s="79"/>
      <c r="AB2" s="79"/>
      <c r="AC2" s="79"/>
      <c r="AD2" s="39" t="s">
        <v>17</v>
      </c>
      <c r="AE2" s="81" t="s">
        <v>200</v>
      </c>
    </row>
    <row r="3" spans="1:31" ht="25.5">
      <c r="A3" s="73"/>
      <c r="B3" s="74"/>
      <c r="C3" s="74"/>
      <c r="D3" s="74"/>
      <c r="E3" s="50"/>
      <c r="F3" s="87"/>
      <c r="G3" s="85"/>
      <c r="H3" s="80"/>
      <c r="I3" s="80"/>
      <c r="J3" s="57" t="s">
        <v>201</v>
      </c>
      <c r="K3" s="58" t="s">
        <v>203</v>
      </c>
      <c r="L3" s="51" t="s">
        <v>202</v>
      </c>
      <c r="M3" s="51" t="s">
        <v>203</v>
      </c>
      <c r="N3" s="57" t="s">
        <v>201</v>
      </c>
      <c r="O3" s="58" t="s">
        <v>203</v>
      </c>
      <c r="P3" s="51" t="s">
        <v>202</v>
      </c>
      <c r="Q3" s="51" t="s">
        <v>203</v>
      </c>
      <c r="R3" s="57" t="s">
        <v>201</v>
      </c>
      <c r="S3" s="58" t="s">
        <v>203</v>
      </c>
      <c r="T3" s="51" t="s">
        <v>202</v>
      </c>
      <c r="U3" s="51" t="s">
        <v>203</v>
      </c>
      <c r="V3" s="57" t="s">
        <v>201</v>
      </c>
      <c r="W3" s="58" t="s">
        <v>203</v>
      </c>
      <c r="X3" s="51" t="s">
        <v>202</v>
      </c>
      <c r="Y3" s="51" t="s">
        <v>203</v>
      </c>
      <c r="Z3" s="57" t="s">
        <v>201</v>
      </c>
      <c r="AA3" s="58" t="s">
        <v>203</v>
      </c>
      <c r="AB3" s="51" t="s">
        <v>202</v>
      </c>
      <c r="AC3" s="51" t="s">
        <v>203</v>
      </c>
      <c r="AD3" s="61"/>
      <c r="AE3" s="81"/>
    </row>
    <row r="4" spans="1:31" ht="15" hidden="1">
      <c r="A4" s="76" t="s">
        <v>205</v>
      </c>
      <c r="B4" s="77"/>
      <c r="C4" s="77"/>
      <c r="D4" s="77"/>
      <c r="E4" s="77"/>
      <c r="F4" s="77"/>
      <c r="G4" s="78"/>
      <c r="H4" s="53"/>
      <c r="I4" s="62">
        <f>IF($H4&gt;0,VLOOKUP($H4,$A$5:$E$201,4,0),0)</f>
        <v>0</v>
      </c>
      <c r="J4" s="59"/>
      <c r="K4" s="60">
        <f>IF($J4&gt;0,VLOOKUP($J4,$A$5:$E$201,4,0),0)</f>
        <v>0</v>
      </c>
      <c r="L4" s="55"/>
      <c r="M4" s="54">
        <f>IF($L4&gt;0,VLOOKUP($L4,$A$5:$E$201,4,0),0)</f>
        <v>0</v>
      </c>
      <c r="N4" s="59"/>
      <c r="O4" s="60">
        <f>IF($N4&gt;0,VLOOKUP($N4,$A$5:$E$201,4,0),0)</f>
        <v>0</v>
      </c>
      <c r="P4" s="55"/>
      <c r="Q4" s="54">
        <f>IF($P4&gt;0,VLOOKUP($P4,$A$5:$E$201,4,0),0)</f>
        <v>0</v>
      </c>
      <c r="R4" s="59"/>
      <c r="S4" s="60">
        <f>IF($R4&gt;0,VLOOKUP($R4,$A$5:$E$201,4,0),0)</f>
        <v>0</v>
      </c>
      <c r="T4" s="55"/>
      <c r="U4" s="54">
        <f>IF($T4&gt;0,VLOOKUP($T4,$A$5:$E$201,4,0),0)</f>
        <v>0</v>
      </c>
      <c r="V4" s="59"/>
      <c r="W4" s="60">
        <f>IF($V4&gt;0,VLOOKUP($V4,$A$5:$E$201,4,0),0)</f>
        <v>0</v>
      </c>
      <c r="X4" s="55"/>
      <c r="Y4" s="54">
        <f>IF($X4&gt;0,VLOOKUP($X4,$A$5:$E$201,4,0),0)</f>
        <v>0</v>
      </c>
      <c r="Z4" s="59"/>
      <c r="AA4" s="60">
        <f>IF($Z4&gt;0,VLOOKUP($Z4,$A$5:$E$201,4,0),0)</f>
        <v>0</v>
      </c>
      <c r="AB4" s="55"/>
      <c r="AC4" s="54">
        <f>IF($AB4&gt;0,VLOOKUP($AB4,$A$5:$E$201,4,0),0)</f>
        <v>0</v>
      </c>
      <c r="AD4" s="63"/>
      <c r="AE4" s="40">
        <f>I4+K4+M4+O4+Q4+S4+U4+W4+Y4+AA4+AC4</f>
        <v>0</v>
      </c>
    </row>
    <row r="5" spans="1:31" ht="16.5" customHeight="1">
      <c r="A5" s="20" t="s">
        <v>139</v>
      </c>
      <c r="B5" s="12">
        <v>43507.020833333336</v>
      </c>
      <c r="C5" s="1" t="s">
        <v>18</v>
      </c>
      <c r="D5" s="1">
        <v>8.3</v>
      </c>
      <c r="E5" s="1" t="s">
        <v>19</v>
      </c>
      <c r="F5" s="40" t="s">
        <v>76</v>
      </c>
      <c r="G5" s="52" t="s">
        <v>91</v>
      </c>
      <c r="H5" s="53"/>
      <c r="I5" s="62">
        <f>IF($H5&gt;0,VLOOKUP($H5,$A$5:$E$201,4,0),0)</f>
        <v>0</v>
      </c>
      <c r="J5" s="92"/>
      <c r="K5" s="60">
        <f>IF($J5&gt;0,VLOOKUP($J5,$A$5:$E$201,4,0),0)</f>
        <v>0</v>
      </c>
      <c r="L5" s="93"/>
      <c r="M5" s="54">
        <f>IF($L5&gt;0,VLOOKUP($L5,$A$5:$E$201,4,0),0)</f>
        <v>0</v>
      </c>
      <c r="N5" s="92"/>
      <c r="O5" s="60">
        <f>IF($N5&gt;0,VLOOKUP($N5,$A$5:$E$201,4,0),0)</f>
        <v>0</v>
      </c>
      <c r="P5" s="53"/>
      <c r="Q5" s="54">
        <f>IF($P5&gt;0,VLOOKUP($P5,$A$5:$E$201,4,0),0)</f>
        <v>0</v>
      </c>
      <c r="R5" s="92"/>
      <c r="S5" s="60">
        <f>IF($R5&gt;0,VLOOKUP($R5,$A$5:$E$201,4,0),0)</f>
        <v>0</v>
      </c>
      <c r="T5" s="53"/>
      <c r="U5" s="54">
        <f>IF($T5&gt;0,VLOOKUP($T5,$A$5:$E$201,4,0),0)</f>
        <v>0</v>
      </c>
      <c r="V5" s="92"/>
      <c r="W5" s="60">
        <f>IF($V5&gt;0,VLOOKUP($V5,$A$5:$E$201,4,0),0)</f>
        <v>0</v>
      </c>
      <c r="X5" s="53"/>
      <c r="Y5" s="54">
        <f>IF($X5&gt;0,VLOOKUP($X5,$A$5:$E$201,4,0),0)</f>
        <v>0</v>
      </c>
      <c r="Z5" s="92"/>
      <c r="AA5" s="60">
        <f>IF($Z5&gt;0,VLOOKUP($Z5,$A$5:$E$201,4,0),0)</f>
        <v>0</v>
      </c>
      <c r="AB5" s="53"/>
      <c r="AC5" s="54">
        <f>IF($AB5&gt;0,VLOOKUP($AB5,$A$5:$E$201,4,0),0)</f>
        <v>0</v>
      </c>
      <c r="AD5" s="53"/>
      <c r="AE5" s="40">
        <f aca="true" t="shared" si="0" ref="AE5:AE69">I5+K5+M5+O5+Q5+S5+U5+W5+Y5+AA5+AC5</f>
        <v>0</v>
      </c>
    </row>
    <row r="6" spans="1:31" ht="15">
      <c r="A6" s="71" t="s">
        <v>21</v>
      </c>
      <c r="B6" s="72"/>
      <c r="C6" s="72"/>
      <c r="D6" s="72"/>
      <c r="E6" s="72"/>
      <c r="F6" s="40" t="s">
        <v>75</v>
      </c>
      <c r="G6" s="52" t="s">
        <v>92</v>
      </c>
      <c r="H6" s="53"/>
      <c r="I6" s="62">
        <f aca="true" t="shared" si="1" ref="I6:I70">IF($H6&gt;0,VLOOKUP($H6,$A$5:$E$201,4,0),0)</f>
        <v>0</v>
      </c>
      <c r="J6" s="92"/>
      <c r="K6" s="60">
        <f aca="true" t="shared" si="2" ref="K6:K70">IF($J6&gt;0,VLOOKUP($J6,$A$5:$E$201,4,0),0)</f>
        <v>0</v>
      </c>
      <c r="L6" s="93"/>
      <c r="M6" s="54">
        <f aca="true" t="shared" si="3" ref="M6:M70">IF($L6&gt;0,VLOOKUP($L6,$A$5:$E$201,4,0),0)</f>
        <v>0</v>
      </c>
      <c r="N6" s="92"/>
      <c r="O6" s="60">
        <f aca="true" t="shared" si="4" ref="O6:O70">IF($N6&gt;0,VLOOKUP($N6,$A$5:$E$201,4,0),0)</f>
        <v>0</v>
      </c>
      <c r="P6" s="53"/>
      <c r="Q6" s="54">
        <f aca="true" t="shared" si="5" ref="Q6:Q70">IF($P6&gt;0,VLOOKUP($P6,$A$5:$E$201,4,0),0)</f>
        <v>0</v>
      </c>
      <c r="R6" s="92"/>
      <c r="S6" s="60">
        <f aca="true" t="shared" si="6" ref="S6:S70">IF($R6&gt;0,VLOOKUP($R6,$A$5:$E$201,4,0),0)</f>
        <v>0</v>
      </c>
      <c r="T6" s="53"/>
      <c r="U6" s="54">
        <f aca="true" t="shared" si="7" ref="U6:U70">IF($T6&gt;0,VLOOKUP($T6,$A$5:$E$201,4,0),0)</f>
        <v>0</v>
      </c>
      <c r="V6" s="92"/>
      <c r="W6" s="60">
        <f aca="true" t="shared" si="8" ref="W6:W70">IF($V6&gt;0,VLOOKUP($V6,$A$5:$E$201,4,0),0)</f>
        <v>0</v>
      </c>
      <c r="X6" s="53"/>
      <c r="Y6" s="54">
        <f aca="true" t="shared" si="9" ref="Y6:Y70">IF($X6&gt;0,VLOOKUP($X6,$A$5:$E$201,4,0),0)</f>
        <v>0</v>
      </c>
      <c r="Z6" s="92"/>
      <c r="AA6" s="60">
        <f aca="true" t="shared" si="10" ref="AA6:AA70">IF($Z6&gt;0,VLOOKUP($Z6,$A$5:$E$201,4,0),0)</f>
        <v>0</v>
      </c>
      <c r="AB6" s="53"/>
      <c r="AC6" s="54">
        <f aca="true" t="shared" si="11" ref="AC6:AC70">IF($AB6&gt;0,VLOOKUP($AB6,$A$5:$E$201,4,0),0)</f>
        <v>0</v>
      </c>
      <c r="AD6" s="53"/>
      <c r="AE6" s="40">
        <f t="shared" si="0"/>
        <v>0</v>
      </c>
    </row>
    <row r="7" spans="1:31" ht="12.75">
      <c r="A7" s="20" t="s">
        <v>145</v>
      </c>
      <c r="B7" s="12">
        <v>43507.052083333336</v>
      </c>
      <c r="C7" s="1" t="s">
        <v>22</v>
      </c>
      <c r="D7" s="1">
        <v>9</v>
      </c>
      <c r="E7" s="1" t="s">
        <v>19</v>
      </c>
      <c r="F7" s="40" t="s">
        <v>84</v>
      </c>
      <c r="G7" s="52" t="s">
        <v>93</v>
      </c>
      <c r="H7" s="53"/>
      <c r="I7" s="62">
        <f t="shared" si="1"/>
        <v>0</v>
      </c>
      <c r="J7" s="92"/>
      <c r="K7" s="60">
        <f t="shared" si="2"/>
        <v>0</v>
      </c>
      <c r="L7" s="93"/>
      <c r="M7" s="54">
        <f t="shared" si="3"/>
        <v>0</v>
      </c>
      <c r="N7" s="92"/>
      <c r="O7" s="60">
        <f t="shared" si="4"/>
        <v>0</v>
      </c>
      <c r="P7" s="53"/>
      <c r="Q7" s="54">
        <f t="shared" si="5"/>
        <v>0</v>
      </c>
      <c r="R7" s="92"/>
      <c r="S7" s="60">
        <f t="shared" si="6"/>
        <v>0</v>
      </c>
      <c r="T7" s="53"/>
      <c r="U7" s="54">
        <f t="shared" si="7"/>
        <v>0</v>
      </c>
      <c r="V7" s="92"/>
      <c r="W7" s="60">
        <f t="shared" si="8"/>
        <v>0</v>
      </c>
      <c r="X7" s="53"/>
      <c r="Y7" s="54">
        <f t="shared" si="9"/>
        <v>0</v>
      </c>
      <c r="Z7" s="92"/>
      <c r="AA7" s="60">
        <f t="shared" si="10"/>
        <v>0</v>
      </c>
      <c r="AB7" s="53"/>
      <c r="AC7" s="54">
        <f t="shared" si="11"/>
        <v>0</v>
      </c>
      <c r="AD7" s="53"/>
      <c r="AE7" s="40">
        <f t="shared" si="0"/>
        <v>0</v>
      </c>
    </row>
    <row r="8" spans="1:31" ht="12.75">
      <c r="A8" s="20" t="s">
        <v>146</v>
      </c>
      <c r="B8" s="12">
        <v>43507.052083333336</v>
      </c>
      <c r="C8" s="1" t="s">
        <v>23</v>
      </c>
      <c r="D8" s="1">
        <v>3.15</v>
      </c>
      <c r="E8" s="1" t="s">
        <v>1</v>
      </c>
      <c r="F8" s="40" t="s">
        <v>77</v>
      </c>
      <c r="G8" s="52" t="s">
        <v>94</v>
      </c>
      <c r="H8" s="53" t="s">
        <v>20</v>
      </c>
      <c r="I8" s="62">
        <f t="shared" si="1"/>
        <v>0</v>
      </c>
      <c r="J8" s="92" t="s">
        <v>149</v>
      </c>
      <c r="K8" s="60">
        <f t="shared" si="2"/>
        <v>3</v>
      </c>
      <c r="L8" s="93" t="s">
        <v>207</v>
      </c>
      <c r="M8" s="54">
        <f t="shared" si="3"/>
        <v>5.3</v>
      </c>
      <c r="N8" s="92"/>
      <c r="O8" s="60">
        <f t="shared" si="4"/>
        <v>0</v>
      </c>
      <c r="P8" s="53"/>
      <c r="Q8" s="54">
        <f t="shared" si="5"/>
        <v>0</v>
      </c>
      <c r="R8" s="92"/>
      <c r="S8" s="60">
        <f t="shared" si="6"/>
        <v>0</v>
      </c>
      <c r="T8" s="53"/>
      <c r="U8" s="54">
        <f t="shared" si="7"/>
        <v>0</v>
      </c>
      <c r="V8" s="92"/>
      <c r="W8" s="60">
        <f t="shared" si="8"/>
        <v>0</v>
      </c>
      <c r="X8" s="53"/>
      <c r="Y8" s="54">
        <f t="shared" si="9"/>
        <v>0</v>
      </c>
      <c r="Z8" s="92"/>
      <c r="AA8" s="60">
        <f t="shared" si="10"/>
        <v>0</v>
      </c>
      <c r="AB8" s="53"/>
      <c r="AC8" s="54">
        <f t="shared" si="11"/>
        <v>0</v>
      </c>
      <c r="AD8" s="53" t="s">
        <v>20</v>
      </c>
      <c r="AE8" s="40">
        <f t="shared" si="0"/>
        <v>8.3</v>
      </c>
    </row>
    <row r="9" spans="1:31" ht="12.75">
      <c r="A9" s="20" t="s">
        <v>147</v>
      </c>
      <c r="B9" s="12">
        <v>43507.072916666664</v>
      </c>
      <c r="C9" s="1" t="s">
        <v>24</v>
      </c>
      <c r="D9" s="13">
        <v>5</v>
      </c>
      <c r="E9" s="1" t="s">
        <v>19</v>
      </c>
      <c r="F9" s="40" t="s">
        <v>78</v>
      </c>
      <c r="G9" s="52" t="s">
        <v>95</v>
      </c>
      <c r="H9" s="53"/>
      <c r="I9" s="62">
        <f t="shared" si="1"/>
        <v>0</v>
      </c>
      <c r="J9" s="92"/>
      <c r="K9" s="60">
        <f t="shared" si="2"/>
        <v>0</v>
      </c>
      <c r="L9" s="93"/>
      <c r="M9" s="54">
        <f t="shared" si="3"/>
        <v>0</v>
      </c>
      <c r="N9" s="92"/>
      <c r="O9" s="60">
        <f t="shared" si="4"/>
        <v>0</v>
      </c>
      <c r="P9" s="53"/>
      <c r="Q9" s="54">
        <f t="shared" si="5"/>
        <v>0</v>
      </c>
      <c r="R9" s="92"/>
      <c r="S9" s="60">
        <f t="shared" si="6"/>
        <v>0</v>
      </c>
      <c r="T9" s="53"/>
      <c r="U9" s="54">
        <f t="shared" si="7"/>
        <v>0</v>
      </c>
      <c r="V9" s="92"/>
      <c r="W9" s="60">
        <f t="shared" si="8"/>
        <v>0</v>
      </c>
      <c r="X9" s="53"/>
      <c r="Y9" s="54">
        <f t="shared" si="9"/>
        <v>0</v>
      </c>
      <c r="Z9" s="92"/>
      <c r="AA9" s="60">
        <f t="shared" si="10"/>
        <v>0</v>
      </c>
      <c r="AB9" s="53"/>
      <c r="AC9" s="54">
        <f t="shared" si="11"/>
        <v>0</v>
      </c>
      <c r="AD9" s="53"/>
      <c r="AE9" s="40">
        <f t="shared" si="0"/>
        <v>0</v>
      </c>
    </row>
    <row r="10" spans="1:31" ht="12.75">
      <c r="A10" s="20" t="s">
        <v>148</v>
      </c>
      <c r="B10" s="12">
        <v>43507.0625</v>
      </c>
      <c r="C10" s="1" t="s">
        <v>25</v>
      </c>
      <c r="D10" s="13">
        <v>1</v>
      </c>
      <c r="E10" s="13"/>
      <c r="F10" s="40" t="s">
        <v>79</v>
      </c>
      <c r="G10" s="52" t="s">
        <v>98</v>
      </c>
      <c r="H10" s="53"/>
      <c r="I10" s="62">
        <f t="shared" si="1"/>
        <v>0</v>
      </c>
      <c r="J10" s="92"/>
      <c r="K10" s="60">
        <f t="shared" si="2"/>
        <v>0</v>
      </c>
      <c r="L10" s="93"/>
      <c r="M10" s="54">
        <f t="shared" si="3"/>
        <v>0</v>
      </c>
      <c r="N10" s="92"/>
      <c r="O10" s="60">
        <f t="shared" si="4"/>
        <v>0</v>
      </c>
      <c r="P10" s="53"/>
      <c r="Q10" s="54">
        <f t="shared" si="5"/>
        <v>0</v>
      </c>
      <c r="R10" s="92"/>
      <c r="S10" s="60">
        <f t="shared" si="6"/>
        <v>0</v>
      </c>
      <c r="T10" s="53"/>
      <c r="U10" s="54">
        <f t="shared" si="7"/>
        <v>0</v>
      </c>
      <c r="V10" s="92"/>
      <c r="W10" s="60">
        <f t="shared" si="8"/>
        <v>0</v>
      </c>
      <c r="X10" s="53"/>
      <c r="Y10" s="54">
        <f t="shared" si="9"/>
        <v>0</v>
      </c>
      <c r="Z10" s="92"/>
      <c r="AA10" s="60">
        <f t="shared" si="10"/>
        <v>0</v>
      </c>
      <c r="AB10" s="53"/>
      <c r="AC10" s="54">
        <f t="shared" si="11"/>
        <v>0</v>
      </c>
      <c r="AD10" s="53"/>
      <c r="AE10" s="40">
        <f t="shared" si="0"/>
        <v>0</v>
      </c>
    </row>
    <row r="11" spans="1:31" ht="12.75">
      <c r="A11" s="20" t="s">
        <v>149</v>
      </c>
      <c r="B11" s="12">
        <v>43507.041666666664</v>
      </c>
      <c r="C11" s="1" t="s">
        <v>26</v>
      </c>
      <c r="D11" s="13">
        <v>3</v>
      </c>
      <c r="E11" s="13"/>
      <c r="F11" s="40" t="s">
        <v>76</v>
      </c>
      <c r="G11" s="52" t="s">
        <v>99</v>
      </c>
      <c r="H11" s="53"/>
      <c r="I11" s="62">
        <f t="shared" si="1"/>
        <v>0</v>
      </c>
      <c r="J11" s="92"/>
      <c r="K11" s="60">
        <f t="shared" si="2"/>
        <v>0</v>
      </c>
      <c r="L11" s="93"/>
      <c r="M11" s="54">
        <f t="shared" si="3"/>
        <v>0</v>
      </c>
      <c r="N11" s="92"/>
      <c r="O11" s="60">
        <f t="shared" si="4"/>
        <v>0</v>
      </c>
      <c r="P11" s="53"/>
      <c r="Q11" s="54">
        <f t="shared" si="5"/>
        <v>0</v>
      </c>
      <c r="R11" s="92"/>
      <c r="S11" s="60">
        <f t="shared" si="6"/>
        <v>0</v>
      </c>
      <c r="T11" s="53"/>
      <c r="U11" s="54">
        <f t="shared" si="7"/>
        <v>0</v>
      </c>
      <c r="V11" s="92"/>
      <c r="W11" s="60">
        <f t="shared" si="8"/>
        <v>0</v>
      </c>
      <c r="X11" s="53"/>
      <c r="Y11" s="54">
        <f t="shared" si="9"/>
        <v>0</v>
      </c>
      <c r="Z11" s="92"/>
      <c r="AA11" s="60">
        <f t="shared" si="10"/>
        <v>0</v>
      </c>
      <c r="AB11" s="53"/>
      <c r="AC11" s="54">
        <f t="shared" si="11"/>
        <v>0</v>
      </c>
      <c r="AD11" s="53"/>
      <c r="AE11" s="40">
        <f t="shared" si="0"/>
        <v>0</v>
      </c>
    </row>
    <row r="12" spans="1:31" ht="12.75">
      <c r="A12" s="20" t="s">
        <v>150</v>
      </c>
      <c r="B12" s="12">
        <v>43507.0625</v>
      </c>
      <c r="C12" s="1" t="s">
        <v>27</v>
      </c>
      <c r="D12" s="13">
        <v>3</v>
      </c>
      <c r="E12" s="1" t="s">
        <v>28</v>
      </c>
      <c r="F12" s="40" t="s">
        <v>80</v>
      </c>
      <c r="G12" s="52" t="s">
        <v>100</v>
      </c>
      <c r="H12" s="53" t="s">
        <v>20</v>
      </c>
      <c r="I12" s="62">
        <f t="shared" si="1"/>
        <v>0</v>
      </c>
      <c r="J12" s="92"/>
      <c r="K12" s="60">
        <f t="shared" si="2"/>
        <v>0</v>
      </c>
      <c r="L12" s="93"/>
      <c r="M12" s="54">
        <f t="shared" si="3"/>
        <v>0</v>
      </c>
      <c r="N12" s="92"/>
      <c r="O12" s="60">
        <f t="shared" si="4"/>
        <v>0</v>
      </c>
      <c r="P12" s="53"/>
      <c r="Q12" s="54">
        <f t="shared" si="5"/>
        <v>0</v>
      </c>
      <c r="R12" s="92"/>
      <c r="S12" s="60">
        <f t="shared" si="6"/>
        <v>0</v>
      </c>
      <c r="T12" s="53"/>
      <c r="U12" s="54">
        <f t="shared" si="7"/>
        <v>0</v>
      </c>
      <c r="V12" s="92"/>
      <c r="W12" s="60">
        <f t="shared" si="8"/>
        <v>0</v>
      </c>
      <c r="X12" s="53"/>
      <c r="Y12" s="54">
        <f t="shared" si="9"/>
        <v>0</v>
      </c>
      <c r="Z12" s="92"/>
      <c r="AA12" s="60">
        <f t="shared" si="10"/>
        <v>0</v>
      </c>
      <c r="AB12" s="53"/>
      <c r="AC12" s="54">
        <f t="shared" si="11"/>
        <v>0</v>
      </c>
      <c r="AD12" s="53" t="s">
        <v>20</v>
      </c>
      <c r="AE12" s="40">
        <f t="shared" si="0"/>
        <v>0</v>
      </c>
    </row>
    <row r="13" spans="1:31" ht="15">
      <c r="A13" s="71" t="s">
        <v>29</v>
      </c>
      <c r="B13" s="72"/>
      <c r="C13" s="72"/>
      <c r="D13" s="72"/>
      <c r="E13" s="72"/>
      <c r="F13" s="40"/>
      <c r="G13" s="52" t="s">
        <v>101</v>
      </c>
      <c r="H13" s="53"/>
      <c r="I13" s="62">
        <f t="shared" si="1"/>
        <v>0</v>
      </c>
      <c r="J13" s="92"/>
      <c r="K13" s="60">
        <f t="shared" si="2"/>
        <v>0</v>
      </c>
      <c r="L13" s="93"/>
      <c r="M13" s="54">
        <f t="shared" si="3"/>
        <v>0</v>
      </c>
      <c r="N13" s="92"/>
      <c r="O13" s="60">
        <f t="shared" si="4"/>
        <v>0</v>
      </c>
      <c r="P13" s="53"/>
      <c r="Q13" s="54">
        <f t="shared" si="5"/>
        <v>0</v>
      </c>
      <c r="R13" s="92"/>
      <c r="S13" s="60">
        <f t="shared" si="6"/>
        <v>0</v>
      </c>
      <c r="T13" s="53"/>
      <c r="U13" s="54">
        <f t="shared" si="7"/>
        <v>0</v>
      </c>
      <c r="V13" s="92"/>
      <c r="W13" s="60">
        <f t="shared" si="8"/>
        <v>0</v>
      </c>
      <c r="X13" s="53"/>
      <c r="Y13" s="54">
        <f t="shared" si="9"/>
        <v>0</v>
      </c>
      <c r="Z13" s="92"/>
      <c r="AA13" s="60">
        <f t="shared" si="10"/>
        <v>0</v>
      </c>
      <c r="AB13" s="53"/>
      <c r="AC13" s="54">
        <f t="shared" si="11"/>
        <v>0</v>
      </c>
      <c r="AD13" s="53"/>
      <c r="AE13" s="40">
        <f t="shared" si="0"/>
        <v>0</v>
      </c>
    </row>
    <row r="14" spans="1:31" ht="12.75">
      <c r="A14" s="20" t="s">
        <v>140</v>
      </c>
      <c r="B14" s="12">
        <v>43507.114583333336</v>
      </c>
      <c r="C14" s="1" t="s">
        <v>30</v>
      </c>
      <c r="D14" s="13">
        <v>1</v>
      </c>
      <c r="E14" s="13"/>
      <c r="F14" s="40" t="s">
        <v>83</v>
      </c>
      <c r="G14" s="52" t="s">
        <v>102</v>
      </c>
      <c r="H14" s="53" t="s">
        <v>20</v>
      </c>
      <c r="I14" s="62">
        <f t="shared" si="1"/>
        <v>0</v>
      </c>
      <c r="J14" s="92"/>
      <c r="K14" s="60">
        <f t="shared" si="2"/>
        <v>0</v>
      </c>
      <c r="L14" s="93"/>
      <c r="M14" s="54">
        <f t="shared" si="3"/>
        <v>0</v>
      </c>
      <c r="N14" s="92"/>
      <c r="O14" s="60">
        <f t="shared" si="4"/>
        <v>0</v>
      </c>
      <c r="P14" s="53"/>
      <c r="Q14" s="54">
        <f t="shared" si="5"/>
        <v>0</v>
      </c>
      <c r="R14" s="92"/>
      <c r="S14" s="60">
        <f t="shared" si="6"/>
        <v>0</v>
      </c>
      <c r="T14" s="53"/>
      <c r="U14" s="54">
        <f t="shared" si="7"/>
        <v>0</v>
      </c>
      <c r="V14" s="92"/>
      <c r="W14" s="60">
        <f t="shared" si="8"/>
        <v>0</v>
      </c>
      <c r="X14" s="53"/>
      <c r="Y14" s="54">
        <f t="shared" si="9"/>
        <v>0</v>
      </c>
      <c r="Z14" s="92"/>
      <c r="AA14" s="60">
        <f t="shared" si="10"/>
        <v>0</v>
      </c>
      <c r="AB14" s="53"/>
      <c r="AC14" s="54">
        <f t="shared" si="11"/>
        <v>0</v>
      </c>
      <c r="AD14" s="53"/>
      <c r="AE14" s="40">
        <f t="shared" si="0"/>
        <v>0</v>
      </c>
    </row>
    <row r="15" spans="1:31" ht="12.75">
      <c r="A15" s="20" t="s">
        <v>141</v>
      </c>
      <c r="B15" s="14">
        <v>43507.09375</v>
      </c>
      <c r="C15" s="13"/>
      <c r="D15" s="13"/>
      <c r="E15" s="1" t="s">
        <v>0</v>
      </c>
      <c r="F15" s="40" t="s">
        <v>90</v>
      </c>
      <c r="G15" s="52" t="s">
        <v>103</v>
      </c>
      <c r="H15" s="53"/>
      <c r="I15" s="62">
        <f t="shared" si="1"/>
        <v>0</v>
      </c>
      <c r="J15" s="92"/>
      <c r="K15" s="60">
        <f t="shared" si="2"/>
        <v>0</v>
      </c>
      <c r="L15" s="93"/>
      <c r="M15" s="54">
        <f t="shared" si="3"/>
        <v>0</v>
      </c>
      <c r="N15" s="92"/>
      <c r="O15" s="60">
        <f t="shared" si="4"/>
        <v>0</v>
      </c>
      <c r="P15" s="53"/>
      <c r="Q15" s="54">
        <f t="shared" si="5"/>
        <v>0</v>
      </c>
      <c r="R15" s="92"/>
      <c r="S15" s="60">
        <f t="shared" si="6"/>
        <v>0</v>
      </c>
      <c r="T15" s="53"/>
      <c r="U15" s="54">
        <f t="shared" si="7"/>
        <v>0</v>
      </c>
      <c r="V15" s="92"/>
      <c r="W15" s="60">
        <f t="shared" si="8"/>
        <v>0</v>
      </c>
      <c r="X15" s="53"/>
      <c r="Y15" s="54">
        <f t="shared" si="9"/>
        <v>0</v>
      </c>
      <c r="Z15" s="92"/>
      <c r="AA15" s="60">
        <f t="shared" si="10"/>
        <v>0</v>
      </c>
      <c r="AB15" s="53"/>
      <c r="AC15" s="54">
        <f t="shared" si="11"/>
        <v>0</v>
      </c>
      <c r="AD15" s="53"/>
      <c r="AE15" s="40">
        <f t="shared" si="0"/>
        <v>0</v>
      </c>
    </row>
    <row r="16" spans="1:31" ht="25.5">
      <c r="A16" s="20" t="s">
        <v>142</v>
      </c>
      <c r="B16" s="12">
        <v>43507.09375</v>
      </c>
      <c r="C16" s="1" t="s">
        <v>31</v>
      </c>
      <c r="D16" s="13">
        <v>3.15</v>
      </c>
      <c r="E16" s="13"/>
      <c r="F16" s="40" t="s">
        <v>85</v>
      </c>
      <c r="G16" s="52" t="s">
        <v>104</v>
      </c>
      <c r="H16" s="53"/>
      <c r="I16" s="62">
        <f t="shared" si="1"/>
        <v>0</v>
      </c>
      <c r="J16" s="92"/>
      <c r="K16" s="60">
        <f t="shared" si="2"/>
        <v>0</v>
      </c>
      <c r="L16" s="93"/>
      <c r="M16" s="54">
        <f t="shared" si="3"/>
        <v>0</v>
      </c>
      <c r="N16" s="92"/>
      <c r="O16" s="60">
        <f t="shared" si="4"/>
        <v>0</v>
      </c>
      <c r="P16" s="53"/>
      <c r="Q16" s="54">
        <f t="shared" si="5"/>
        <v>0</v>
      </c>
      <c r="R16" s="92"/>
      <c r="S16" s="60">
        <f t="shared" si="6"/>
        <v>0</v>
      </c>
      <c r="T16" s="53"/>
      <c r="U16" s="54">
        <f t="shared" si="7"/>
        <v>0</v>
      </c>
      <c r="V16" s="92"/>
      <c r="W16" s="60">
        <f t="shared" si="8"/>
        <v>0</v>
      </c>
      <c r="X16" s="53"/>
      <c r="Y16" s="54">
        <f t="shared" si="9"/>
        <v>0</v>
      </c>
      <c r="Z16" s="92"/>
      <c r="AA16" s="60">
        <f t="shared" si="10"/>
        <v>0</v>
      </c>
      <c r="AB16" s="53"/>
      <c r="AC16" s="54">
        <f t="shared" si="11"/>
        <v>0</v>
      </c>
      <c r="AD16" s="53"/>
      <c r="AE16" s="40">
        <f t="shared" si="0"/>
        <v>0</v>
      </c>
    </row>
    <row r="17" spans="1:31" ht="12.75">
      <c r="A17" s="20" t="s">
        <v>143</v>
      </c>
      <c r="B17" s="12">
        <v>43507.104166666664</v>
      </c>
      <c r="C17" s="1" t="s">
        <v>31</v>
      </c>
      <c r="D17" s="13">
        <v>3</v>
      </c>
      <c r="E17" s="13"/>
      <c r="F17" s="40" t="s">
        <v>84</v>
      </c>
      <c r="G17" s="52" t="s">
        <v>105</v>
      </c>
      <c r="H17" s="53"/>
      <c r="I17" s="62">
        <f t="shared" si="1"/>
        <v>0</v>
      </c>
      <c r="J17" s="92"/>
      <c r="K17" s="60">
        <f t="shared" si="2"/>
        <v>0</v>
      </c>
      <c r="L17" s="93"/>
      <c r="M17" s="54">
        <f t="shared" si="3"/>
        <v>0</v>
      </c>
      <c r="N17" s="92"/>
      <c r="O17" s="60">
        <f t="shared" si="4"/>
        <v>0</v>
      </c>
      <c r="P17" s="53"/>
      <c r="Q17" s="54">
        <f t="shared" si="5"/>
        <v>0</v>
      </c>
      <c r="R17" s="92"/>
      <c r="S17" s="60">
        <f t="shared" si="6"/>
        <v>0</v>
      </c>
      <c r="T17" s="53"/>
      <c r="U17" s="54">
        <f t="shared" si="7"/>
        <v>0</v>
      </c>
      <c r="V17" s="92"/>
      <c r="W17" s="60">
        <f t="shared" si="8"/>
        <v>0</v>
      </c>
      <c r="X17" s="53"/>
      <c r="Y17" s="54">
        <f t="shared" si="9"/>
        <v>0</v>
      </c>
      <c r="Z17" s="92"/>
      <c r="AA17" s="60">
        <f t="shared" si="10"/>
        <v>0</v>
      </c>
      <c r="AB17" s="53"/>
      <c r="AC17" s="54">
        <f t="shared" si="11"/>
        <v>0</v>
      </c>
      <c r="AD17" s="53"/>
      <c r="AE17" s="40">
        <f t="shared" si="0"/>
        <v>0</v>
      </c>
    </row>
    <row r="18" spans="1:31" ht="12.75">
      <c r="A18" s="20" t="s">
        <v>144</v>
      </c>
      <c r="B18" s="12">
        <v>43507.083333333336</v>
      </c>
      <c r="C18" s="1" t="s">
        <v>32</v>
      </c>
      <c r="D18" s="13">
        <v>8</v>
      </c>
      <c r="E18" s="1" t="s">
        <v>19</v>
      </c>
      <c r="F18" s="40" t="s">
        <v>83</v>
      </c>
      <c r="G18" s="52" t="s">
        <v>108</v>
      </c>
      <c r="H18" s="53"/>
      <c r="I18" s="62">
        <f t="shared" si="1"/>
        <v>0</v>
      </c>
      <c r="J18" s="92"/>
      <c r="K18" s="60">
        <f t="shared" si="2"/>
        <v>0</v>
      </c>
      <c r="L18" s="93"/>
      <c r="M18" s="54">
        <f t="shared" si="3"/>
        <v>0</v>
      </c>
      <c r="N18" s="92"/>
      <c r="O18" s="60">
        <f t="shared" si="4"/>
        <v>0</v>
      </c>
      <c r="P18" s="53"/>
      <c r="Q18" s="54">
        <f t="shared" si="5"/>
        <v>0</v>
      </c>
      <c r="R18" s="92"/>
      <c r="S18" s="60">
        <f t="shared" si="6"/>
        <v>0</v>
      </c>
      <c r="T18" s="53"/>
      <c r="U18" s="54">
        <f t="shared" si="7"/>
        <v>0</v>
      </c>
      <c r="V18" s="92"/>
      <c r="W18" s="60">
        <f t="shared" si="8"/>
        <v>0</v>
      </c>
      <c r="X18" s="53"/>
      <c r="Y18" s="54">
        <f t="shared" si="9"/>
        <v>0</v>
      </c>
      <c r="Z18" s="92"/>
      <c r="AA18" s="60">
        <f t="shared" si="10"/>
        <v>0</v>
      </c>
      <c r="AB18" s="53"/>
      <c r="AC18" s="54">
        <f t="shared" si="11"/>
        <v>0</v>
      </c>
      <c r="AD18" s="53"/>
      <c r="AE18" s="40">
        <f t="shared" si="0"/>
        <v>0</v>
      </c>
    </row>
    <row r="19" spans="1:31" ht="15">
      <c r="A19" s="71" t="s">
        <v>33</v>
      </c>
      <c r="B19" s="72"/>
      <c r="C19" s="72"/>
      <c r="D19" s="72"/>
      <c r="E19" s="72"/>
      <c r="F19" s="40"/>
      <c r="G19" s="52" t="s">
        <v>106</v>
      </c>
      <c r="H19" s="53"/>
      <c r="I19" s="62">
        <f t="shared" si="1"/>
        <v>0</v>
      </c>
      <c r="J19" s="92"/>
      <c r="K19" s="60">
        <f t="shared" si="2"/>
        <v>0</v>
      </c>
      <c r="L19" s="93"/>
      <c r="M19" s="54">
        <f t="shared" si="3"/>
        <v>0</v>
      </c>
      <c r="N19" s="92"/>
      <c r="O19" s="60">
        <f t="shared" si="4"/>
        <v>0</v>
      </c>
      <c r="P19" s="53"/>
      <c r="Q19" s="54">
        <f t="shared" si="5"/>
        <v>0</v>
      </c>
      <c r="R19" s="92"/>
      <c r="S19" s="60">
        <f t="shared" si="6"/>
        <v>0</v>
      </c>
      <c r="T19" s="53"/>
      <c r="U19" s="54">
        <f t="shared" si="7"/>
        <v>0</v>
      </c>
      <c r="V19" s="92"/>
      <c r="W19" s="60">
        <f t="shared" si="8"/>
        <v>0</v>
      </c>
      <c r="X19" s="53"/>
      <c r="Y19" s="54">
        <f t="shared" si="9"/>
        <v>0</v>
      </c>
      <c r="Z19" s="92"/>
      <c r="AA19" s="60">
        <f t="shared" si="10"/>
        <v>0</v>
      </c>
      <c r="AB19" s="53"/>
      <c r="AC19" s="54">
        <f t="shared" si="11"/>
        <v>0</v>
      </c>
      <c r="AD19" s="53"/>
      <c r="AE19" s="40">
        <f t="shared" si="0"/>
        <v>0</v>
      </c>
    </row>
    <row r="20" spans="1:31" ht="12.75">
      <c r="A20" s="20" t="s">
        <v>151</v>
      </c>
      <c r="B20" s="12">
        <v>43507.135416666664</v>
      </c>
      <c r="C20" s="1" t="s">
        <v>34</v>
      </c>
      <c r="D20" s="13">
        <v>8</v>
      </c>
      <c r="E20" s="1" t="s">
        <v>19</v>
      </c>
      <c r="F20" s="40" t="s">
        <v>76</v>
      </c>
      <c r="G20" s="52" t="s">
        <v>107</v>
      </c>
      <c r="H20" s="53"/>
      <c r="I20" s="62">
        <f t="shared" si="1"/>
        <v>0</v>
      </c>
      <c r="J20" s="92"/>
      <c r="K20" s="60">
        <f t="shared" si="2"/>
        <v>0</v>
      </c>
      <c r="L20" s="93"/>
      <c r="M20" s="54">
        <f t="shared" si="3"/>
        <v>0</v>
      </c>
      <c r="N20" s="92"/>
      <c r="O20" s="60">
        <f t="shared" si="4"/>
        <v>0</v>
      </c>
      <c r="P20" s="53"/>
      <c r="Q20" s="54">
        <f t="shared" si="5"/>
        <v>0</v>
      </c>
      <c r="R20" s="92"/>
      <c r="S20" s="60">
        <f t="shared" si="6"/>
        <v>0</v>
      </c>
      <c r="T20" s="53"/>
      <c r="U20" s="54">
        <f t="shared" si="7"/>
        <v>0</v>
      </c>
      <c r="V20" s="92"/>
      <c r="W20" s="60">
        <f t="shared" si="8"/>
        <v>0</v>
      </c>
      <c r="X20" s="53"/>
      <c r="Y20" s="54">
        <f t="shared" si="9"/>
        <v>0</v>
      </c>
      <c r="Z20" s="92"/>
      <c r="AA20" s="60">
        <f t="shared" si="10"/>
        <v>0</v>
      </c>
      <c r="AB20" s="53"/>
      <c r="AC20" s="54">
        <f t="shared" si="11"/>
        <v>0</v>
      </c>
      <c r="AD20" s="53"/>
      <c r="AE20" s="40">
        <f t="shared" si="0"/>
        <v>0</v>
      </c>
    </row>
    <row r="21" spans="1:31" ht="12.75">
      <c r="A21" s="20" t="s">
        <v>152</v>
      </c>
      <c r="B21" s="12">
        <v>43507.145833333336</v>
      </c>
      <c r="C21" s="1" t="s">
        <v>35</v>
      </c>
      <c r="D21" s="13">
        <v>5</v>
      </c>
      <c r="E21" s="13"/>
      <c r="F21" s="40" t="s">
        <v>76</v>
      </c>
      <c r="G21" s="52" t="s">
        <v>109</v>
      </c>
      <c r="H21" s="53"/>
      <c r="I21" s="62">
        <f t="shared" si="1"/>
        <v>0</v>
      </c>
      <c r="J21" s="92"/>
      <c r="K21" s="60">
        <f t="shared" si="2"/>
        <v>0</v>
      </c>
      <c r="L21" s="93"/>
      <c r="M21" s="54">
        <f t="shared" si="3"/>
        <v>0</v>
      </c>
      <c r="N21" s="92"/>
      <c r="O21" s="60">
        <f t="shared" si="4"/>
        <v>0</v>
      </c>
      <c r="P21" s="53"/>
      <c r="Q21" s="54">
        <f t="shared" si="5"/>
        <v>0</v>
      </c>
      <c r="R21" s="92"/>
      <c r="S21" s="60">
        <f t="shared" si="6"/>
        <v>0</v>
      </c>
      <c r="T21" s="53"/>
      <c r="U21" s="54">
        <f t="shared" si="7"/>
        <v>0</v>
      </c>
      <c r="V21" s="92"/>
      <c r="W21" s="60">
        <f t="shared" si="8"/>
        <v>0</v>
      </c>
      <c r="X21" s="53"/>
      <c r="Y21" s="54">
        <f t="shared" si="9"/>
        <v>0</v>
      </c>
      <c r="Z21" s="92"/>
      <c r="AA21" s="60">
        <f t="shared" si="10"/>
        <v>0</v>
      </c>
      <c r="AB21" s="53"/>
      <c r="AC21" s="54">
        <f t="shared" si="11"/>
        <v>0</v>
      </c>
      <c r="AD21" s="53"/>
      <c r="AE21" s="40">
        <f t="shared" si="0"/>
        <v>0</v>
      </c>
    </row>
    <row r="22" spans="1:31" ht="12.75">
      <c r="A22" s="20" t="s">
        <v>153</v>
      </c>
      <c r="B22" s="12">
        <v>43507.145833333336</v>
      </c>
      <c r="C22" s="1" t="s">
        <v>36</v>
      </c>
      <c r="D22" s="13">
        <v>5</v>
      </c>
      <c r="E22" s="13"/>
      <c r="F22" s="40" t="s">
        <v>80</v>
      </c>
      <c r="G22" s="52" t="s">
        <v>110</v>
      </c>
      <c r="H22" s="53"/>
      <c r="I22" s="62">
        <f t="shared" si="1"/>
        <v>0</v>
      </c>
      <c r="J22" s="92"/>
      <c r="K22" s="60">
        <f t="shared" si="2"/>
        <v>0</v>
      </c>
      <c r="L22" s="93"/>
      <c r="M22" s="54">
        <f t="shared" si="3"/>
        <v>0</v>
      </c>
      <c r="N22" s="92"/>
      <c r="O22" s="60">
        <f t="shared" si="4"/>
        <v>0</v>
      </c>
      <c r="P22" s="53"/>
      <c r="Q22" s="54">
        <f t="shared" si="5"/>
        <v>0</v>
      </c>
      <c r="R22" s="92"/>
      <c r="S22" s="60">
        <f t="shared" si="6"/>
        <v>0</v>
      </c>
      <c r="T22" s="53"/>
      <c r="U22" s="54">
        <f t="shared" si="7"/>
        <v>0</v>
      </c>
      <c r="V22" s="92"/>
      <c r="W22" s="60">
        <f t="shared" si="8"/>
        <v>0</v>
      </c>
      <c r="X22" s="53"/>
      <c r="Y22" s="54">
        <f t="shared" si="9"/>
        <v>0</v>
      </c>
      <c r="Z22" s="92"/>
      <c r="AA22" s="60">
        <f t="shared" si="10"/>
        <v>0</v>
      </c>
      <c r="AB22" s="53"/>
      <c r="AC22" s="54">
        <f t="shared" si="11"/>
        <v>0</v>
      </c>
      <c r="AD22" s="53"/>
      <c r="AE22" s="40">
        <f t="shared" si="0"/>
        <v>0</v>
      </c>
    </row>
    <row r="23" spans="1:31" ht="12.75">
      <c r="A23" s="20" t="s">
        <v>154</v>
      </c>
      <c r="B23" s="12">
        <v>43507.135416666664</v>
      </c>
      <c r="C23" s="1" t="s">
        <v>3</v>
      </c>
      <c r="D23" s="13">
        <v>3</v>
      </c>
      <c r="E23" s="13"/>
      <c r="F23" s="40" t="s">
        <v>76</v>
      </c>
      <c r="G23" s="52" t="s">
        <v>111</v>
      </c>
      <c r="H23" s="53"/>
      <c r="I23" s="62">
        <f t="shared" si="1"/>
        <v>0</v>
      </c>
      <c r="J23" s="92"/>
      <c r="K23" s="60">
        <f t="shared" si="2"/>
        <v>0</v>
      </c>
      <c r="L23" s="93"/>
      <c r="M23" s="54">
        <f t="shared" si="3"/>
        <v>0</v>
      </c>
      <c r="N23" s="92"/>
      <c r="O23" s="60">
        <f t="shared" si="4"/>
        <v>0</v>
      </c>
      <c r="P23" s="53"/>
      <c r="Q23" s="54">
        <f t="shared" si="5"/>
        <v>0</v>
      </c>
      <c r="R23" s="92"/>
      <c r="S23" s="60">
        <f t="shared" si="6"/>
        <v>0</v>
      </c>
      <c r="T23" s="53"/>
      <c r="U23" s="54">
        <f t="shared" si="7"/>
        <v>0</v>
      </c>
      <c r="V23" s="92"/>
      <c r="W23" s="60">
        <f t="shared" si="8"/>
        <v>0</v>
      </c>
      <c r="X23" s="53"/>
      <c r="Y23" s="54">
        <f t="shared" si="9"/>
        <v>0</v>
      </c>
      <c r="Z23" s="92"/>
      <c r="AA23" s="60">
        <f t="shared" si="10"/>
        <v>0</v>
      </c>
      <c r="AB23" s="53"/>
      <c r="AC23" s="54">
        <f t="shared" si="11"/>
        <v>0</v>
      </c>
      <c r="AD23" s="53"/>
      <c r="AE23" s="40">
        <f t="shared" si="0"/>
        <v>0</v>
      </c>
    </row>
    <row r="24" spans="1:31" ht="12.75">
      <c r="A24" s="20" t="s">
        <v>155</v>
      </c>
      <c r="B24" s="12">
        <v>0.14583333333333334</v>
      </c>
      <c r="C24" s="1" t="s">
        <v>74</v>
      </c>
      <c r="D24" s="13">
        <v>4</v>
      </c>
      <c r="E24" s="13"/>
      <c r="F24" s="40" t="s">
        <v>76</v>
      </c>
      <c r="G24" s="52" t="s">
        <v>112</v>
      </c>
      <c r="H24" s="53"/>
      <c r="I24" s="62">
        <f t="shared" si="1"/>
        <v>0</v>
      </c>
      <c r="J24" s="92"/>
      <c r="K24" s="60">
        <f t="shared" si="2"/>
        <v>0</v>
      </c>
      <c r="L24" s="93"/>
      <c r="M24" s="54">
        <f t="shared" si="3"/>
        <v>0</v>
      </c>
      <c r="N24" s="92"/>
      <c r="O24" s="60">
        <f t="shared" si="4"/>
        <v>0</v>
      </c>
      <c r="P24" s="53"/>
      <c r="Q24" s="54">
        <f t="shared" si="5"/>
        <v>0</v>
      </c>
      <c r="R24" s="92"/>
      <c r="S24" s="60">
        <f t="shared" si="6"/>
        <v>0</v>
      </c>
      <c r="T24" s="53"/>
      <c r="U24" s="54">
        <f t="shared" si="7"/>
        <v>0</v>
      </c>
      <c r="V24" s="92"/>
      <c r="W24" s="60">
        <f t="shared" si="8"/>
        <v>0</v>
      </c>
      <c r="X24" s="53"/>
      <c r="Y24" s="54">
        <f t="shared" si="9"/>
        <v>0</v>
      </c>
      <c r="Z24" s="92"/>
      <c r="AA24" s="60">
        <f t="shared" si="10"/>
        <v>0</v>
      </c>
      <c r="AB24" s="53"/>
      <c r="AC24" s="54">
        <f t="shared" si="11"/>
        <v>0</v>
      </c>
      <c r="AD24" s="53"/>
      <c r="AE24" s="40">
        <f t="shared" si="0"/>
        <v>0</v>
      </c>
    </row>
    <row r="25" spans="1:31" ht="15">
      <c r="A25" s="71" t="s">
        <v>23</v>
      </c>
      <c r="B25" s="72"/>
      <c r="C25" s="72"/>
      <c r="D25" s="72"/>
      <c r="E25" s="72"/>
      <c r="F25" s="40" t="s">
        <v>82</v>
      </c>
      <c r="G25" s="52" t="s">
        <v>113</v>
      </c>
      <c r="H25" s="53"/>
      <c r="I25" s="62">
        <f t="shared" si="1"/>
        <v>0</v>
      </c>
      <c r="J25" s="92"/>
      <c r="K25" s="60">
        <f t="shared" si="2"/>
        <v>0</v>
      </c>
      <c r="L25" s="93"/>
      <c r="M25" s="54">
        <f t="shared" si="3"/>
        <v>0</v>
      </c>
      <c r="N25" s="92"/>
      <c r="O25" s="60">
        <f t="shared" si="4"/>
        <v>0</v>
      </c>
      <c r="P25" s="53"/>
      <c r="Q25" s="54">
        <f t="shared" si="5"/>
        <v>0</v>
      </c>
      <c r="R25" s="92"/>
      <c r="S25" s="60">
        <f t="shared" si="6"/>
        <v>0</v>
      </c>
      <c r="T25" s="53"/>
      <c r="U25" s="54">
        <f t="shared" si="7"/>
        <v>0</v>
      </c>
      <c r="V25" s="92"/>
      <c r="W25" s="60">
        <f t="shared" si="8"/>
        <v>0</v>
      </c>
      <c r="X25" s="53"/>
      <c r="Y25" s="54">
        <f t="shared" si="9"/>
        <v>0</v>
      </c>
      <c r="Z25" s="92"/>
      <c r="AA25" s="60">
        <f t="shared" si="10"/>
        <v>0</v>
      </c>
      <c r="AB25" s="53"/>
      <c r="AC25" s="54">
        <f t="shared" si="11"/>
        <v>0</v>
      </c>
      <c r="AD25" s="53"/>
      <c r="AE25" s="40">
        <f t="shared" si="0"/>
        <v>0</v>
      </c>
    </row>
    <row r="26" spans="1:31" ht="12.75">
      <c r="A26" s="20" t="s">
        <v>156</v>
      </c>
      <c r="B26" s="14">
        <v>43507.166666666664</v>
      </c>
      <c r="C26" s="15">
        <v>0.3958333333333333</v>
      </c>
      <c r="D26" s="16">
        <v>5.3</v>
      </c>
      <c r="E26" s="13"/>
      <c r="F26" s="40" t="s">
        <v>79</v>
      </c>
      <c r="G26" s="52" t="s">
        <v>114</v>
      </c>
      <c r="H26" s="53"/>
      <c r="I26" s="62">
        <f t="shared" si="1"/>
        <v>0</v>
      </c>
      <c r="J26" s="92"/>
      <c r="K26" s="60">
        <f t="shared" si="2"/>
        <v>0</v>
      </c>
      <c r="L26" s="93"/>
      <c r="M26" s="54">
        <f t="shared" si="3"/>
        <v>0</v>
      </c>
      <c r="N26" s="92"/>
      <c r="O26" s="60">
        <f t="shared" si="4"/>
        <v>0</v>
      </c>
      <c r="P26" s="53"/>
      <c r="Q26" s="54">
        <f t="shared" si="5"/>
        <v>0</v>
      </c>
      <c r="R26" s="92"/>
      <c r="S26" s="60">
        <f t="shared" si="6"/>
        <v>0</v>
      </c>
      <c r="T26" s="53"/>
      <c r="U26" s="54">
        <f t="shared" si="7"/>
        <v>0</v>
      </c>
      <c r="V26" s="92"/>
      <c r="W26" s="60">
        <f t="shared" si="8"/>
        <v>0</v>
      </c>
      <c r="X26" s="53"/>
      <c r="Y26" s="54">
        <f t="shared" si="9"/>
        <v>0</v>
      </c>
      <c r="Z26" s="92"/>
      <c r="AA26" s="60">
        <f t="shared" si="10"/>
        <v>0</v>
      </c>
      <c r="AB26" s="53"/>
      <c r="AC26" s="54">
        <f t="shared" si="11"/>
        <v>0</v>
      </c>
      <c r="AD26" s="53"/>
      <c r="AE26" s="40">
        <f t="shared" si="0"/>
        <v>0</v>
      </c>
    </row>
    <row r="27" spans="1:31" ht="12.75">
      <c r="A27" s="20" t="s">
        <v>157</v>
      </c>
      <c r="B27" s="12" t="s">
        <v>88</v>
      </c>
      <c r="C27" s="1" t="s">
        <v>36</v>
      </c>
      <c r="D27" s="13">
        <v>3.3</v>
      </c>
      <c r="E27" s="13"/>
      <c r="F27" s="40" t="s">
        <v>86</v>
      </c>
      <c r="G27" s="52" t="s">
        <v>115</v>
      </c>
      <c r="H27" s="53"/>
      <c r="I27" s="62">
        <f t="shared" si="1"/>
        <v>0</v>
      </c>
      <c r="J27" s="92"/>
      <c r="K27" s="60">
        <f t="shared" si="2"/>
        <v>0</v>
      </c>
      <c r="L27" s="93"/>
      <c r="M27" s="54">
        <f t="shared" si="3"/>
        <v>0</v>
      </c>
      <c r="N27" s="92"/>
      <c r="O27" s="60">
        <f t="shared" si="4"/>
        <v>0</v>
      </c>
      <c r="P27" s="53"/>
      <c r="Q27" s="54">
        <f t="shared" si="5"/>
        <v>0</v>
      </c>
      <c r="R27" s="92"/>
      <c r="S27" s="60">
        <f t="shared" si="6"/>
        <v>0</v>
      </c>
      <c r="T27" s="53"/>
      <c r="U27" s="54">
        <f t="shared" si="7"/>
        <v>0</v>
      </c>
      <c r="V27" s="92"/>
      <c r="W27" s="60">
        <f t="shared" si="8"/>
        <v>0</v>
      </c>
      <c r="X27" s="53"/>
      <c r="Y27" s="54">
        <f t="shared" si="9"/>
        <v>0</v>
      </c>
      <c r="Z27" s="92"/>
      <c r="AA27" s="60">
        <f t="shared" si="10"/>
        <v>0</v>
      </c>
      <c r="AB27" s="53"/>
      <c r="AC27" s="54">
        <f t="shared" si="11"/>
        <v>0</v>
      </c>
      <c r="AD27" s="53"/>
      <c r="AE27" s="40">
        <f t="shared" si="0"/>
        <v>0</v>
      </c>
    </row>
    <row r="28" spans="1:31" ht="12.75">
      <c r="A28" s="20" t="s">
        <v>158</v>
      </c>
      <c r="B28" s="12">
        <v>43507.166666666664</v>
      </c>
      <c r="C28" s="1" t="s">
        <v>38</v>
      </c>
      <c r="D28" s="13">
        <v>5.3</v>
      </c>
      <c r="E28" s="13"/>
      <c r="F28" s="40" t="s">
        <v>87</v>
      </c>
      <c r="G28" s="52" t="s">
        <v>116</v>
      </c>
      <c r="H28" s="53"/>
      <c r="I28" s="62">
        <f t="shared" si="1"/>
        <v>0</v>
      </c>
      <c r="J28" s="92"/>
      <c r="K28" s="60">
        <f t="shared" si="2"/>
        <v>0</v>
      </c>
      <c r="L28" s="93"/>
      <c r="M28" s="54">
        <f t="shared" si="3"/>
        <v>0</v>
      </c>
      <c r="N28" s="92"/>
      <c r="O28" s="60">
        <f t="shared" si="4"/>
        <v>0</v>
      </c>
      <c r="P28" s="53"/>
      <c r="Q28" s="54">
        <f t="shared" si="5"/>
        <v>0</v>
      </c>
      <c r="R28" s="92"/>
      <c r="S28" s="60">
        <f t="shared" si="6"/>
        <v>0</v>
      </c>
      <c r="T28" s="53"/>
      <c r="U28" s="54">
        <f t="shared" si="7"/>
        <v>0</v>
      </c>
      <c r="V28" s="92"/>
      <c r="W28" s="60">
        <f t="shared" si="8"/>
        <v>0</v>
      </c>
      <c r="X28" s="53"/>
      <c r="Y28" s="54">
        <f t="shared" si="9"/>
        <v>0</v>
      </c>
      <c r="Z28" s="92"/>
      <c r="AA28" s="60">
        <f t="shared" si="10"/>
        <v>0</v>
      </c>
      <c r="AB28" s="53"/>
      <c r="AC28" s="54">
        <f t="shared" si="11"/>
        <v>0</v>
      </c>
      <c r="AD28" s="53"/>
      <c r="AE28" s="40">
        <f t="shared" si="0"/>
        <v>0</v>
      </c>
    </row>
    <row r="29" spans="1:31" ht="12.75">
      <c r="A29" s="20" t="s">
        <v>159</v>
      </c>
      <c r="B29" s="12">
        <v>43507.197916666664</v>
      </c>
      <c r="C29" s="1" t="s">
        <v>36</v>
      </c>
      <c r="D29" s="13">
        <v>4</v>
      </c>
      <c r="E29" s="13"/>
      <c r="F29" s="40" t="s">
        <v>79</v>
      </c>
      <c r="G29" s="41" t="s">
        <v>117</v>
      </c>
      <c r="H29" s="53"/>
      <c r="I29" s="62">
        <f t="shared" si="1"/>
        <v>0</v>
      </c>
      <c r="J29" s="92"/>
      <c r="K29" s="60">
        <f t="shared" si="2"/>
        <v>0</v>
      </c>
      <c r="L29" s="93"/>
      <c r="M29" s="54">
        <f t="shared" si="3"/>
        <v>0</v>
      </c>
      <c r="N29" s="92"/>
      <c r="O29" s="60">
        <f t="shared" si="4"/>
        <v>0</v>
      </c>
      <c r="P29" s="53"/>
      <c r="Q29" s="54">
        <f t="shared" si="5"/>
        <v>0</v>
      </c>
      <c r="R29" s="92"/>
      <c r="S29" s="60">
        <f t="shared" si="6"/>
        <v>0</v>
      </c>
      <c r="T29" s="53"/>
      <c r="U29" s="54">
        <f t="shared" si="7"/>
        <v>0</v>
      </c>
      <c r="V29" s="92"/>
      <c r="W29" s="60">
        <f t="shared" si="8"/>
        <v>0</v>
      </c>
      <c r="X29" s="53"/>
      <c r="Y29" s="54">
        <f t="shared" si="9"/>
        <v>0</v>
      </c>
      <c r="Z29" s="92"/>
      <c r="AA29" s="60">
        <f t="shared" si="10"/>
        <v>0</v>
      </c>
      <c r="AB29" s="53"/>
      <c r="AC29" s="54">
        <f t="shared" si="11"/>
        <v>0</v>
      </c>
      <c r="AD29" s="53"/>
      <c r="AE29" s="40">
        <f t="shared" si="0"/>
        <v>0</v>
      </c>
    </row>
    <row r="30" spans="1:31" ht="12.75">
      <c r="A30" s="20" t="s">
        <v>160</v>
      </c>
      <c r="B30" s="12">
        <v>43507.1875</v>
      </c>
      <c r="C30" s="1" t="s">
        <v>3</v>
      </c>
      <c r="D30" s="13">
        <v>2</v>
      </c>
      <c r="E30" s="13"/>
      <c r="F30" s="40"/>
      <c r="G30" s="41" t="s">
        <v>118</v>
      </c>
      <c r="H30" s="53"/>
      <c r="I30" s="62">
        <f t="shared" si="1"/>
        <v>0</v>
      </c>
      <c r="J30" s="92"/>
      <c r="K30" s="60">
        <f t="shared" si="2"/>
        <v>0</v>
      </c>
      <c r="L30" s="93"/>
      <c r="M30" s="54">
        <f t="shared" si="3"/>
        <v>0</v>
      </c>
      <c r="N30" s="92"/>
      <c r="O30" s="60">
        <f t="shared" si="4"/>
        <v>0</v>
      </c>
      <c r="P30" s="53"/>
      <c r="Q30" s="54">
        <f t="shared" si="5"/>
        <v>0</v>
      </c>
      <c r="R30" s="92"/>
      <c r="S30" s="60">
        <f t="shared" si="6"/>
        <v>0</v>
      </c>
      <c r="T30" s="53"/>
      <c r="U30" s="54">
        <f t="shared" si="7"/>
        <v>0</v>
      </c>
      <c r="V30" s="92"/>
      <c r="W30" s="60">
        <f t="shared" si="8"/>
        <v>0</v>
      </c>
      <c r="X30" s="53"/>
      <c r="Y30" s="54">
        <f t="shared" si="9"/>
        <v>0</v>
      </c>
      <c r="Z30" s="92"/>
      <c r="AA30" s="60">
        <f t="shared" si="10"/>
        <v>0</v>
      </c>
      <c r="AB30" s="53"/>
      <c r="AC30" s="54">
        <f t="shared" si="11"/>
        <v>0</v>
      </c>
      <c r="AD30" s="53"/>
      <c r="AE30" s="40">
        <f t="shared" si="0"/>
        <v>0</v>
      </c>
    </row>
    <row r="31" spans="1:31" ht="12.75">
      <c r="A31" s="20" t="s">
        <v>161</v>
      </c>
      <c r="B31" s="12">
        <v>43507.197916666664</v>
      </c>
      <c r="C31" s="1" t="s">
        <v>37</v>
      </c>
      <c r="D31" s="13">
        <v>3.15</v>
      </c>
      <c r="E31" s="13"/>
      <c r="F31" s="40" t="s">
        <v>86</v>
      </c>
      <c r="G31" s="41" t="s">
        <v>119</v>
      </c>
      <c r="H31" s="53"/>
      <c r="I31" s="62">
        <f t="shared" si="1"/>
        <v>0</v>
      </c>
      <c r="J31" s="92"/>
      <c r="K31" s="60">
        <f t="shared" si="2"/>
        <v>0</v>
      </c>
      <c r="L31" s="93"/>
      <c r="M31" s="54">
        <f t="shared" si="3"/>
        <v>0</v>
      </c>
      <c r="N31" s="92"/>
      <c r="O31" s="60">
        <f t="shared" si="4"/>
        <v>0</v>
      </c>
      <c r="P31" s="53"/>
      <c r="Q31" s="54">
        <f t="shared" si="5"/>
        <v>0</v>
      </c>
      <c r="R31" s="92"/>
      <c r="S31" s="60">
        <f t="shared" si="6"/>
        <v>0</v>
      </c>
      <c r="T31" s="53"/>
      <c r="U31" s="54">
        <f t="shared" si="7"/>
        <v>0</v>
      </c>
      <c r="V31" s="92"/>
      <c r="W31" s="60">
        <f t="shared" si="8"/>
        <v>0</v>
      </c>
      <c r="X31" s="53"/>
      <c r="Y31" s="54">
        <f t="shared" si="9"/>
        <v>0</v>
      </c>
      <c r="Z31" s="92"/>
      <c r="AA31" s="60">
        <f t="shared" si="10"/>
        <v>0</v>
      </c>
      <c r="AB31" s="53"/>
      <c r="AC31" s="54">
        <f t="shared" si="11"/>
        <v>0</v>
      </c>
      <c r="AD31" s="53"/>
      <c r="AE31" s="40">
        <f t="shared" si="0"/>
        <v>0</v>
      </c>
    </row>
    <row r="32" spans="1:31" ht="15">
      <c r="A32" s="71" t="s">
        <v>40</v>
      </c>
      <c r="B32" s="72"/>
      <c r="C32" s="72"/>
      <c r="D32" s="72"/>
      <c r="E32" s="72"/>
      <c r="F32" s="40" t="s">
        <v>84</v>
      </c>
      <c r="G32" s="41" t="s">
        <v>120</v>
      </c>
      <c r="H32" s="53"/>
      <c r="I32" s="62">
        <f t="shared" si="1"/>
        <v>0</v>
      </c>
      <c r="J32" s="92"/>
      <c r="K32" s="60">
        <f t="shared" si="2"/>
        <v>0</v>
      </c>
      <c r="L32" s="93"/>
      <c r="M32" s="54">
        <f t="shared" si="3"/>
        <v>0</v>
      </c>
      <c r="N32" s="92"/>
      <c r="O32" s="60">
        <f t="shared" si="4"/>
        <v>0</v>
      </c>
      <c r="P32" s="53"/>
      <c r="Q32" s="54">
        <f t="shared" si="5"/>
        <v>0</v>
      </c>
      <c r="R32" s="92"/>
      <c r="S32" s="60">
        <f t="shared" si="6"/>
        <v>0</v>
      </c>
      <c r="T32" s="53"/>
      <c r="U32" s="54">
        <f t="shared" si="7"/>
        <v>0</v>
      </c>
      <c r="V32" s="92"/>
      <c r="W32" s="60">
        <f t="shared" si="8"/>
        <v>0</v>
      </c>
      <c r="X32" s="53"/>
      <c r="Y32" s="54">
        <f t="shared" si="9"/>
        <v>0</v>
      </c>
      <c r="Z32" s="92"/>
      <c r="AA32" s="60">
        <f t="shared" si="10"/>
        <v>0</v>
      </c>
      <c r="AB32" s="53"/>
      <c r="AC32" s="54">
        <f t="shared" si="11"/>
        <v>0</v>
      </c>
      <c r="AD32" s="53"/>
      <c r="AE32" s="40">
        <f t="shared" si="0"/>
        <v>0</v>
      </c>
    </row>
    <row r="33" spans="1:31" ht="12.75">
      <c r="A33" s="20" t="s">
        <v>162</v>
      </c>
      <c r="B33" s="12">
        <v>43507.21875</v>
      </c>
      <c r="C33" s="1" t="s">
        <v>41</v>
      </c>
      <c r="D33" s="13">
        <v>8.3</v>
      </c>
      <c r="E33" s="3" t="s">
        <v>19</v>
      </c>
      <c r="F33" s="40" t="s">
        <v>86</v>
      </c>
      <c r="G33" s="41" t="s">
        <v>121</v>
      </c>
      <c r="H33" s="53"/>
      <c r="I33" s="62">
        <f t="shared" si="1"/>
        <v>0</v>
      </c>
      <c r="J33" s="92"/>
      <c r="K33" s="60">
        <f t="shared" si="2"/>
        <v>0</v>
      </c>
      <c r="L33" s="93"/>
      <c r="M33" s="54">
        <f t="shared" si="3"/>
        <v>0</v>
      </c>
      <c r="N33" s="92"/>
      <c r="O33" s="60">
        <f t="shared" si="4"/>
        <v>0</v>
      </c>
      <c r="P33" s="53"/>
      <c r="Q33" s="54">
        <f t="shared" si="5"/>
        <v>0</v>
      </c>
      <c r="R33" s="92"/>
      <c r="S33" s="60">
        <f t="shared" si="6"/>
        <v>0</v>
      </c>
      <c r="T33" s="53"/>
      <c r="U33" s="54">
        <f t="shared" si="7"/>
        <v>0</v>
      </c>
      <c r="V33" s="92"/>
      <c r="W33" s="60">
        <f t="shared" si="8"/>
        <v>0</v>
      </c>
      <c r="X33" s="53"/>
      <c r="Y33" s="54">
        <f t="shared" si="9"/>
        <v>0</v>
      </c>
      <c r="Z33" s="92"/>
      <c r="AA33" s="60">
        <f t="shared" si="10"/>
        <v>0</v>
      </c>
      <c r="AB33" s="53"/>
      <c r="AC33" s="54">
        <f t="shared" si="11"/>
        <v>0</v>
      </c>
      <c r="AD33" s="53"/>
      <c r="AE33" s="40">
        <f t="shared" si="0"/>
        <v>0</v>
      </c>
    </row>
    <row r="34" spans="1:31" ht="12.75">
      <c r="A34" s="20" t="s">
        <v>163</v>
      </c>
      <c r="B34" s="12">
        <v>43507.239583333336</v>
      </c>
      <c r="C34" s="1" t="s">
        <v>42</v>
      </c>
      <c r="D34" s="17">
        <v>10</v>
      </c>
      <c r="E34" s="13"/>
      <c r="F34" s="40" t="s">
        <v>76</v>
      </c>
      <c r="G34" s="41" t="s">
        <v>122</v>
      </c>
      <c r="H34" s="53"/>
      <c r="I34" s="62">
        <f t="shared" si="1"/>
        <v>0</v>
      </c>
      <c r="J34" s="92"/>
      <c r="K34" s="60">
        <f t="shared" si="2"/>
        <v>0</v>
      </c>
      <c r="L34" s="93"/>
      <c r="M34" s="54">
        <f t="shared" si="3"/>
        <v>0</v>
      </c>
      <c r="N34" s="92"/>
      <c r="O34" s="60">
        <f t="shared" si="4"/>
        <v>0</v>
      </c>
      <c r="P34" s="53"/>
      <c r="Q34" s="54">
        <f t="shared" si="5"/>
        <v>0</v>
      </c>
      <c r="R34" s="92"/>
      <c r="S34" s="60">
        <f t="shared" si="6"/>
        <v>0</v>
      </c>
      <c r="T34" s="53"/>
      <c r="U34" s="54">
        <f t="shared" si="7"/>
        <v>0</v>
      </c>
      <c r="V34" s="92"/>
      <c r="W34" s="60">
        <f t="shared" si="8"/>
        <v>0</v>
      </c>
      <c r="X34" s="53"/>
      <c r="Y34" s="54">
        <f t="shared" si="9"/>
        <v>0</v>
      </c>
      <c r="Z34" s="92"/>
      <c r="AA34" s="60">
        <f t="shared" si="10"/>
        <v>0</v>
      </c>
      <c r="AB34" s="53"/>
      <c r="AC34" s="54">
        <f t="shared" si="11"/>
        <v>0</v>
      </c>
      <c r="AD34" s="53"/>
      <c r="AE34" s="40">
        <f t="shared" si="0"/>
        <v>0</v>
      </c>
    </row>
    <row r="35" spans="1:31" ht="12.75">
      <c r="A35" s="20" t="s">
        <v>164</v>
      </c>
      <c r="B35" s="12">
        <v>43507.229166666664</v>
      </c>
      <c r="C35" s="13"/>
      <c r="D35" s="13"/>
      <c r="E35" s="2"/>
      <c r="F35" s="40" t="s">
        <v>76</v>
      </c>
      <c r="G35" s="41" t="s">
        <v>123</v>
      </c>
      <c r="H35" s="53"/>
      <c r="I35" s="62">
        <f t="shared" si="1"/>
        <v>0</v>
      </c>
      <c r="J35" s="92"/>
      <c r="K35" s="60">
        <f t="shared" si="2"/>
        <v>0</v>
      </c>
      <c r="L35" s="93"/>
      <c r="M35" s="54">
        <f t="shared" si="3"/>
        <v>0</v>
      </c>
      <c r="N35" s="92"/>
      <c r="O35" s="60">
        <f t="shared" si="4"/>
        <v>0</v>
      </c>
      <c r="P35" s="53"/>
      <c r="Q35" s="54">
        <f t="shared" si="5"/>
        <v>0</v>
      </c>
      <c r="R35" s="92"/>
      <c r="S35" s="60">
        <f t="shared" si="6"/>
        <v>0</v>
      </c>
      <c r="T35" s="53"/>
      <c r="U35" s="54">
        <f t="shared" si="7"/>
        <v>0</v>
      </c>
      <c r="V35" s="92"/>
      <c r="W35" s="60">
        <f t="shared" si="8"/>
        <v>0</v>
      </c>
      <c r="X35" s="53"/>
      <c r="Y35" s="54">
        <f t="shared" si="9"/>
        <v>0</v>
      </c>
      <c r="Z35" s="92"/>
      <c r="AA35" s="60">
        <f t="shared" si="10"/>
        <v>0</v>
      </c>
      <c r="AB35" s="53"/>
      <c r="AC35" s="54">
        <f t="shared" si="11"/>
        <v>0</v>
      </c>
      <c r="AD35" s="53"/>
      <c r="AE35" s="40">
        <f t="shared" si="0"/>
        <v>0</v>
      </c>
    </row>
    <row r="36" spans="1:31" ht="12.75">
      <c r="A36" s="20" t="s">
        <v>165</v>
      </c>
      <c r="B36" s="26">
        <v>43507.21875</v>
      </c>
      <c r="C36" s="27" t="s">
        <v>43</v>
      </c>
      <c r="D36" s="28">
        <v>9.15</v>
      </c>
      <c r="E36" s="29" t="s">
        <v>19</v>
      </c>
      <c r="F36" s="40" t="s">
        <v>84</v>
      </c>
      <c r="G36" s="41" t="s">
        <v>124</v>
      </c>
      <c r="H36" s="53"/>
      <c r="I36" s="62">
        <f t="shared" si="1"/>
        <v>0</v>
      </c>
      <c r="J36" s="92"/>
      <c r="K36" s="60">
        <f t="shared" si="2"/>
        <v>0</v>
      </c>
      <c r="L36" s="93"/>
      <c r="M36" s="54">
        <f t="shared" si="3"/>
        <v>0</v>
      </c>
      <c r="N36" s="92"/>
      <c r="O36" s="60">
        <f t="shared" si="4"/>
        <v>0</v>
      </c>
      <c r="P36" s="53"/>
      <c r="Q36" s="54">
        <f t="shared" si="5"/>
        <v>0</v>
      </c>
      <c r="R36" s="92"/>
      <c r="S36" s="60">
        <f t="shared" si="6"/>
        <v>0</v>
      </c>
      <c r="T36" s="53"/>
      <c r="U36" s="54">
        <f t="shared" si="7"/>
        <v>0</v>
      </c>
      <c r="V36" s="92"/>
      <c r="W36" s="60">
        <f t="shared" si="8"/>
        <v>0</v>
      </c>
      <c r="X36" s="53"/>
      <c r="Y36" s="54">
        <f t="shared" si="9"/>
        <v>0</v>
      </c>
      <c r="Z36" s="92"/>
      <c r="AA36" s="60">
        <f t="shared" si="10"/>
        <v>0</v>
      </c>
      <c r="AB36" s="53"/>
      <c r="AC36" s="54">
        <f t="shared" si="11"/>
        <v>0</v>
      </c>
      <c r="AD36" s="53"/>
      <c r="AE36" s="40">
        <f t="shared" si="0"/>
        <v>0</v>
      </c>
    </row>
    <row r="37" spans="1:31" ht="12.75">
      <c r="A37" s="20" t="s">
        <v>166</v>
      </c>
      <c r="B37" s="30">
        <v>43507.229166666664</v>
      </c>
      <c r="C37" s="31" t="s">
        <v>44</v>
      </c>
      <c r="D37" s="32">
        <v>7.3</v>
      </c>
      <c r="E37" s="33"/>
      <c r="F37" s="40" t="s">
        <v>77</v>
      </c>
      <c r="G37" s="41" t="s">
        <v>125</v>
      </c>
      <c r="H37" s="53"/>
      <c r="I37" s="62">
        <f t="shared" si="1"/>
        <v>0</v>
      </c>
      <c r="J37" s="92"/>
      <c r="K37" s="60">
        <f t="shared" si="2"/>
        <v>0</v>
      </c>
      <c r="L37" s="93"/>
      <c r="M37" s="54">
        <f t="shared" si="3"/>
        <v>0</v>
      </c>
      <c r="N37" s="92"/>
      <c r="O37" s="60">
        <f t="shared" si="4"/>
        <v>0</v>
      </c>
      <c r="P37" s="53"/>
      <c r="Q37" s="54">
        <f t="shared" si="5"/>
        <v>0</v>
      </c>
      <c r="R37" s="92"/>
      <c r="S37" s="60">
        <f t="shared" si="6"/>
        <v>0</v>
      </c>
      <c r="T37" s="53"/>
      <c r="U37" s="54">
        <f t="shared" si="7"/>
        <v>0</v>
      </c>
      <c r="V37" s="92"/>
      <c r="W37" s="60">
        <f t="shared" si="8"/>
        <v>0</v>
      </c>
      <c r="X37" s="53"/>
      <c r="Y37" s="54">
        <f t="shared" si="9"/>
        <v>0</v>
      </c>
      <c r="Z37" s="92"/>
      <c r="AA37" s="60">
        <f t="shared" si="10"/>
        <v>0</v>
      </c>
      <c r="AB37" s="53"/>
      <c r="AC37" s="54">
        <f t="shared" si="11"/>
        <v>0</v>
      </c>
      <c r="AD37" s="53"/>
      <c r="AE37" s="40">
        <f t="shared" si="0"/>
        <v>0</v>
      </c>
    </row>
    <row r="38" spans="1:31" ht="12.75">
      <c r="A38" s="20" t="s">
        <v>167</v>
      </c>
      <c r="B38" s="30">
        <v>43507.239583333336</v>
      </c>
      <c r="C38" s="31" t="s">
        <v>42</v>
      </c>
      <c r="D38" s="32">
        <v>11</v>
      </c>
      <c r="E38" s="33"/>
      <c r="F38" s="40" t="s">
        <v>84</v>
      </c>
      <c r="G38" s="41" t="s">
        <v>126</v>
      </c>
      <c r="H38" s="53"/>
      <c r="I38" s="62">
        <f t="shared" si="1"/>
        <v>0</v>
      </c>
      <c r="J38" s="92"/>
      <c r="K38" s="60">
        <f t="shared" si="2"/>
        <v>0</v>
      </c>
      <c r="L38" s="93"/>
      <c r="M38" s="54">
        <f t="shared" si="3"/>
        <v>0</v>
      </c>
      <c r="N38" s="92"/>
      <c r="O38" s="60">
        <f t="shared" si="4"/>
        <v>0</v>
      </c>
      <c r="P38" s="53"/>
      <c r="Q38" s="54">
        <f t="shared" si="5"/>
        <v>0</v>
      </c>
      <c r="R38" s="92"/>
      <c r="S38" s="60">
        <f t="shared" si="6"/>
        <v>0</v>
      </c>
      <c r="T38" s="53"/>
      <c r="U38" s="54">
        <f t="shared" si="7"/>
        <v>0</v>
      </c>
      <c r="V38" s="92"/>
      <c r="W38" s="60">
        <f t="shared" si="8"/>
        <v>0</v>
      </c>
      <c r="X38" s="53"/>
      <c r="Y38" s="54">
        <f t="shared" si="9"/>
        <v>0</v>
      </c>
      <c r="Z38" s="92"/>
      <c r="AA38" s="60">
        <f t="shared" si="10"/>
        <v>0</v>
      </c>
      <c r="AB38" s="53"/>
      <c r="AC38" s="54">
        <f t="shared" si="11"/>
        <v>0</v>
      </c>
      <c r="AD38" s="53"/>
      <c r="AE38" s="40">
        <f t="shared" si="0"/>
        <v>0</v>
      </c>
    </row>
    <row r="39" spans="1:31" ht="12.75">
      <c r="A39" s="20" t="s">
        <v>168</v>
      </c>
      <c r="B39" s="30">
        <v>43507.229166666664</v>
      </c>
      <c r="C39" s="31" t="s">
        <v>45</v>
      </c>
      <c r="D39" s="34">
        <v>8</v>
      </c>
      <c r="E39" s="35" t="s">
        <v>19</v>
      </c>
      <c r="F39" s="40" t="s">
        <v>83</v>
      </c>
      <c r="G39" s="41" t="s">
        <v>127</v>
      </c>
      <c r="H39" s="53"/>
      <c r="I39" s="62">
        <f t="shared" si="1"/>
        <v>0</v>
      </c>
      <c r="J39" s="92"/>
      <c r="K39" s="60">
        <f t="shared" si="2"/>
        <v>0</v>
      </c>
      <c r="L39" s="93"/>
      <c r="M39" s="54">
        <f t="shared" si="3"/>
        <v>0</v>
      </c>
      <c r="N39" s="92"/>
      <c r="O39" s="60">
        <f t="shared" si="4"/>
        <v>0</v>
      </c>
      <c r="P39" s="53"/>
      <c r="Q39" s="54">
        <f t="shared" si="5"/>
        <v>0</v>
      </c>
      <c r="R39" s="92"/>
      <c r="S39" s="60">
        <f t="shared" si="6"/>
        <v>0</v>
      </c>
      <c r="T39" s="53"/>
      <c r="U39" s="54">
        <f t="shared" si="7"/>
        <v>0</v>
      </c>
      <c r="V39" s="92"/>
      <c r="W39" s="60">
        <f t="shared" si="8"/>
        <v>0</v>
      </c>
      <c r="X39" s="53"/>
      <c r="Y39" s="54">
        <f t="shared" si="9"/>
        <v>0</v>
      </c>
      <c r="Z39" s="92"/>
      <c r="AA39" s="60">
        <f t="shared" si="10"/>
        <v>0</v>
      </c>
      <c r="AB39" s="53"/>
      <c r="AC39" s="54">
        <f t="shared" si="11"/>
        <v>0</v>
      </c>
      <c r="AD39" s="53"/>
      <c r="AE39" s="40">
        <f t="shared" si="0"/>
        <v>0</v>
      </c>
    </row>
    <row r="40" spans="1:31" ht="12.75">
      <c r="A40" s="20" t="s">
        <v>169</v>
      </c>
      <c r="B40" s="30">
        <v>43507.229166666664</v>
      </c>
      <c r="C40" s="31" t="s">
        <v>45</v>
      </c>
      <c r="D40" s="32">
        <v>8</v>
      </c>
      <c r="E40" s="35" t="s">
        <v>19</v>
      </c>
      <c r="F40" s="40" t="s">
        <v>77</v>
      </c>
      <c r="G40" s="41" t="s">
        <v>128</v>
      </c>
      <c r="H40" s="53"/>
      <c r="I40" s="62">
        <f t="shared" si="1"/>
        <v>0</v>
      </c>
      <c r="J40" s="92"/>
      <c r="K40" s="60">
        <f t="shared" si="2"/>
        <v>0</v>
      </c>
      <c r="L40" s="93"/>
      <c r="M40" s="54">
        <f t="shared" si="3"/>
        <v>0</v>
      </c>
      <c r="N40" s="92"/>
      <c r="O40" s="60">
        <f t="shared" si="4"/>
        <v>0</v>
      </c>
      <c r="P40" s="53"/>
      <c r="Q40" s="54">
        <f t="shared" si="5"/>
        <v>0</v>
      </c>
      <c r="R40" s="92"/>
      <c r="S40" s="60">
        <f t="shared" si="6"/>
        <v>0</v>
      </c>
      <c r="T40" s="53"/>
      <c r="U40" s="54">
        <f t="shared" si="7"/>
        <v>0</v>
      </c>
      <c r="V40" s="92"/>
      <c r="W40" s="60">
        <f t="shared" si="8"/>
        <v>0</v>
      </c>
      <c r="X40" s="53"/>
      <c r="Y40" s="54">
        <f t="shared" si="9"/>
        <v>0</v>
      </c>
      <c r="Z40" s="92"/>
      <c r="AA40" s="60">
        <f t="shared" si="10"/>
        <v>0</v>
      </c>
      <c r="AB40" s="53"/>
      <c r="AC40" s="54">
        <f t="shared" si="11"/>
        <v>0</v>
      </c>
      <c r="AD40" s="53"/>
      <c r="AE40" s="40">
        <f t="shared" si="0"/>
        <v>0</v>
      </c>
    </row>
    <row r="41" spans="1:31" ht="12.75">
      <c r="A41" s="20" t="s">
        <v>170</v>
      </c>
      <c r="B41" s="30">
        <v>43507.229166666664</v>
      </c>
      <c r="C41" s="31" t="s">
        <v>45</v>
      </c>
      <c r="D41" s="32">
        <v>8</v>
      </c>
      <c r="E41" s="35" t="s">
        <v>19</v>
      </c>
      <c r="F41" s="40" t="s">
        <v>83</v>
      </c>
      <c r="G41" s="41" t="s">
        <v>129</v>
      </c>
      <c r="H41" s="53"/>
      <c r="I41" s="62">
        <f t="shared" si="1"/>
        <v>0</v>
      </c>
      <c r="J41" s="92"/>
      <c r="K41" s="60">
        <f t="shared" si="2"/>
        <v>0</v>
      </c>
      <c r="L41" s="93"/>
      <c r="M41" s="54">
        <f t="shared" si="3"/>
        <v>0</v>
      </c>
      <c r="N41" s="92"/>
      <c r="O41" s="60">
        <f t="shared" si="4"/>
        <v>0</v>
      </c>
      <c r="P41" s="53"/>
      <c r="Q41" s="54">
        <f t="shared" si="5"/>
        <v>0</v>
      </c>
      <c r="R41" s="92"/>
      <c r="S41" s="60">
        <f t="shared" si="6"/>
        <v>0</v>
      </c>
      <c r="T41" s="53"/>
      <c r="U41" s="54">
        <f t="shared" si="7"/>
        <v>0</v>
      </c>
      <c r="V41" s="92"/>
      <c r="W41" s="60">
        <f t="shared" si="8"/>
        <v>0</v>
      </c>
      <c r="X41" s="53"/>
      <c r="Y41" s="54">
        <f t="shared" si="9"/>
        <v>0</v>
      </c>
      <c r="Z41" s="92"/>
      <c r="AA41" s="60">
        <f t="shared" si="10"/>
        <v>0</v>
      </c>
      <c r="AB41" s="53"/>
      <c r="AC41" s="54">
        <f t="shared" si="11"/>
        <v>0</v>
      </c>
      <c r="AD41" s="53"/>
      <c r="AE41" s="40">
        <f t="shared" si="0"/>
        <v>0</v>
      </c>
    </row>
    <row r="42" spans="1:31" ht="15">
      <c r="A42" s="73" t="s">
        <v>24</v>
      </c>
      <c r="B42" s="74"/>
      <c r="C42" s="74"/>
      <c r="D42" s="74"/>
      <c r="E42" s="74"/>
      <c r="F42" s="40" t="s">
        <v>84</v>
      </c>
      <c r="G42" s="41" t="s">
        <v>130</v>
      </c>
      <c r="H42" s="53"/>
      <c r="I42" s="62">
        <f t="shared" si="1"/>
        <v>0</v>
      </c>
      <c r="J42" s="92"/>
      <c r="K42" s="60">
        <f t="shared" si="2"/>
        <v>0</v>
      </c>
      <c r="L42" s="93"/>
      <c r="M42" s="54">
        <f t="shared" si="3"/>
        <v>0</v>
      </c>
      <c r="N42" s="92"/>
      <c r="O42" s="60">
        <f t="shared" si="4"/>
        <v>0</v>
      </c>
      <c r="P42" s="53"/>
      <c r="Q42" s="54">
        <f t="shared" si="5"/>
        <v>0</v>
      </c>
      <c r="R42" s="92"/>
      <c r="S42" s="60">
        <f t="shared" si="6"/>
        <v>0</v>
      </c>
      <c r="T42" s="53"/>
      <c r="U42" s="54">
        <f t="shared" si="7"/>
        <v>0</v>
      </c>
      <c r="V42" s="92"/>
      <c r="W42" s="60">
        <f t="shared" si="8"/>
        <v>0</v>
      </c>
      <c r="X42" s="53"/>
      <c r="Y42" s="54">
        <f t="shared" si="9"/>
        <v>0</v>
      </c>
      <c r="Z42" s="92"/>
      <c r="AA42" s="60">
        <f t="shared" si="10"/>
        <v>0</v>
      </c>
      <c r="AB42" s="53"/>
      <c r="AC42" s="54">
        <f t="shared" si="11"/>
        <v>0</v>
      </c>
      <c r="AD42" s="53"/>
      <c r="AE42" s="40">
        <f t="shared" si="0"/>
        <v>0</v>
      </c>
    </row>
    <row r="43" spans="1:31" ht="12.75">
      <c r="A43" s="20" t="s">
        <v>171</v>
      </c>
      <c r="B43" s="12">
        <v>0.25</v>
      </c>
      <c r="C43" s="1" t="s">
        <v>47</v>
      </c>
      <c r="D43" s="13">
        <v>8.3</v>
      </c>
      <c r="E43" s="3" t="s">
        <v>19</v>
      </c>
      <c r="F43" s="40" t="s">
        <v>84</v>
      </c>
      <c r="G43" s="41" t="s">
        <v>131</v>
      </c>
      <c r="H43" s="53"/>
      <c r="I43" s="62">
        <f t="shared" si="1"/>
        <v>0</v>
      </c>
      <c r="J43" s="92"/>
      <c r="K43" s="60">
        <f t="shared" si="2"/>
        <v>0</v>
      </c>
      <c r="L43" s="93"/>
      <c r="M43" s="54">
        <f t="shared" si="3"/>
        <v>0</v>
      </c>
      <c r="N43" s="92"/>
      <c r="O43" s="60">
        <f t="shared" si="4"/>
        <v>0</v>
      </c>
      <c r="P43" s="53"/>
      <c r="Q43" s="54">
        <f t="shared" si="5"/>
        <v>0</v>
      </c>
      <c r="R43" s="92"/>
      <c r="S43" s="60">
        <f t="shared" si="6"/>
        <v>0</v>
      </c>
      <c r="T43" s="53"/>
      <c r="U43" s="54">
        <f t="shared" si="7"/>
        <v>0</v>
      </c>
      <c r="V43" s="92"/>
      <c r="W43" s="60">
        <f t="shared" si="8"/>
        <v>0</v>
      </c>
      <c r="X43" s="53"/>
      <c r="Y43" s="54">
        <f t="shared" si="9"/>
        <v>0</v>
      </c>
      <c r="Z43" s="92"/>
      <c r="AA43" s="60">
        <f t="shared" si="10"/>
        <v>0</v>
      </c>
      <c r="AB43" s="53"/>
      <c r="AC43" s="54">
        <f t="shared" si="11"/>
        <v>0</v>
      </c>
      <c r="AD43" s="53"/>
      <c r="AE43" s="40">
        <f t="shared" si="0"/>
        <v>0</v>
      </c>
    </row>
    <row r="44" spans="1:31" ht="12.75">
      <c r="A44" s="20" t="s">
        <v>172</v>
      </c>
      <c r="B44" s="12">
        <v>43507.25</v>
      </c>
      <c r="C44" s="1" t="s">
        <v>46</v>
      </c>
      <c r="D44" s="13">
        <v>9</v>
      </c>
      <c r="E44" s="3" t="s">
        <v>19</v>
      </c>
      <c r="F44" s="40" t="s">
        <v>83</v>
      </c>
      <c r="G44" s="41" t="s">
        <v>132</v>
      </c>
      <c r="H44" s="53"/>
      <c r="I44" s="62">
        <f t="shared" si="1"/>
        <v>0</v>
      </c>
      <c r="J44" s="92"/>
      <c r="K44" s="60">
        <f t="shared" si="2"/>
        <v>0</v>
      </c>
      <c r="L44" s="93"/>
      <c r="M44" s="54">
        <f t="shared" si="3"/>
        <v>0</v>
      </c>
      <c r="N44" s="92"/>
      <c r="O44" s="60">
        <f t="shared" si="4"/>
        <v>0</v>
      </c>
      <c r="P44" s="53"/>
      <c r="Q44" s="54">
        <f t="shared" si="5"/>
        <v>0</v>
      </c>
      <c r="R44" s="92"/>
      <c r="S44" s="60">
        <f t="shared" si="6"/>
        <v>0</v>
      </c>
      <c r="T44" s="53"/>
      <c r="U44" s="54">
        <f t="shared" si="7"/>
        <v>0</v>
      </c>
      <c r="V44" s="92"/>
      <c r="W44" s="60">
        <f t="shared" si="8"/>
        <v>0</v>
      </c>
      <c r="X44" s="53"/>
      <c r="Y44" s="54">
        <f t="shared" si="9"/>
        <v>0</v>
      </c>
      <c r="Z44" s="92"/>
      <c r="AA44" s="60">
        <f t="shared" si="10"/>
        <v>0</v>
      </c>
      <c r="AB44" s="53"/>
      <c r="AC44" s="54">
        <f t="shared" si="11"/>
        <v>0</v>
      </c>
      <c r="AD44" s="53"/>
      <c r="AE44" s="40">
        <f t="shared" si="0"/>
        <v>0</v>
      </c>
    </row>
    <row r="45" spans="1:31" ht="12.75">
      <c r="A45" s="20" t="s">
        <v>173</v>
      </c>
      <c r="B45" s="12">
        <v>43507.25</v>
      </c>
      <c r="C45" s="1" t="s">
        <v>48</v>
      </c>
      <c r="D45" s="13">
        <v>6</v>
      </c>
      <c r="E45" s="2"/>
      <c r="F45" s="40" t="s">
        <v>76</v>
      </c>
      <c r="G45" s="41" t="s">
        <v>92</v>
      </c>
      <c r="H45" s="53"/>
      <c r="I45" s="62">
        <f t="shared" si="1"/>
        <v>0</v>
      </c>
      <c r="J45" s="92"/>
      <c r="K45" s="60">
        <f t="shared" si="2"/>
        <v>0</v>
      </c>
      <c r="L45" s="93"/>
      <c r="M45" s="54">
        <f t="shared" si="3"/>
        <v>0</v>
      </c>
      <c r="N45" s="92"/>
      <c r="O45" s="60">
        <f t="shared" si="4"/>
        <v>0</v>
      </c>
      <c r="P45" s="53"/>
      <c r="Q45" s="54">
        <f t="shared" si="5"/>
        <v>0</v>
      </c>
      <c r="R45" s="92"/>
      <c r="S45" s="60">
        <f t="shared" si="6"/>
        <v>0</v>
      </c>
      <c r="T45" s="53"/>
      <c r="U45" s="54">
        <f t="shared" si="7"/>
        <v>0</v>
      </c>
      <c r="V45" s="92"/>
      <c r="W45" s="60">
        <f t="shared" si="8"/>
        <v>0</v>
      </c>
      <c r="X45" s="53"/>
      <c r="Y45" s="54">
        <f t="shared" si="9"/>
        <v>0</v>
      </c>
      <c r="Z45" s="92"/>
      <c r="AA45" s="60">
        <f t="shared" si="10"/>
        <v>0</v>
      </c>
      <c r="AB45" s="53"/>
      <c r="AC45" s="54">
        <f t="shared" si="11"/>
        <v>0</v>
      </c>
      <c r="AD45" s="53"/>
      <c r="AE45" s="40">
        <f t="shared" si="0"/>
        <v>0</v>
      </c>
    </row>
    <row r="46" spans="1:31" ht="12.75">
      <c r="A46" s="20" t="s">
        <v>174</v>
      </c>
      <c r="B46" s="12">
        <v>43507.25</v>
      </c>
      <c r="C46" s="1" t="s">
        <v>49</v>
      </c>
      <c r="D46" s="13">
        <v>4</v>
      </c>
      <c r="E46" s="2"/>
      <c r="F46" s="40" t="s">
        <v>84</v>
      </c>
      <c r="G46" s="41" t="s">
        <v>133</v>
      </c>
      <c r="H46" s="53"/>
      <c r="I46" s="62">
        <f t="shared" si="1"/>
        <v>0</v>
      </c>
      <c r="J46" s="92"/>
      <c r="K46" s="60">
        <f t="shared" si="2"/>
        <v>0</v>
      </c>
      <c r="L46" s="93"/>
      <c r="M46" s="54">
        <f t="shared" si="3"/>
        <v>0</v>
      </c>
      <c r="N46" s="92"/>
      <c r="O46" s="60">
        <f t="shared" si="4"/>
        <v>0</v>
      </c>
      <c r="P46" s="53"/>
      <c r="Q46" s="54">
        <f t="shared" si="5"/>
        <v>0</v>
      </c>
      <c r="R46" s="92"/>
      <c r="S46" s="60">
        <f t="shared" si="6"/>
        <v>0</v>
      </c>
      <c r="T46" s="53"/>
      <c r="U46" s="54">
        <f t="shared" si="7"/>
        <v>0</v>
      </c>
      <c r="V46" s="92"/>
      <c r="W46" s="60">
        <f t="shared" si="8"/>
        <v>0</v>
      </c>
      <c r="X46" s="53"/>
      <c r="Y46" s="54">
        <f t="shared" si="9"/>
        <v>0</v>
      </c>
      <c r="Z46" s="92"/>
      <c r="AA46" s="60">
        <f t="shared" si="10"/>
        <v>0</v>
      </c>
      <c r="AB46" s="53"/>
      <c r="AC46" s="54">
        <f t="shared" si="11"/>
        <v>0</v>
      </c>
      <c r="AD46" s="53"/>
      <c r="AE46" s="40">
        <f t="shared" si="0"/>
        <v>0</v>
      </c>
    </row>
    <row r="47" spans="1:31" ht="12.75">
      <c r="A47" s="20" t="s">
        <v>175</v>
      </c>
      <c r="B47" s="12">
        <v>43507.25</v>
      </c>
      <c r="C47" s="13"/>
      <c r="D47" s="13"/>
      <c r="E47" s="2"/>
      <c r="F47" s="40" t="s">
        <v>83</v>
      </c>
      <c r="G47" s="41" t="s">
        <v>134</v>
      </c>
      <c r="H47" s="53"/>
      <c r="I47" s="62">
        <f t="shared" si="1"/>
        <v>0</v>
      </c>
      <c r="J47" s="92"/>
      <c r="K47" s="60">
        <f t="shared" si="2"/>
        <v>0</v>
      </c>
      <c r="L47" s="93"/>
      <c r="M47" s="54">
        <f t="shared" si="3"/>
        <v>0</v>
      </c>
      <c r="N47" s="92"/>
      <c r="O47" s="60">
        <f t="shared" si="4"/>
        <v>0</v>
      </c>
      <c r="P47" s="53"/>
      <c r="Q47" s="54">
        <f t="shared" si="5"/>
        <v>0</v>
      </c>
      <c r="R47" s="92"/>
      <c r="S47" s="60">
        <f t="shared" si="6"/>
        <v>0</v>
      </c>
      <c r="T47" s="53"/>
      <c r="U47" s="54">
        <f t="shared" si="7"/>
        <v>0</v>
      </c>
      <c r="V47" s="92"/>
      <c r="W47" s="60">
        <f t="shared" si="8"/>
        <v>0</v>
      </c>
      <c r="X47" s="53"/>
      <c r="Y47" s="54">
        <f t="shared" si="9"/>
        <v>0</v>
      </c>
      <c r="Z47" s="92"/>
      <c r="AA47" s="60">
        <f t="shared" si="10"/>
        <v>0</v>
      </c>
      <c r="AB47" s="53"/>
      <c r="AC47" s="54">
        <f t="shared" si="11"/>
        <v>0</v>
      </c>
      <c r="AD47" s="53"/>
      <c r="AE47" s="40">
        <f t="shared" si="0"/>
        <v>0</v>
      </c>
    </row>
    <row r="48" spans="1:31" ht="12.75">
      <c r="A48" s="20" t="s">
        <v>176</v>
      </c>
      <c r="B48" s="12">
        <v>43507.260416666664</v>
      </c>
      <c r="C48" s="1" t="s">
        <v>50</v>
      </c>
      <c r="D48" s="13">
        <v>6</v>
      </c>
      <c r="E48" s="2"/>
      <c r="F48" s="40" t="s">
        <v>76</v>
      </c>
      <c r="G48" s="41" t="s">
        <v>114</v>
      </c>
      <c r="H48" s="53"/>
      <c r="I48" s="62">
        <f t="shared" si="1"/>
        <v>0</v>
      </c>
      <c r="J48" s="92"/>
      <c r="K48" s="60">
        <f t="shared" si="2"/>
        <v>0</v>
      </c>
      <c r="L48" s="93"/>
      <c r="M48" s="54">
        <f t="shared" si="3"/>
        <v>0</v>
      </c>
      <c r="N48" s="92"/>
      <c r="O48" s="60">
        <f t="shared" si="4"/>
        <v>0</v>
      </c>
      <c r="P48" s="53"/>
      <c r="Q48" s="54">
        <f t="shared" si="5"/>
        <v>0</v>
      </c>
      <c r="R48" s="92"/>
      <c r="S48" s="60">
        <f t="shared" si="6"/>
        <v>0</v>
      </c>
      <c r="T48" s="53"/>
      <c r="U48" s="54">
        <f t="shared" si="7"/>
        <v>0</v>
      </c>
      <c r="V48" s="92"/>
      <c r="W48" s="60">
        <f t="shared" si="8"/>
        <v>0</v>
      </c>
      <c r="X48" s="53"/>
      <c r="Y48" s="54">
        <f t="shared" si="9"/>
        <v>0</v>
      </c>
      <c r="Z48" s="92"/>
      <c r="AA48" s="60">
        <f t="shared" si="10"/>
        <v>0</v>
      </c>
      <c r="AB48" s="53"/>
      <c r="AC48" s="54">
        <f t="shared" si="11"/>
        <v>0</v>
      </c>
      <c r="AD48" s="53"/>
      <c r="AE48" s="40">
        <f t="shared" si="0"/>
        <v>0</v>
      </c>
    </row>
    <row r="49" spans="1:31" ht="12.75">
      <c r="A49" s="20" t="s">
        <v>177</v>
      </c>
      <c r="B49" s="11">
        <v>43507.260416666664</v>
      </c>
      <c r="C49" s="3" t="s">
        <v>51</v>
      </c>
      <c r="D49" s="2">
        <v>8</v>
      </c>
      <c r="E49" s="3" t="s">
        <v>19</v>
      </c>
      <c r="F49" s="40" t="s">
        <v>81</v>
      </c>
      <c r="G49" s="41" t="s">
        <v>110</v>
      </c>
      <c r="H49" s="53"/>
      <c r="I49" s="62">
        <f t="shared" si="1"/>
        <v>0</v>
      </c>
      <c r="J49" s="92"/>
      <c r="K49" s="60">
        <f t="shared" si="2"/>
        <v>0</v>
      </c>
      <c r="L49" s="93"/>
      <c r="M49" s="54">
        <f t="shared" si="3"/>
        <v>0</v>
      </c>
      <c r="N49" s="92"/>
      <c r="O49" s="60">
        <f t="shared" si="4"/>
        <v>0</v>
      </c>
      <c r="P49" s="53"/>
      <c r="Q49" s="54">
        <f t="shared" si="5"/>
        <v>0</v>
      </c>
      <c r="R49" s="92"/>
      <c r="S49" s="60">
        <f t="shared" si="6"/>
        <v>0</v>
      </c>
      <c r="T49" s="53"/>
      <c r="U49" s="54">
        <f t="shared" si="7"/>
        <v>0</v>
      </c>
      <c r="V49" s="92"/>
      <c r="W49" s="60">
        <f t="shared" si="8"/>
        <v>0</v>
      </c>
      <c r="X49" s="53"/>
      <c r="Y49" s="54">
        <f t="shared" si="9"/>
        <v>0</v>
      </c>
      <c r="Z49" s="92"/>
      <c r="AA49" s="60">
        <f t="shared" si="10"/>
        <v>0</v>
      </c>
      <c r="AB49" s="53"/>
      <c r="AC49" s="54">
        <f t="shared" si="11"/>
        <v>0</v>
      </c>
      <c r="AD49" s="53"/>
      <c r="AE49" s="40">
        <f t="shared" si="0"/>
        <v>0</v>
      </c>
    </row>
    <row r="50" spans="1:31" ht="15">
      <c r="A50" s="71" t="s">
        <v>52</v>
      </c>
      <c r="B50" s="72"/>
      <c r="C50" s="72"/>
      <c r="D50" s="72"/>
      <c r="E50" s="72"/>
      <c r="F50" s="40"/>
      <c r="G50" s="41" t="s">
        <v>100</v>
      </c>
      <c r="H50" s="53"/>
      <c r="I50" s="62">
        <f t="shared" si="1"/>
        <v>0</v>
      </c>
      <c r="J50" s="92"/>
      <c r="K50" s="60">
        <f t="shared" si="2"/>
        <v>0</v>
      </c>
      <c r="L50" s="93"/>
      <c r="M50" s="54">
        <f t="shared" si="3"/>
        <v>0</v>
      </c>
      <c r="N50" s="92"/>
      <c r="O50" s="60">
        <f t="shared" si="4"/>
        <v>0</v>
      </c>
      <c r="P50" s="53"/>
      <c r="Q50" s="54">
        <f t="shared" si="5"/>
        <v>0</v>
      </c>
      <c r="R50" s="92"/>
      <c r="S50" s="60">
        <f t="shared" si="6"/>
        <v>0</v>
      </c>
      <c r="T50" s="53"/>
      <c r="U50" s="54">
        <f t="shared" si="7"/>
        <v>0</v>
      </c>
      <c r="V50" s="92"/>
      <c r="W50" s="60">
        <f t="shared" si="8"/>
        <v>0</v>
      </c>
      <c r="X50" s="53"/>
      <c r="Y50" s="54">
        <f t="shared" si="9"/>
        <v>0</v>
      </c>
      <c r="Z50" s="92"/>
      <c r="AA50" s="60">
        <f t="shared" si="10"/>
        <v>0</v>
      </c>
      <c r="AB50" s="53"/>
      <c r="AC50" s="54">
        <f t="shared" si="11"/>
        <v>0</v>
      </c>
      <c r="AD50" s="53"/>
      <c r="AE50" s="40">
        <f t="shared" si="0"/>
        <v>0</v>
      </c>
    </row>
    <row r="51" spans="1:31" ht="12.75">
      <c r="A51" s="20" t="s">
        <v>178</v>
      </c>
      <c r="B51" s="11">
        <v>43507.291666666664</v>
      </c>
      <c r="C51" s="3" t="s">
        <v>53</v>
      </c>
      <c r="D51" s="18">
        <v>8</v>
      </c>
      <c r="E51" s="3" t="s">
        <v>19</v>
      </c>
      <c r="F51" s="40"/>
      <c r="G51" s="41" t="s">
        <v>110</v>
      </c>
      <c r="H51" s="53"/>
      <c r="I51" s="62">
        <f t="shared" si="1"/>
        <v>0</v>
      </c>
      <c r="J51" s="92"/>
      <c r="K51" s="60">
        <f t="shared" si="2"/>
        <v>0</v>
      </c>
      <c r="L51" s="93"/>
      <c r="M51" s="54">
        <f t="shared" si="3"/>
        <v>0</v>
      </c>
      <c r="N51" s="92"/>
      <c r="O51" s="60">
        <f t="shared" si="4"/>
        <v>0</v>
      </c>
      <c r="P51" s="53"/>
      <c r="Q51" s="54">
        <f t="shared" si="5"/>
        <v>0</v>
      </c>
      <c r="R51" s="92"/>
      <c r="S51" s="60">
        <f t="shared" si="6"/>
        <v>0</v>
      </c>
      <c r="T51" s="53"/>
      <c r="U51" s="54">
        <f t="shared" si="7"/>
        <v>0</v>
      </c>
      <c r="V51" s="92"/>
      <c r="W51" s="60">
        <f t="shared" si="8"/>
        <v>0</v>
      </c>
      <c r="X51" s="53"/>
      <c r="Y51" s="54">
        <f t="shared" si="9"/>
        <v>0</v>
      </c>
      <c r="Z51" s="92"/>
      <c r="AA51" s="60">
        <f t="shared" si="10"/>
        <v>0</v>
      </c>
      <c r="AB51" s="53"/>
      <c r="AC51" s="54">
        <f t="shared" si="11"/>
        <v>0</v>
      </c>
      <c r="AD51" s="53"/>
      <c r="AE51" s="40">
        <f t="shared" si="0"/>
        <v>0</v>
      </c>
    </row>
    <row r="52" spans="1:31" ht="12.75">
      <c r="A52" s="20" t="s">
        <v>179</v>
      </c>
      <c r="B52" s="11">
        <v>43507.302083333336</v>
      </c>
      <c r="C52" s="3" t="s">
        <v>39</v>
      </c>
      <c r="D52" s="2">
        <v>3</v>
      </c>
      <c r="E52" s="2"/>
      <c r="F52" s="40" t="s">
        <v>82</v>
      </c>
      <c r="G52" s="41" t="s">
        <v>95</v>
      </c>
      <c r="H52" s="53"/>
      <c r="I52" s="62">
        <f t="shared" si="1"/>
        <v>0</v>
      </c>
      <c r="J52" s="92"/>
      <c r="K52" s="60">
        <f t="shared" si="2"/>
        <v>0</v>
      </c>
      <c r="L52" s="93"/>
      <c r="M52" s="54">
        <f t="shared" si="3"/>
        <v>0</v>
      </c>
      <c r="N52" s="92"/>
      <c r="O52" s="60">
        <f t="shared" si="4"/>
        <v>0</v>
      </c>
      <c r="P52" s="53"/>
      <c r="Q52" s="54">
        <f t="shared" si="5"/>
        <v>0</v>
      </c>
      <c r="R52" s="92"/>
      <c r="S52" s="60">
        <f t="shared" si="6"/>
        <v>0</v>
      </c>
      <c r="T52" s="53"/>
      <c r="U52" s="54">
        <f t="shared" si="7"/>
        <v>0</v>
      </c>
      <c r="V52" s="92"/>
      <c r="W52" s="60">
        <f t="shared" si="8"/>
        <v>0</v>
      </c>
      <c r="X52" s="53"/>
      <c r="Y52" s="54">
        <f t="shared" si="9"/>
        <v>0</v>
      </c>
      <c r="Z52" s="92"/>
      <c r="AA52" s="60">
        <f t="shared" si="10"/>
        <v>0</v>
      </c>
      <c r="AB52" s="53"/>
      <c r="AC52" s="54">
        <f t="shared" si="11"/>
        <v>0</v>
      </c>
      <c r="AD52" s="53"/>
      <c r="AE52" s="40">
        <f t="shared" si="0"/>
        <v>0</v>
      </c>
    </row>
    <row r="53" spans="1:31" ht="15">
      <c r="A53" s="71" t="s">
        <v>54</v>
      </c>
      <c r="B53" s="72"/>
      <c r="C53" s="72"/>
      <c r="D53" s="72"/>
      <c r="E53" s="72"/>
      <c r="F53" s="40" t="s">
        <v>76</v>
      </c>
      <c r="G53" s="41" t="s">
        <v>135</v>
      </c>
      <c r="H53" s="53"/>
      <c r="I53" s="62">
        <f t="shared" si="1"/>
        <v>0</v>
      </c>
      <c r="J53" s="92"/>
      <c r="K53" s="60">
        <f t="shared" si="2"/>
        <v>0</v>
      </c>
      <c r="L53" s="93"/>
      <c r="M53" s="54">
        <f t="shared" si="3"/>
        <v>0</v>
      </c>
      <c r="N53" s="92"/>
      <c r="O53" s="60">
        <f t="shared" si="4"/>
        <v>0</v>
      </c>
      <c r="P53" s="53"/>
      <c r="Q53" s="54">
        <f t="shared" si="5"/>
        <v>0</v>
      </c>
      <c r="R53" s="92"/>
      <c r="S53" s="60">
        <f t="shared" si="6"/>
        <v>0</v>
      </c>
      <c r="T53" s="53"/>
      <c r="U53" s="54">
        <f t="shared" si="7"/>
        <v>0</v>
      </c>
      <c r="V53" s="92"/>
      <c r="W53" s="60">
        <f t="shared" si="8"/>
        <v>0</v>
      </c>
      <c r="X53" s="53"/>
      <c r="Y53" s="54">
        <f t="shared" si="9"/>
        <v>0</v>
      </c>
      <c r="Z53" s="92"/>
      <c r="AA53" s="60">
        <f t="shared" si="10"/>
        <v>0</v>
      </c>
      <c r="AB53" s="53"/>
      <c r="AC53" s="54">
        <f t="shared" si="11"/>
        <v>0</v>
      </c>
      <c r="AD53" s="53"/>
      <c r="AE53" s="40">
        <f t="shared" si="0"/>
        <v>0</v>
      </c>
    </row>
    <row r="54" spans="1:31" ht="12.75">
      <c r="A54" s="20" t="s">
        <v>180</v>
      </c>
      <c r="B54" s="11">
        <v>43507.34375</v>
      </c>
      <c r="C54" s="3" t="s">
        <v>38</v>
      </c>
      <c r="D54" s="2">
        <v>1</v>
      </c>
      <c r="E54" s="2"/>
      <c r="F54" s="40" t="s">
        <v>77</v>
      </c>
      <c r="G54" s="41" t="s">
        <v>136</v>
      </c>
      <c r="H54" s="53"/>
      <c r="I54" s="62">
        <f t="shared" si="1"/>
        <v>0</v>
      </c>
      <c r="J54" s="92"/>
      <c r="K54" s="60">
        <f t="shared" si="2"/>
        <v>0</v>
      </c>
      <c r="L54" s="93"/>
      <c r="M54" s="54">
        <f t="shared" si="3"/>
        <v>0</v>
      </c>
      <c r="N54" s="92"/>
      <c r="O54" s="60">
        <f t="shared" si="4"/>
        <v>0</v>
      </c>
      <c r="P54" s="53"/>
      <c r="Q54" s="54">
        <f t="shared" si="5"/>
        <v>0</v>
      </c>
      <c r="R54" s="92"/>
      <c r="S54" s="60">
        <f t="shared" si="6"/>
        <v>0</v>
      </c>
      <c r="T54" s="53"/>
      <c r="U54" s="54">
        <f t="shared" si="7"/>
        <v>0</v>
      </c>
      <c r="V54" s="92"/>
      <c r="W54" s="60">
        <f t="shared" si="8"/>
        <v>0</v>
      </c>
      <c r="X54" s="53"/>
      <c r="Y54" s="54">
        <f t="shared" si="9"/>
        <v>0</v>
      </c>
      <c r="Z54" s="92"/>
      <c r="AA54" s="60">
        <f t="shared" si="10"/>
        <v>0</v>
      </c>
      <c r="AB54" s="53"/>
      <c r="AC54" s="54">
        <f t="shared" si="11"/>
        <v>0</v>
      </c>
      <c r="AD54" s="53"/>
      <c r="AE54" s="40">
        <f t="shared" si="0"/>
        <v>0</v>
      </c>
    </row>
    <row r="55" spans="1:31" ht="12.75">
      <c r="A55" s="20" t="s">
        <v>181</v>
      </c>
      <c r="B55" s="11">
        <v>43507.354166666664</v>
      </c>
      <c r="C55" s="3" t="s">
        <v>34</v>
      </c>
      <c r="D55" s="2">
        <v>3</v>
      </c>
      <c r="E55" s="2"/>
      <c r="F55" s="40"/>
      <c r="G55" s="41" t="s">
        <v>137</v>
      </c>
      <c r="H55" s="53"/>
      <c r="I55" s="62">
        <f t="shared" si="1"/>
        <v>0</v>
      </c>
      <c r="J55" s="92"/>
      <c r="K55" s="60">
        <f t="shared" si="2"/>
        <v>0</v>
      </c>
      <c r="L55" s="93"/>
      <c r="M55" s="54">
        <f t="shared" si="3"/>
        <v>0</v>
      </c>
      <c r="N55" s="92"/>
      <c r="O55" s="60">
        <f t="shared" si="4"/>
        <v>0</v>
      </c>
      <c r="P55" s="53"/>
      <c r="Q55" s="54">
        <f t="shared" si="5"/>
        <v>0</v>
      </c>
      <c r="R55" s="92"/>
      <c r="S55" s="60">
        <f t="shared" si="6"/>
        <v>0</v>
      </c>
      <c r="T55" s="53"/>
      <c r="U55" s="54">
        <f t="shared" si="7"/>
        <v>0</v>
      </c>
      <c r="V55" s="92"/>
      <c r="W55" s="60">
        <f t="shared" si="8"/>
        <v>0</v>
      </c>
      <c r="X55" s="53"/>
      <c r="Y55" s="54">
        <f t="shared" si="9"/>
        <v>0</v>
      </c>
      <c r="Z55" s="92"/>
      <c r="AA55" s="60">
        <f t="shared" si="10"/>
        <v>0</v>
      </c>
      <c r="AB55" s="53"/>
      <c r="AC55" s="54">
        <f t="shared" si="11"/>
        <v>0</v>
      </c>
      <c r="AD55" s="53"/>
      <c r="AE55" s="40">
        <f t="shared" si="0"/>
        <v>0</v>
      </c>
    </row>
    <row r="56" spans="1:31" ht="15">
      <c r="A56" s="71" t="s">
        <v>55</v>
      </c>
      <c r="B56" s="72"/>
      <c r="C56" s="72"/>
      <c r="D56" s="72"/>
      <c r="E56" s="72"/>
      <c r="F56" s="40" t="s">
        <v>84</v>
      </c>
      <c r="G56" s="41" t="s">
        <v>91</v>
      </c>
      <c r="H56" s="53"/>
      <c r="I56" s="62">
        <f t="shared" si="1"/>
        <v>0</v>
      </c>
      <c r="J56" s="92"/>
      <c r="K56" s="60">
        <f t="shared" si="2"/>
        <v>0</v>
      </c>
      <c r="L56" s="93"/>
      <c r="M56" s="54">
        <f t="shared" si="3"/>
        <v>0</v>
      </c>
      <c r="N56" s="92"/>
      <c r="O56" s="60">
        <f t="shared" si="4"/>
        <v>0</v>
      </c>
      <c r="P56" s="53"/>
      <c r="Q56" s="54">
        <f t="shared" si="5"/>
        <v>0</v>
      </c>
      <c r="R56" s="92"/>
      <c r="S56" s="60">
        <f t="shared" si="6"/>
        <v>0</v>
      </c>
      <c r="T56" s="53"/>
      <c r="U56" s="54">
        <f t="shared" si="7"/>
        <v>0</v>
      </c>
      <c r="V56" s="92"/>
      <c r="W56" s="60">
        <f t="shared" si="8"/>
        <v>0</v>
      </c>
      <c r="X56" s="53"/>
      <c r="Y56" s="54">
        <f t="shared" si="9"/>
        <v>0</v>
      </c>
      <c r="Z56" s="92"/>
      <c r="AA56" s="60">
        <f t="shared" si="10"/>
        <v>0</v>
      </c>
      <c r="AB56" s="53"/>
      <c r="AC56" s="54">
        <f t="shared" si="11"/>
        <v>0</v>
      </c>
      <c r="AD56" s="53"/>
      <c r="AE56" s="40">
        <f t="shared" si="0"/>
        <v>0</v>
      </c>
    </row>
    <row r="57" spans="1:31" ht="12.75">
      <c r="A57" s="20" t="s">
        <v>182</v>
      </c>
      <c r="B57" s="11">
        <v>43507.375</v>
      </c>
      <c r="C57" s="3" t="s">
        <v>51</v>
      </c>
      <c r="D57" s="2">
        <v>5</v>
      </c>
      <c r="E57" s="2"/>
      <c r="H57" s="53"/>
      <c r="I57" s="62">
        <f t="shared" si="1"/>
        <v>0</v>
      </c>
      <c r="J57" s="92"/>
      <c r="K57" s="60">
        <f t="shared" si="2"/>
        <v>0</v>
      </c>
      <c r="L57" s="93"/>
      <c r="M57" s="54">
        <f t="shared" si="3"/>
        <v>0</v>
      </c>
      <c r="N57" s="92"/>
      <c r="O57" s="60">
        <f t="shared" si="4"/>
        <v>0</v>
      </c>
      <c r="P57" s="53"/>
      <c r="Q57" s="54">
        <f t="shared" si="5"/>
        <v>0</v>
      </c>
      <c r="R57" s="92"/>
      <c r="S57" s="60">
        <f t="shared" si="6"/>
        <v>0</v>
      </c>
      <c r="T57" s="53"/>
      <c r="U57" s="54">
        <f t="shared" si="7"/>
        <v>0</v>
      </c>
      <c r="V57" s="92"/>
      <c r="W57" s="60">
        <f t="shared" si="8"/>
        <v>0</v>
      </c>
      <c r="X57" s="53"/>
      <c r="Y57" s="54">
        <f t="shared" si="9"/>
        <v>0</v>
      </c>
      <c r="Z57" s="92"/>
      <c r="AA57" s="60">
        <f t="shared" si="10"/>
        <v>0</v>
      </c>
      <c r="AB57" s="53"/>
      <c r="AC57" s="54">
        <f t="shared" si="11"/>
        <v>0</v>
      </c>
      <c r="AD57" s="53"/>
      <c r="AE57" s="40">
        <f t="shared" si="0"/>
        <v>0</v>
      </c>
    </row>
    <row r="58" spans="1:31" ht="12.75">
      <c r="A58" s="20" t="s">
        <v>183</v>
      </c>
      <c r="B58" s="12">
        <v>43507.375</v>
      </c>
      <c r="C58" s="1" t="s">
        <v>89</v>
      </c>
      <c r="D58" s="13">
        <v>4</v>
      </c>
      <c r="E58" s="13"/>
      <c r="H58" s="53"/>
      <c r="I58" s="62">
        <f t="shared" si="1"/>
        <v>0</v>
      </c>
      <c r="J58" s="92"/>
      <c r="K58" s="60">
        <f t="shared" si="2"/>
        <v>0</v>
      </c>
      <c r="L58" s="93"/>
      <c r="M58" s="54">
        <f t="shared" si="3"/>
        <v>0</v>
      </c>
      <c r="N58" s="92"/>
      <c r="O58" s="60">
        <f t="shared" si="4"/>
        <v>0</v>
      </c>
      <c r="P58" s="53"/>
      <c r="Q58" s="54">
        <f t="shared" si="5"/>
        <v>0</v>
      </c>
      <c r="R58" s="92"/>
      <c r="S58" s="60">
        <f t="shared" si="6"/>
        <v>0</v>
      </c>
      <c r="T58" s="53"/>
      <c r="U58" s="54">
        <f t="shared" si="7"/>
        <v>0</v>
      </c>
      <c r="V58" s="92"/>
      <c r="W58" s="60">
        <f t="shared" si="8"/>
        <v>0</v>
      </c>
      <c r="X58" s="53"/>
      <c r="Y58" s="54">
        <f t="shared" si="9"/>
        <v>0</v>
      </c>
      <c r="Z58" s="92"/>
      <c r="AA58" s="60">
        <f t="shared" si="10"/>
        <v>0</v>
      </c>
      <c r="AB58" s="53"/>
      <c r="AC58" s="54">
        <f t="shared" si="11"/>
        <v>0</v>
      </c>
      <c r="AD58" s="53"/>
      <c r="AE58" s="40">
        <f t="shared" si="0"/>
        <v>0</v>
      </c>
    </row>
    <row r="59" spans="1:31" ht="15">
      <c r="A59" s="71" t="s">
        <v>22</v>
      </c>
      <c r="B59" s="72"/>
      <c r="C59" s="72"/>
      <c r="D59" s="72"/>
      <c r="E59" s="72"/>
      <c r="H59" s="53"/>
      <c r="I59" s="62">
        <f t="shared" si="1"/>
        <v>0</v>
      </c>
      <c r="J59" s="92"/>
      <c r="K59" s="60">
        <f t="shared" si="2"/>
        <v>0</v>
      </c>
      <c r="L59" s="93"/>
      <c r="M59" s="54">
        <f t="shared" si="3"/>
        <v>0</v>
      </c>
      <c r="N59" s="92"/>
      <c r="O59" s="60">
        <f t="shared" si="4"/>
        <v>0</v>
      </c>
      <c r="P59" s="53"/>
      <c r="Q59" s="54">
        <f t="shared" si="5"/>
        <v>0</v>
      </c>
      <c r="R59" s="92"/>
      <c r="S59" s="60">
        <f t="shared" si="6"/>
        <v>0</v>
      </c>
      <c r="T59" s="53"/>
      <c r="U59" s="54">
        <f t="shared" si="7"/>
        <v>0</v>
      </c>
      <c r="V59" s="92"/>
      <c r="W59" s="60">
        <f t="shared" si="8"/>
        <v>0</v>
      </c>
      <c r="X59" s="53"/>
      <c r="Y59" s="54">
        <f t="shared" si="9"/>
        <v>0</v>
      </c>
      <c r="Z59" s="92"/>
      <c r="AA59" s="60">
        <f t="shared" si="10"/>
        <v>0</v>
      </c>
      <c r="AB59" s="53"/>
      <c r="AC59" s="54">
        <f t="shared" si="11"/>
        <v>0</v>
      </c>
      <c r="AD59" s="53"/>
      <c r="AE59" s="40">
        <f t="shared" si="0"/>
        <v>0</v>
      </c>
    </row>
    <row r="60" spans="1:31" ht="12.75">
      <c r="A60" s="20" t="s">
        <v>184</v>
      </c>
      <c r="B60" s="11">
        <v>43507.427083333336</v>
      </c>
      <c r="C60" s="3" t="s">
        <v>43</v>
      </c>
      <c r="D60" s="2">
        <v>4</v>
      </c>
      <c r="E60" s="2"/>
      <c r="H60" s="53"/>
      <c r="I60" s="62">
        <f t="shared" si="1"/>
        <v>0</v>
      </c>
      <c r="J60" s="92"/>
      <c r="K60" s="60">
        <f t="shared" si="2"/>
        <v>0</v>
      </c>
      <c r="L60" s="93"/>
      <c r="M60" s="54">
        <f t="shared" si="3"/>
        <v>0</v>
      </c>
      <c r="N60" s="92"/>
      <c r="O60" s="60">
        <f t="shared" si="4"/>
        <v>0</v>
      </c>
      <c r="P60" s="53"/>
      <c r="Q60" s="54">
        <f t="shared" si="5"/>
        <v>0</v>
      </c>
      <c r="R60" s="92"/>
      <c r="S60" s="60">
        <f t="shared" si="6"/>
        <v>0</v>
      </c>
      <c r="T60" s="53"/>
      <c r="U60" s="54">
        <f t="shared" si="7"/>
        <v>0</v>
      </c>
      <c r="V60" s="92"/>
      <c r="W60" s="60">
        <f t="shared" si="8"/>
        <v>0</v>
      </c>
      <c r="X60" s="53"/>
      <c r="Y60" s="54">
        <f t="shared" si="9"/>
        <v>0</v>
      </c>
      <c r="Z60" s="92"/>
      <c r="AA60" s="60">
        <f t="shared" si="10"/>
        <v>0</v>
      </c>
      <c r="AB60" s="53"/>
      <c r="AC60" s="54">
        <f t="shared" si="11"/>
        <v>0</v>
      </c>
      <c r="AD60" s="53"/>
      <c r="AE60" s="40">
        <f t="shared" si="0"/>
        <v>0</v>
      </c>
    </row>
    <row r="61" spans="1:31" ht="15">
      <c r="A61" s="71" t="s">
        <v>56</v>
      </c>
      <c r="B61" s="72"/>
      <c r="C61" s="72"/>
      <c r="D61" s="72"/>
      <c r="E61" s="72"/>
      <c r="H61" s="53"/>
      <c r="I61" s="62">
        <f t="shared" si="1"/>
        <v>0</v>
      </c>
      <c r="J61" s="92"/>
      <c r="K61" s="60">
        <f t="shared" si="2"/>
        <v>0</v>
      </c>
      <c r="L61" s="93"/>
      <c r="M61" s="54">
        <f t="shared" si="3"/>
        <v>0</v>
      </c>
      <c r="N61" s="92"/>
      <c r="O61" s="60">
        <f t="shared" si="4"/>
        <v>0</v>
      </c>
      <c r="P61" s="53"/>
      <c r="Q61" s="54">
        <f t="shared" si="5"/>
        <v>0</v>
      </c>
      <c r="R61" s="92"/>
      <c r="S61" s="60">
        <f t="shared" si="6"/>
        <v>0</v>
      </c>
      <c r="T61" s="53"/>
      <c r="U61" s="54">
        <f t="shared" si="7"/>
        <v>0</v>
      </c>
      <c r="V61" s="92"/>
      <c r="W61" s="60">
        <f t="shared" si="8"/>
        <v>0</v>
      </c>
      <c r="X61" s="53"/>
      <c r="Y61" s="54">
        <f t="shared" si="9"/>
        <v>0</v>
      </c>
      <c r="Z61" s="92"/>
      <c r="AA61" s="60">
        <f t="shared" si="10"/>
        <v>0</v>
      </c>
      <c r="AB61" s="53"/>
      <c r="AC61" s="54">
        <f t="shared" si="11"/>
        <v>0</v>
      </c>
      <c r="AD61" s="53"/>
      <c r="AE61" s="40">
        <f t="shared" si="0"/>
        <v>0</v>
      </c>
    </row>
    <row r="62" spans="1:31" ht="12.75">
      <c r="A62" s="20" t="s">
        <v>185</v>
      </c>
      <c r="B62" s="11">
        <v>43507.458333333336</v>
      </c>
      <c r="C62" s="2"/>
      <c r="D62" s="2"/>
      <c r="E62" s="2"/>
      <c r="H62" s="53"/>
      <c r="I62" s="62">
        <f t="shared" si="1"/>
        <v>0</v>
      </c>
      <c r="J62" s="92"/>
      <c r="K62" s="60">
        <f t="shared" si="2"/>
        <v>0</v>
      </c>
      <c r="L62" s="93"/>
      <c r="M62" s="54">
        <f t="shared" si="3"/>
        <v>0</v>
      </c>
      <c r="N62" s="92"/>
      <c r="O62" s="60">
        <f t="shared" si="4"/>
        <v>0</v>
      </c>
      <c r="P62" s="53"/>
      <c r="Q62" s="54">
        <f t="shared" si="5"/>
        <v>0</v>
      </c>
      <c r="R62" s="92"/>
      <c r="S62" s="60">
        <f t="shared" si="6"/>
        <v>0</v>
      </c>
      <c r="T62" s="53"/>
      <c r="U62" s="54">
        <f t="shared" si="7"/>
        <v>0</v>
      </c>
      <c r="V62" s="92"/>
      <c r="W62" s="60">
        <f t="shared" si="8"/>
        <v>0</v>
      </c>
      <c r="X62" s="53"/>
      <c r="Y62" s="54">
        <f t="shared" si="9"/>
        <v>0</v>
      </c>
      <c r="Z62" s="92"/>
      <c r="AA62" s="60">
        <f t="shared" si="10"/>
        <v>0</v>
      </c>
      <c r="AB62" s="53"/>
      <c r="AC62" s="54">
        <f t="shared" si="11"/>
        <v>0</v>
      </c>
      <c r="AD62" s="53"/>
      <c r="AE62" s="40">
        <f t="shared" si="0"/>
        <v>0</v>
      </c>
    </row>
    <row r="63" spans="1:31" ht="12.75">
      <c r="A63" s="20" t="s">
        <v>186</v>
      </c>
      <c r="B63" s="11">
        <v>43507.458333333336</v>
      </c>
      <c r="C63" s="2"/>
      <c r="D63" s="2"/>
      <c r="E63" s="2"/>
      <c r="H63" s="53"/>
      <c r="I63" s="62">
        <f t="shared" si="1"/>
        <v>0</v>
      </c>
      <c r="J63" s="92"/>
      <c r="K63" s="60">
        <f t="shared" si="2"/>
        <v>0</v>
      </c>
      <c r="L63" s="93"/>
      <c r="M63" s="54">
        <f t="shared" si="3"/>
        <v>0</v>
      </c>
      <c r="N63" s="92"/>
      <c r="O63" s="60">
        <f t="shared" si="4"/>
        <v>0</v>
      </c>
      <c r="P63" s="53"/>
      <c r="Q63" s="54">
        <f t="shared" si="5"/>
        <v>0</v>
      </c>
      <c r="R63" s="92"/>
      <c r="S63" s="60">
        <f t="shared" si="6"/>
        <v>0</v>
      </c>
      <c r="T63" s="53"/>
      <c r="U63" s="54">
        <f t="shared" si="7"/>
        <v>0</v>
      </c>
      <c r="V63" s="92"/>
      <c r="W63" s="60">
        <f t="shared" si="8"/>
        <v>0</v>
      </c>
      <c r="X63" s="53"/>
      <c r="Y63" s="54">
        <f t="shared" si="9"/>
        <v>0</v>
      </c>
      <c r="Z63" s="92"/>
      <c r="AA63" s="60">
        <f t="shared" si="10"/>
        <v>0</v>
      </c>
      <c r="AB63" s="53"/>
      <c r="AC63" s="54">
        <f t="shared" si="11"/>
        <v>0</v>
      </c>
      <c r="AD63" s="53"/>
      <c r="AE63" s="40">
        <f t="shared" si="0"/>
        <v>0</v>
      </c>
    </row>
    <row r="64" spans="1:31" ht="15">
      <c r="A64" s="71" t="s">
        <v>57</v>
      </c>
      <c r="B64" s="72"/>
      <c r="C64" s="72"/>
      <c r="D64" s="72"/>
      <c r="E64" s="72"/>
      <c r="H64" s="53"/>
      <c r="I64" s="62">
        <f t="shared" si="1"/>
        <v>0</v>
      </c>
      <c r="J64" s="92"/>
      <c r="K64" s="60">
        <f t="shared" si="2"/>
        <v>0</v>
      </c>
      <c r="L64" s="93"/>
      <c r="M64" s="54">
        <f t="shared" si="3"/>
        <v>0</v>
      </c>
      <c r="N64" s="92"/>
      <c r="O64" s="60">
        <f t="shared" si="4"/>
        <v>0</v>
      </c>
      <c r="P64" s="53"/>
      <c r="Q64" s="54">
        <f t="shared" si="5"/>
        <v>0</v>
      </c>
      <c r="R64" s="92"/>
      <c r="S64" s="60">
        <f t="shared" si="6"/>
        <v>0</v>
      </c>
      <c r="T64" s="53"/>
      <c r="U64" s="54">
        <f t="shared" si="7"/>
        <v>0</v>
      </c>
      <c r="V64" s="92"/>
      <c r="W64" s="60">
        <f t="shared" si="8"/>
        <v>0</v>
      </c>
      <c r="X64" s="53"/>
      <c r="Y64" s="54">
        <f t="shared" si="9"/>
        <v>0</v>
      </c>
      <c r="Z64" s="92"/>
      <c r="AA64" s="60">
        <f t="shared" si="10"/>
        <v>0</v>
      </c>
      <c r="AB64" s="53"/>
      <c r="AC64" s="54">
        <f t="shared" si="11"/>
        <v>0</v>
      </c>
      <c r="AD64" s="53"/>
      <c r="AE64" s="40">
        <f t="shared" si="0"/>
        <v>0</v>
      </c>
    </row>
    <row r="65" spans="1:31" ht="15">
      <c r="A65" s="71" t="s">
        <v>58</v>
      </c>
      <c r="B65" s="72"/>
      <c r="C65" s="72"/>
      <c r="D65" s="72"/>
      <c r="E65" s="72"/>
      <c r="H65" s="53"/>
      <c r="I65" s="62">
        <f t="shared" si="1"/>
        <v>0</v>
      </c>
      <c r="J65" s="92"/>
      <c r="K65" s="60">
        <f t="shared" si="2"/>
        <v>0</v>
      </c>
      <c r="L65" s="93"/>
      <c r="M65" s="54">
        <f t="shared" si="3"/>
        <v>0</v>
      </c>
      <c r="N65" s="92"/>
      <c r="O65" s="60">
        <f t="shared" si="4"/>
        <v>0</v>
      </c>
      <c r="P65" s="53"/>
      <c r="Q65" s="54">
        <f t="shared" si="5"/>
        <v>0</v>
      </c>
      <c r="R65" s="92"/>
      <c r="S65" s="60">
        <f t="shared" si="6"/>
        <v>0</v>
      </c>
      <c r="T65" s="53"/>
      <c r="U65" s="54">
        <f t="shared" si="7"/>
        <v>0</v>
      </c>
      <c r="V65" s="92"/>
      <c r="W65" s="60">
        <f t="shared" si="8"/>
        <v>0</v>
      </c>
      <c r="X65" s="53"/>
      <c r="Y65" s="54">
        <f t="shared" si="9"/>
        <v>0</v>
      </c>
      <c r="Z65" s="92"/>
      <c r="AA65" s="60">
        <f t="shared" si="10"/>
        <v>0</v>
      </c>
      <c r="AB65" s="53"/>
      <c r="AC65" s="54">
        <f t="shared" si="11"/>
        <v>0</v>
      </c>
      <c r="AD65" s="53"/>
      <c r="AE65" s="40">
        <f t="shared" si="0"/>
        <v>0</v>
      </c>
    </row>
    <row r="66" spans="1:31" ht="12.75">
      <c r="A66" s="20" t="s">
        <v>187</v>
      </c>
      <c r="B66" s="11">
        <v>43507.5625</v>
      </c>
      <c r="C66" s="2"/>
      <c r="D66" s="2"/>
      <c r="E66" s="2"/>
      <c r="H66" s="53"/>
      <c r="I66" s="62">
        <f t="shared" si="1"/>
        <v>0</v>
      </c>
      <c r="J66" s="92"/>
      <c r="K66" s="60">
        <f t="shared" si="2"/>
        <v>0</v>
      </c>
      <c r="L66" s="93"/>
      <c r="M66" s="54">
        <f t="shared" si="3"/>
        <v>0</v>
      </c>
      <c r="N66" s="92"/>
      <c r="O66" s="60">
        <f t="shared" si="4"/>
        <v>0</v>
      </c>
      <c r="P66" s="53"/>
      <c r="Q66" s="54">
        <f t="shared" si="5"/>
        <v>0</v>
      </c>
      <c r="R66" s="92"/>
      <c r="S66" s="60">
        <f t="shared" si="6"/>
        <v>0</v>
      </c>
      <c r="T66" s="53"/>
      <c r="U66" s="54">
        <f t="shared" si="7"/>
        <v>0</v>
      </c>
      <c r="V66" s="92"/>
      <c r="W66" s="60">
        <f t="shared" si="8"/>
        <v>0</v>
      </c>
      <c r="X66" s="53"/>
      <c r="Y66" s="54">
        <f t="shared" si="9"/>
        <v>0</v>
      </c>
      <c r="Z66" s="92"/>
      <c r="AA66" s="60">
        <f t="shared" si="10"/>
        <v>0</v>
      </c>
      <c r="AB66" s="53"/>
      <c r="AC66" s="54">
        <f t="shared" si="11"/>
        <v>0</v>
      </c>
      <c r="AD66" s="53"/>
      <c r="AE66" s="40">
        <f t="shared" si="0"/>
        <v>0</v>
      </c>
    </row>
    <row r="67" spans="1:31" ht="15">
      <c r="A67" s="71" t="s">
        <v>59</v>
      </c>
      <c r="B67" s="72"/>
      <c r="C67" s="72"/>
      <c r="D67" s="72"/>
      <c r="E67" s="72"/>
      <c r="H67" s="53"/>
      <c r="I67" s="62">
        <f t="shared" si="1"/>
        <v>0</v>
      </c>
      <c r="J67" s="92"/>
      <c r="K67" s="60">
        <f t="shared" si="2"/>
        <v>0</v>
      </c>
      <c r="L67" s="93"/>
      <c r="M67" s="54">
        <f t="shared" si="3"/>
        <v>0</v>
      </c>
      <c r="N67" s="92"/>
      <c r="O67" s="60">
        <f t="shared" si="4"/>
        <v>0</v>
      </c>
      <c r="P67" s="53"/>
      <c r="Q67" s="54">
        <f t="shared" si="5"/>
        <v>0</v>
      </c>
      <c r="R67" s="92"/>
      <c r="S67" s="60">
        <f t="shared" si="6"/>
        <v>0</v>
      </c>
      <c r="T67" s="53"/>
      <c r="U67" s="54">
        <f t="shared" si="7"/>
        <v>0</v>
      </c>
      <c r="V67" s="92"/>
      <c r="W67" s="60">
        <f t="shared" si="8"/>
        <v>0</v>
      </c>
      <c r="X67" s="53"/>
      <c r="Y67" s="54">
        <f t="shared" si="9"/>
        <v>0</v>
      </c>
      <c r="Z67" s="92"/>
      <c r="AA67" s="60">
        <f t="shared" si="10"/>
        <v>0</v>
      </c>
      <c r="AB67" s="53"/>
      <c r="AC67" s="54">
        <f t="shared" si="11"/>
        <v>0</v>
      </c>
      <c r="AD67" s="53"/>
      <c r="AE67" s="40">
        <f t="shared" si="0"/>
        <v>0</v>
      </c>
    </row>
    <row r="68" spans="1:31" ht="12.75">
      <c r="A68" s="20" t="s">
        <v>188</v>
      </c>
      <c r="B68" s="11">
        <v>43507.604166666664</v>
      </c>
      <c r="C68" s="2"/>
      <c r="D68" s="2"/>
      <c r="E68" s="2"/>
      <c r="H68" s="53"/>
      <c r="I68" s="62">
        <f t="shared" si="1"/>
        <v>0</v>
      </c>
      <c r="J68" s="92"/>
      <c r="K68" s="60">
        <f t="shared" si="2"/>
        <v>0</v>
      </c>
      <c r="L68" s="93"/>
      <c r="M68" s="54">
        <f t="shared" si="3"/>
        <v>0</v>
      </c>
      <c r="N68" s="92"/>
      <c r="O68" s="60">
        <f t="shared" si="4"/>
        <v>0</v>
      </c>
      <c r="P68" s="53"/>
      <c r="Q68" s="54">
        <f t="shared" si="5"/>
        <v>0</v>
      </c>
      <c r="R68" s="92"/>
      <c r="S68" s="60">
        <f t="shared" si="6"/>
        <v>0</v>
      </c>
      <c r="T68" s="53"/>
      <c r="U68" s="54">
        <f t="shared" si="7"/>
        <v>0</v>
      </c>
      <c r="V68" s="92"/>
      <c r="W68" s="60">
        <f t="shared" si="8"/>
        <v>0</v>
      </c>
      <c r="X68" s="53"/>
      <c r="Y68" s="54">
        <f t="shared" si="9"/>
        <v>0</v>
      </c>
      <c r="Z68" s="92"/>
      <c r="AA68" s="60">
        <f t="shared" si="10"/>
        <v>0</v>
      </c>
      <c r="AB68" s="53"/>
      <c r="AC68" s="54">
        <f t="shared" si="11"/>
        <v>0</v>
      </c>
      <c r="AD68" s="53"/>
      <c r="AE68" s="40">
        <f t="shared" si="0"/>
        <v>0</v>
      </c>
    </row>
    <row r="69" spans="1:31" ht="15">
      <c r="A69" s="71" t="s">
        <v>60</v>
      </c>
      <c r="B69" s="72"/>
      <c r="C69" s="72"/>
      <c r="D69" s="72"/>
      <c r="E69" s="72"/>
      <c r="H69" s="53"/>
      <c r="I69" s="62">
        <f t="shared" si="1"/>
        <v>0</v>
      </c>
      <c r="J69" s="92"/>
      <c r="K69" s="60">
        <f t="shared" si="2"/>
        <v>0</v>
      </c>
      <c r="L69" s="93"/>
      <c r="M69" s="54">
        <f t="shared" si="3"/>
        <v>0</v>
      </c>
      <c r="N69" s="92"/>
      <c r="O69" s="60">
        <f t="shared" si="4"/>
        <v>0</v>
      </c>
      <c r="P69" s="53"/>
      <c r="Q69" s="54">
        <f t="shared" si="5"/>
        <v>0</v>
      </c>
      <c r="R69" s="92"/>
      <c r="S69" s="60">
        <f t="shared" si="6"/>
        <v>0</v>
      </c>
      <c r="T69" s="53"/>
      <c r="U69" s="54">
        <f t="shared" si="7"/>
        <v>0</v>
      </c>
      <c r="V69" s="92"/>
      <c r="W69" s="60">
        <f t="shared" si="8"/>
        <v>0</v>
      </c>
      <c r="X69" s="53"/>
      <c r="Y69" s="54">
        <f t="shared" si="9"/>
        <v>0</v>
      </c>
      <c r="Z69" s="92"/>
      <c r="AA69" s="60">
        <f t="shared" si="10"/>
        <v>0</v>
      </c>
      <c r="AB69" s="53"/>
      <c r="AC69" s="54">
        <f t="shared" si="11"/>
        <v>0</v>
      </c>
      <c r="AD69" s="53"/>
      <c r="AE69" s="40">
        <f t="shared" si="0"/>
        <v>0</v>
      </c>
    </row>
    <row r="70" spans="1:31" ht="12.75">
      <c r="A70" s="20" t="s">
        <v>189</v>
      </c>
      <c r="B70" s="11">
        <v>43507.645833333336</v>
      </c>
      <c r="C70" s="2"/>
      <c r="D70" s="2"/>
      <c r="E70" s="2"/>
      <c r="H70" s="53"/>
      <c r="I70" s="62">
        <f t="shared" si="1"/>
        <v>0</v>
      </c>
      <c r="J70" s="92"/>
      <c r="K70" s="60">
        <f t="shared" si="2"/>
        <v>0</v>
      </c>
      <c r="L70" s="93"/>
      <c r="M70" s="54">
        <f t="shared" si="3"/>
        <v>0</v>
      </c>
      <c r="N70" s="92"/>
      <c r="O70" s="60">
        <f t="shared" si="4"/>
        <v>0</v>
      </c>
      <c r="P70" s="53"/>
      <c r="Q70" s="54">
        <f t="shared" si="5"/>
        <v>0</v>
      </c>
      <c r="R70" s="92"/>
      <c r="S70" s="60">
        <f t="shared" si="6"/>
        <v>0</v>
      </c>
      <c r="T70" s="53"/>
      <c r="U70" s="54">
        <f t="shared" si="7"/>
        <v>0</v>
      </c>
      <c r="V70" s="92"/>
      <c r="W70" s="60">
        <f t="shared" si="8"/>
        <v>0</v>
      </c>
      <c r="X70" s="53"/>
      <c r="Y70" s="54">
        <f t="shared" si="9"/>
        <v>0</v>
      </c>
      <c r="Z70" s="92"/>
      <c r="AA70" s="60">
        <f t="shared" si="10"/>
        <v>0</v>
      </c>
      <c r="AB70" s="53"/>
      <c r="AC70" s="54">
        <f t="shared" si="11"/>
        <v>0</v>
      </c>
      <c r="AD70" s="53"/>
      <c r="AE70" s="40">
        <f>I70+K70+M70+O70+Q70+S70+U70+W70+Y70+AA70+AC70</f>
        <v>0</v>
      </c>
    </row>
    <row r="71" spans="1:31" ht="15">
      <c r="A71" s="71" t="s">
        <v>61</v>
      </c>
      <c r="B71" s="72"/>
      <c r="C71" s="72"/>
      <c r="D71" s="72"/>
      <c r="E71" s="72"/>
      <c r="H71" s="53"/>
      <c r="I71" s="62">
        <f>IF($H71&gt;0,VLOOKUP($H71,$A$5:$E$201,4,0),0)</f>
        <v>0</v>
      </c>
      <c r="J71" s="92"/>
      <c r="K71" s="60">
        <f>IF($J71&gt;0,VLOOKUP($J71,$A$5:$E$201,4,0),0)</f>
        <v>0</v>
      </c>
      <c r="L71" s="93"/>
      <c r="M71" s="54">
        <f>IF($L71&gt;0,VLOOKUP($L71,$A$5:$E$201,4,0),0)</f>
        <v>0</v>
      </c>
      <c r="N71" s="92"/>
      <c r="O71" s="60">
        <f>IF($N71&gt;0,VLOOKUP($N71,$A$5:$E$201,4,0),0)</f>
        <v>0</v>
      </c>
      <c r="P71" s="53"/>
      <c r="Q71" s="54">
        <f>IF($P71&gt;0,VLOOKUP($P71,$A$5:$E$201,4,0),0)</f>
        <v>0</v>
      </c>
      <c r="R71" s="92"/>
      <c r="S71" s="60">
        <f>IF($R71&gt;0,VLOOKUP($R71,$A$5:$E$201,4,0),0)</f>
        <v>0</v>
      </c>
      <c r="T71" s="53"/>
      <c r="U71" s="54">
        <f>IF($T71&gt;0,VLOOKUP($T71,$A$5:$E$201,4,0),0)</f>
        <v>0</v>
      </c>
      <c r="V71" s="92"/>
      <c r="W71" s="60">
        <f>IF($V71&gt;0,VLOOKUP($V71,$A$5:$E$201,4,0),0)</f>
        <v>0</v>
      </c>
      <c r="X71" s="53"/>
      <c r="Y71" s="54">
        <f>IF($X71&gt;0,VLOOKUP($X71,$A$5:$E$201,4,0),0)</f>
        <v>0</v>
      </c>
      <c r="Z71" s="92"/>
      <c r="AA71" s="60">
        <f>IF($Z71&gt;0,VLOOKUP($Z71,$A$5:$E$201,4,0),0)</f>
        <v>0</v>
      </c>
      <c r="AB71" s="53"/>
      <c r="AC71" s="54">
        <f>IF($AB71&gt;0,VLOOKUP($AB71,$A$5:$E$201,4,0),0)</f>
        <v>0</v>
      </c>
      <c r="AD71" s="53"/>
      <c r="AE71" s="40">
        <f>I71+K71+M71+O71+Q71+S71+U71+W71+Y71+AA71+AC71</f>
        <v>0</v>
      </c>
    </row>
    <row r="72" spans="1:31" ht="12.75">
      <c r="A72" s="20" t="s">
        <v>190</v>
      </c>
      <c r="B72" s="11">
        <v>43507.6875</v>
      </c>
      <c r="C72" s="2"/>
      <c r="D72" s="2"/>
      <c r="E72" s="2"/>
      <c r="H72" s="53"/>
      <c r="I72" s="62">
        <f>IF($H72&gt;0,VLOOKUP($H72,$A$5:$E$201,4,0),0)</f>
        <v>0</v>
      </c>
      <c r="J72" s="92"/>
      <c r="K72" s="60">
        <f>IF($J72&gt;0,VLOOKUP($J72,$A$5:$E$201,4,0),0)</f>
        <v>0</v>
      </c>
      <c r="L72" s="93"/>
      <c r="M72" s="54">
        <f>IF($L72&gt;0,VLOOKUP($L72,$A$5:$E$201,4,0),0)</f>
        <v>0</v>
      </c>
      <c r="N72" s="92"/>
      <c r="O72" s="60">
        <f>IF($N72&gt;0,VLOOKUP($N72,$A$5:$E$201,4,0),0)</f>
        <v>0</v>
      </c>
      <c r="P72" s="53"/>
      <c r="Q72" s="54">
        <f>IF($P72&gt;0,VLOOKUP($P72,$A$5:$E$201,4,0),0)</f>
        <v>0</v>
      </c>
      <c r="R72" s="92"/>
      <c r="S72" s="60">
        <f>IF($R72&gt;0,VLOOKUP($R72,$A$5:$E$201,4,0),0)</f>
        <v>0</v>
      </c>
      <c r="T72" s="53"/>
      <c r="U72" s="54">
        <f>IF($T72&gt;0,VLOOKUP($T72,$A$5:$E$201,4,0),0)</f>
        <v>0</v>
      </c>
      <c r="V72" s="92"/>
      <c r="W72" s="60">
        <f>IF($V72&gt;0,VLOOKUP($V72,$A$5:$E$201,4,0),0)</f>
        <v>0</v>
      </c>
      <c r="X72" s="53"/>
      <c r="Y72" s="54">
        <f>IF($X72&gt;0,VLOOKUP($X72,$A$5:$E$201,4,0),0)</f>
        <v>0</v>
      </c>
      <c r="Z72" s="92"/>
      <c r="AA72" s="60">
        <f>IF($Z72&gt;0,VLOOKUP($Z72,$A$5:$E$201,4,0),0)</f>
        <v>0</v>
      </c>
      <c r="AB72" s="53"/>
      <c r="AC72" s="54">
        <f>IF($AB72&gt;0,VLOOKUP($AB72,$A$5:$E$201,4,0),0)</f>
        <v>0</v>
      </c>
      <c r="AD72" s="53"/>
      <c r="AE72" s="40">
        <f>I72+K72+M72+O72+Q72+S72+U72+W72+Y72+AA72+AC72</f>
        <v>0</v>
      </c>
    </row>
    <row r="73" spans="1:31" ht="15">
      <c r="A73" s="71" t="s">
        <v>62</v>
      </c>
      <c r="B73" s="72"/>
      <c r="C73" s="72"/>
      <c r="D73" s="72"/>
      <c r="E73" s="72"/>
      <c r="H73" s="53"/>
      <c r="I73" s="62">
        <f>IF($H73&gt;0,VLOOKUP($H73,$A$5:$E$201,4,0),0)</f>
        <v>0</v>
      </c>
      <c r="J73" s="92"/>
      <c r="K73" s="60">
        <f>IF($J73&gt;0,VLOOKUP($J73,$A$5:$E$201,4,0),0)</f>
        <v>0</v>
      </c>
      <c r="L73" s="93"/>
      <c r="M73" s="54">
        <f>IF($L73&gt;0,VLOOKUP($L73,$A$5:$E$201,4,0),0)</f>
        <v>0</v>
      </c>
      <c r="N73" s="92"/>
      <c r="O73" s="60">
        <f>IF($N73&gt;0,VLOOKUP($N73,$A$5:$E$201,4,0),0)</f>
        <v>0</v>
      </c>
      <c r="P73" s="53"/>
      <c r="Q73" s="54">
        <f>IF($P73&gt;0,VLOOKUP($P73,$A$5:$E$201,4,0),0)</f>
        <v>0</v>
      </c>
      <c r="R73" s="92"/>
      <c r="S73" s="60">
        <f>IF($R73&gt;0,VLOOKUP($R73,$A$5:$E$201,4,0),0)</f>
        <v>0</v>
      </c>
      <c r="T73" s="53"/>
      <c r="U73" s="54">
        <f>IF($T73&gt;0,VLOOKUP($T73,$A$5:$E$201,4,0),0)</f>
        <v>0</v>
      </c>
      <c r="V73" s="92"/>
      <c r="W73" s="60">
        <f>IF($V73&gt;0,VLOOKUP($V73,$A$5:$E$201,4,0),0)</f>
        <v>0</v>
      </c>
      <c r="X73" s="53"/>
      <c r="Y73" s="54">
        <f>IF($X73&gt;0,VLOOKUP($X73,$A$5:$E$201,4,0),0)</f>
        <v>0</v>
      </c>
      <c r="Z73" s="92"/>
      <c r="AA73" s="60">
        <f>IF($Z73&gt;0,VLOOKUP($Z73,$A$5:$E$201,4,0),0)</f>
        <v>0</v>
      </c>
      <c r="AB73" s="53"/>
      <c r="AC73" s="54">
        <f>IF($AB73&gt;0,VLOOKUP($AB73,$A$5:$E$201,4,0),0)</f>
        <v>0</v>
      </c>
      <c r="AD73" s="53"/>
      <c r="AE73" s="40">
        <f>I73+K73+M73+O73+Q73+S73+U73+W73+Y73+AA73+AC73</f>
        <v>0</v>
      </c>
    </row>
    <row r="74" spans="1:5" ht="12.75">
      <c r="A74" s="20" t="s">
        <v>191</v>
      </c>
      <c r="B74" s="11">
        <v>43507.729166666664</v>
      </c>
      <c r="C74" s="2"/>
      <c r="D74" s="2"/>
      <c r="E74" s="2"/>
    </row>
    <row r="75" spans="1:5" ht="15">
      <c r="A75" s="71" t="s">
        <v>63</v>
      </c>
      <c r="B75" s="72"/>
      <c r="C75" s="72"/>
      <c r="D75" s="72"/>
      <c r="E75" s="72"/>
    </row>
    <row r="76" spans="1:5" ht="12.75">
      <c r="A76" s="20" t="s">
        <v>192</v>
      </c>
      <c r="B76" s="11">
        <v>43507.770833333336</v>
      </c>
      <c r="C76" s="2"/>
      <c r="D76" s="2"/>
      <c r="E76" s="2"/>
    </row>
    <row r="77" spans="1:5" ht="15">
      <c r="A77" s="71" t="s">
        <v>64</v>
      </c>
      <c r="B77" s="72"/>
      <c r="C77" s="72"/>
      <c r="D77" s="72"/>
      <c r="E77" s="72"/>
    </row>
    <row r="78" spans="1:5" ht="15">
      <c r="A78" s="71" t="s">
        <v>65</v>
      </c>
      <c r="B78" s="72"/>
      <c r="C78" s="72"/>
      <c r="D78" s="72"/>
      <c r="E78" s="72"/>
    </row>
    <row r="79" spans="1:5" ht="15">
      <c r="A79" s="71" t="s">
        <v>8</v>
      </c>
      <c r="B79" s="72"/>
      <c r="C79" s="72"/>
      <c r="D79" s="72"/>
      <c r="E79" s="72"/>
    </row>
    <row r="80" spans="1:5" ht="12.75">
      <c r="A80" s="20" t="s">
        <v>193</v>
      </c>
      <c r="B80" s="11">
        <v>43507.885416666664</v>
      </c>
      <c r="C80" s="3" t="s">
        <v>66</v>
      </c>
      <c r="D80" s="2">
        <v>4</v>
      </c>
      <c r="E80" s="2"/>
    </row>
    <row r="81" spans="1:5" ht="15">
      <c r="A81" s="71" t="s">
        <v>67</v>
      </c>
      <c r="B81" s="72"/>
      <c r="C81" s="72"/>
      <c r="D81" s="72"/>
      <c r="E81" s="72"/>
    </row>
    <row r="82" spans="1:5" ht="12.75">
      <c r="A82" s="20" t="s">
        <v>194</v>
      </c>
      <c r="B82" s="11">
        <v>43507.916666666664</v>
      </c>
      <c r="C82" s="3" t="s">
        <v>68</v>
      </c>
      <c r="D82" s="2">
        <v>4.3</v>
      </c>
      <c r="E82" s="2"/>
    </row>
    <row r="83" spans="1:5" ht="15">
      <c r="A83" s="71" t="s">
        <v>69</v>
      </c>
      <c r="B83" s="72"/>
      <c r="C83" s="72"/>
      <c r="D83" s="72"/>
      <c r="E83" s="72"/>
    </row>
    <row r="84" spans="1:5" ht="12.75">
      <c r="A84" s="20" t="s">
        <v>195</v>
      </c>
      <c r="B84" s="11">
        <v>43507.979166666664</v>
      </c>
      <c r="C84" s="3" t="s">
        <v>70</v>
      </c>
      <c r="D84" s="2">
        <v>9</v>
      </c>
      <c r="E84" s="3" t="s">
        <v>19</v>
      </c>
    </row>
    <row r="85" spans="1:5" ht="12.75">
      <c r="A85" s="20" t="s">
        <v>196</v>
      </c>
      <c r="B85" s="11">
        <v>43507.958333333336</v>
      </c>
      <c r="C85" s="3" t="s">
        <v>71</v>
      </c>
      <c r="D85" s="3">
        <v>8.7</v>
      </c>
      <c r="E85" s="2"/>
    </row>
    <row r="86" spans="1:5" ht="12.75">
      <c r="A86" s="20" t="s">
        <v>197</v>
      </c>
      <c r="B86" s="11">
        <v>43507.96875</v>
      </c>
      <c r="C86" s="3" t="s">
        <v>73</v>
      </c>
      <c r="D86" s="2">
        <v>2</v>
      </c>
      <c r="E86" s="2"/>
    </row>
    <row r="87" spans="1:5" ht="12.75">
      <c r="A87" s="20" t="s">
        <v>198</v>
      </c>
      <c r="B87" s="66">
        <v>43507.96875</v>
      </c>
      <c r="C87" s="29" t="s">
        <v>2</v>
      </c>
      <c r="D87" s="67">
        <v>4</v>
      </c>
      <c r="E87" s="2"/>
    </row>
    <row r="88" spans="1:5" ht="12.75">
      <c r="A88" s="20" t="s">
        <v>199</v>
      </c>
      <c r="B88" s="69">
        <v>43507.958333333336</v>
      </c>
      <c r="C88" s="33"/>
      <c r="D88" s="33"/>
      <c r="E88" s="65"/>
    </row>
    <row r="89" spans="1:4" ht="12.75">
      <c r="A89" s="91" t="s">
        <v>204</v>
      </c>
      <c r="B89" s="91"/>
      <c r="C89" s="91"/>
      <c r="D89" s="91"/>
    </row>
    <row r="90" spans="1:4" ht="12.75">
      <c r="A90" s="68" t="s">
        <v>20</v>
      </c>
      <c r="B90" s="69"/>
      <c r="C90" s="33"/>
      <c r="D90" s="33">
        <v>0</v>
      </c>
    </row>
  </sheetData>
  <sheetProtection/>
  <mergeCells count="37">
    <mergeCell ref="A78:E78"/>
    <mergeCell ref="A79:E79"/>
    <mergeCell ref="A81:E81"/>
    <mergeCell ref="A83:E83"/>
    <mergeCell ref="A89:D89"/>
    <mergeCell ref="A67:E67"/>
    <mergeCell ref="A69:E69"/>
    <mergeCell ref="A71:E71"/>
    <mergeCell ref="A73:E73"/>
    <mergeCell ref="A75:E75"/>
    <mergeCell ref="A77:E77"/>
    <mergeCell ref="A53:E53"/>
    <mergeCell ref="A56:E56"/>
    <mergeCell ref="A59:E59"/>
    <mergeCell ref="A61:E61"/>
    <mergeCell ref="A64:E64"/>
    <mergeCell ref="A65:E65"/>
    <mergeCell ref="A32:E32"/>
    <mergeCell ref="AE2:AE3"/>
    <mergeCell ref="A42:E42"/>
    <mergeCell ref="A50:E50"/>
    <mergeCell ref="A2:D3"/>
    <mergeCell ref="G1:G3"/>
    <mergeCell ref="F1:F3"/>
    <mergeCell ref="H1:AE1"/>
    <mergeCell ref="Z2:AC2"/>
    <mergeCell ref="H2:I2"/>
    <mergeCell ref="H3:I3"/>
    <mergeCell ref="J2:M2"/>
    <mergeCell ref="A19:E19"/>
    <mergeCell ref="A25:E25"/>
    <mergeCell ref="A4:G4"/>
    <mergeCell ref="A6:E6"/>
    <mergeCell ref="A13:E13"/>
    <mergeCell ref="N2:Q2"/>
    <mergeCell ref="R2:U2"/>
    <mergeCell ref="V2:Y2"/>
  </mergeCells>
  <conditionalFormatting sqref="A5">
    <cfRule type="expression" priority="39" dxfId="28" stopIfTrue="1">
      <formula>SUMPRODUCT(($H$5:$AE$90=$A5)*1)</formula>
    </cfRule>
  </conditionalFormatting>
  <conditionalFormatting sqref="A7:A12">
    <cfRule type="expression" priority="38" dxfId="28" stopIfTrue="1">
      <formula>SUMPRODUCT(($H$5:$AE$90=$A7)*1)</formula>
    </cfRule>
  </conditionalFormatting>
  <conditionalFormatting sqref="A14:A18">
    <cfRule type="expression" priority="37" dxfId="28" stopIfTrue="1">
      <formula>SUMPRODUCT(($H$5:$AE$90=$A14)*1)</formula>
    </cfRule>
  </conditionalFormatting>
  <conditionalFormatting sqref="A20:A24">
    <cfRule type="expression" priority="36" dxfId="28" stopIfTrue="1">
      <formula>SUMPRODUCT(($H$5:$AE$90=$A20)*1)</formula>
    </cfRule>
  </conditionalFormatting>
  <conditionalFormatting sqref="A26:A31">
    <cfRule type="expression" priority="35" dxfId="28" stopIfTrue="1">
      <formula>SUMPRODUCT(($H$5:$AE$90=$A26)*1)</formula>
    </cfRule>
  </conditionalFormatting>
  <conditionalFormatting sqref="A33:A41">
    <cfRule type="expression" priority="34" dxfId="28" stopIfTrue="1">
      <formula>SUMPRODUCT(($H$5:$AE$90=$A33)*1)</formula>
    </cfRule>
  </conditionalFormatting>
  <conditionalFormatting sqref="A43:A49">
    <cfRule type="expression" priority="31" dxfId="28" stopIfTrue="1">
      <formula>SUMPRODUCT(($H$5:$AE$90=$A43)*1)</formula>
    </cfRule>
  </conditionalFormatting>
  <conditionalFormatting sqref="A51:A52">
    <cfRule type="expression" priority="30" dxfId="28" stopIfTrue="1">
      <formula>SUMPRODUCT(($H$5:$AE$90=$A51)*1)</formula>
    </cfRule>
  </conditionalFormatting>
  <conditionalFormatting sqref="A54:A55">
    <cfRule type="expression" priority="29" dxfId="28" stopIfTrue="1">
      <formula>SUMPRODUCT(($H$5:$AE$90=$A54)*1)</formula>
    </cfRule>
  </conditionalFormatting>
  <conditionalFormatting sqref="A57:A58">
    <cfRule type="expression" priority="28" dxfId="28" stopIfTrue="1">
      <formula>SUMPRODUCT(($H$5:$AE$90=$A57)*1)</formula>
    </cfRule>
  </conditionalFormatting>
  <conditionalFormatting sqref="A60">
    <cfRule type="expression" priority="27" dxfId="28" stopIfTrue="1">
      <formula>SUMPRODUCT(($H$5:$AE$90=$A60)*1)</formula>
    </cfRule>
  </conditionalFormatting>
  <conditionalFormatting sqref="A62:A63">
    <cfRule type="expression" priority="25" dxfId="28" stopIfTrue="1">
      <formula>SUMPRODUCT(($H$5:$AE$90=$A62)*1)</formula>
    </cfRule>
  </conditionalFormatting>
  <conditionalFormatting sqref="A66">
    <cfRule type="expression" priority="24" dxfId="28" stopIfTrue="1">
      <formula>SUMPRODUCT(($H$5:$AE$90=$A66)*1)</formula>
    </cfRule>
  </conditionalFormatting>
  <conditionalFormatting sqref="A68">
    <cfRule type="expression" priority="23" dxfId="28" stopIfTrue="1">
      <formula>SUMPRODUCT(($H$5:$AE$90=$A68)*1)</formula>
    </cfRule>
  </conditionalFormatting>
  <conditionalFormatting sqref="A70">
    <cfRule type="expression" priority="22" dxfId="28" stopIfTrue="1">
      <formula>SUMPRODUCT(($H$5:$AE$90=$A70)*1)</formula>
    </cfRule>
  </conditionalFormatting>
  <conditionalFormatting sqref="A72">
    <cfRule type="expression" priority="21" dxfId="28" stopIfTrue="1">
      <formula>SUMPRODUCT(($H$5:$AE$90=$A72)*1)</formula>
    </cfRule>
  </conditionalFormatting>
  <conditionalFormatting sqref="A74">
    <cfRule type="expression" priority="20" dxfId="28" stopIfTrue="1">
      <formula>SUMPRODUCT(($H$5:$AE$90=$A74)*1)</formula>
    </cfRule>
  </conditionalFormatting>
  <conditionalFormatting sqref="A76">
    <cfRule type="expression" priority="19" dxfId="28" stopIfTrue="1">
      <formula>SUMPRODUCT(($H$5:$AE$90=$A76)*1)</formula>
    </cfRule>
  </conditionalFormatting>
  <conditionalFormatting sqref="A80">
    <cfRule type="expression" priority="18" dxfId="28" stopIfTrue="1">
      <formula>SUMPRODUCT(($H$5:$AE$90=$A80)*1)</formula>
    </cfRule>
  </conditionalFormatting>
  <conditionalFormatting sqref="A82">
    <cfRule type="expression" priority="17" dxfId="28" stopIfTrue="1">
      <formula>SUMPRODUCT(($H$5:$AE$90=$A82)*1)</formula>
    </cfRule>
  </conditionalFormatting>
  <conditionalFormatting sqref="A84:A88">
    <cfRule type="expression" priority="15" dxfId="28" stopIfTrue="1">
      <formula>SUMPRODUCT(($H$5:$AE$90=$A84)*1)</formula>
    </cfRule>
  </conditionalFormatting>
  <conditionalFormatting sqref="H5">
    <cfRule type="containsText" priority="14" dxfId="0" operator="containsText" stopIfTrue="1" text="R">
      <formula>NOT(ISERROR(SEARCH("R",H5)))</formula>
    </cfRule>
  </conditionalFormatting>
  <conditionalFormatting sqref="H6:H73">
    <cfRule type="containsText" priority="13" dxfId="0" operator="containsText" stopIfTrue="1" text="R">
      <formula>NOT(ISERROR(SEARCH("R",H6)))</formula>
    </cfRule>
  </conditionalFormatting>
  <conditionalFormatting sqref="J5:J73">
    <cfRule type="containsText" priority="11" dxfId="0" operator="containsText" stopIfTrue="1" text="R">
      <formula>NOT(ISERROR(SEARCH("R",J5)))</formula>
    </cfRule>
  </conditionalFormatting>
  <conditionalFormatting sqref="N5:N73">
    <cfRule type="containsText" priority="10" dxfId="0" operator="containsText" stopIfTrue="1" text="R">
      <formula>NOT(ISERROR(SEARCH("R",N5)))</formula>
    </cfRule>
  </conditionalFormatting>
  <conditionalFormatting sqref="P5:P73">
    <cfRule type="containsText" priority="9" dxfId="0" operator="containsText" stopIfTrue="1" text="R">
      <formula>NOT(ISERROR(SEARCH("R",P5)))</formula>
    </cfRule>
  </conditionalFormatting>
  <conditionalFormatting sqref="R5:R73">
    <cfRule type="containsText" priority="8" dxfId="0" operator="containsText" stopIfTrue="1" text="R">
      <formula>NOT(ISERROR(SEARCH("R",R5)))</formula>
    </cfRule>
  </conditionalFormatting>
  <conditionalFormatting sqref="T5:T73">
    <cfRule type="containsText" priority="7" dxfId="0" operator="containsText" stopIfTrue="1" text="R">
      <formula>NOT(ISERROR(SEARCH("R",T5)))</formula>
    </cfRule>
  </conditionalFormatting>
  <conditionalFormatting sqref="V5:V73">
    <cfRule type="containsText" priority="6" dxfId="0" operator="containsText" stopIfTrue="1" text="R">
      <formula>NOT(ISERROR(SEARCH("R",V5)))</formula>
    </cfRule>
  </conditionalFormatting>
  <conditionalFormatting sqref="X5:X73">
    <cfRule type="containsText" priority="5" dxfId="0" operator="containsText" stopIfTrue="1" text="R">
      <formula>NOT(ISERROR(SEARCH("R",X5)))</formula>
    </cfRule>
  </conditionalFormatting>
  <conditionalFormatting sqref="Z5:Z73">
    <cfRule type="containsText" priority="4" dxfId="0" operator="containsText" stopIfTrue="1" text="R">
      <formula>NOT(ISERROR(SEARCH("R",Z5)))</formula>
    </cfRule>
  </conditionalFormatting>
  <conditionalFormatting sqref="AB5:AB73">
    <cfRule type="containsText" priority="3" dxfId="0" operator="containsText" stopIfTrue="1" text="R">
      <formula>NOT(ISERROR(SEARCH("R",AB5)))</formula>
    </cfRule>
  </conditionalFormatting>
  <conditionalFormatting sqref="AD5:AD73">
    <cfRule type="containsText" priority="2" dxfId="0" operator="containsText" stopIfTrue="1" text="R">
      <formula>NOT(ISERROR(SEARCH("R",AD5)))</formula>
    </cfRule>
  </conditionalFormatting>
  <conditionalFormatting sqref="L5:L73">
    <cfRule type="containsText" priority="1" dxfId="0" operator="containsText" stopIfTrue="1" text="R">
      <formula>NOT(ISERROR(SEARCH("R",L5)))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0"/>
  <sheetViews>
    <sheetView zoomScalePageLayoutView="0" workbookViewId="0" topLeftCell="A1">
      <pane xSplit="31" ySplit="3" topLeftCell="AF4" activePane="bottomRight" state="frozen"/>
      <selection pane="topLeft" activeCell="A1" sqref="A1"/>
      <selection pane="topRight" activeCell="AF1" sqref="AF1"/>
      <selection pane="bottomLeft" activeCell="A4" sqref="A4"/>
      <selection pane="bottomRight" activeCell="AF9" sqref="AF9"/>
    </sheetView>
  </sheetViews>
  <sheetFormatPr defaultColWidth="11.421875" defaultRowHeight="12.75"/>
  <cols>
    <col min="1" max="1" width="7.8515625" style="21" customWidth="1"/>
    <col min="2" max="2" width="15.8515625" style="7" hidden="1" customWidth="1"/>
    <col min="3" max="3" width="14.421875" style="8" hidden="1" customWidth="1"/>
    <col min="4" max="4" width="10.57421875" style="8" customWidth="1"/>
    <col min="5" max="5" width="15.28125" style="8" hidden="1" customWidth="1"/>
    <col min="6" max="6" width="12.140625" style="22" customWidth="1"/>
    <col min="7" max="7" width="12.57421875" style="23" customWidth="1"/>
    <col min="8" max="8" width="6.7109375" style="0" customWidth="1"/>
    <col min="9" max="9" width="5.8515625" style="0" customWidth="1"/>
    <col min="10" max="10" width="6.7109375" style="0" bestFit="1" customWidth="1"/>
    <col min="11" max="11" width="6.8515625" style="0" bestFit="1" customWidth="1"/>
    <col min="12" max="12" width="6.7109375" style="0" bestFit="1" customWidth="1"/>
    <col min="13" max="13" width="6.8515625" style="0" bestFit="1" customWidth="1"/>
    <col min="14" max="14" width="6.7109375" style="0" bestFit="1" customWidth="1"/>
    <col min="15" max="15" width="6.8515625" style="0" bestFit="1" customWidth="1"/>
    <col min="16" max="16" width="6.7109375" style="0" bestFit="1" customWidth="1"/>
    <col min="17" max="17" width="6.8515625" style="0" bestFit="1" customWidth="1"/>
    <col min="18" max="18" width="6.7109375" style="0" bestFit="1" customWidth="1"/>
    <col min="19" max="19" width="6.8515625" style="0" bestFit="1" customWidth="1"/>
    <col min="20" max="20" width="6.7109375" style="0" bestFit="1" customWidth="1"/>
    <col min="21" max="21" width="6.8515625" style="0" bestFit="1" customWidth="1"/>
    <col min="22" max="22" width="6.7109375" style="0" bestFit="1" customWidth="1"/>
    <col min="23" max="23" width="6.8515625" style="0" bestFit="1" customWidth="1"/>
    <col min="24" max="24" width="6.7109375" style="0" bestFit="1" customWidth="1"/>
    <col min="25" max="25" width="6.8515625" style="0" bestFit="1" customWidth="1"/>
    <col min="26" max="26" width="6.7109375" style="0" bestFit="1" customWidth="1"/>
    <col min="27" max="27" width="6.8515625" style="0" bestFit="1" customWidth="1"/>
    <col min="28" max="28" width="6.7109375" style="0" bestFit="1" customWidth="1"/>
    <col min="29" max="29" width="6.8515625" style="0" bestFit="1" customWidth="1"/>
    <col min="30" max="30" width="9.00390625" style="0" bestFit="1" customWidth="1"/>
    <col min="31" max="31" width="10.140625" style="0" customWidth="1"/>
  </cols>
  <sheetData>
    <row r="1" spans="1:31" ht="25.5" customHeight="1">
      <c r="A1" s="19" t="s">
        <v>138</v>
      </c>
      <c r="B1" s="6" t="s">
        <v>4</v>
      </c>
      <c r="C1" s="5" t="s">
        <v>5</v>
      </c>
      <c r="D1" s="5" t="s">
        <v>6</v>
      </c>
      <c r="E1" s="5" t="s">
        <v>7</v>
      </c>
      <c r="F1" s="86" t="s">
        <v>97</v>
      </c>
      <c r="G1" s="84" t="s">
        <v>96</v>
      </c>
      <c r="H1" s="88" t="s">
        <v>206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90"/>
    </row>
    <row r="2" spans="1:31" ht="25.5" customHeight="1">
      <c r="A2" s="82" t="s">
        <v>10</v>
      </c>
      <c r="B2" s="83"/>
      <c r="C2" s="83"/>
      <c r="D2" s="83"/>
      <c r="E2" s="50"/>
      <c r="F2" s="86"/>
      <c r="G2" s="84"/>
      <c r="H2" s="79" t="s">
        <v>11</v>
      </c>
      <c r="I2" s="79"/>
      <c r="J2" s="79" t="s">
        <v>12</v>
      </c>
      <c r="K2" s="79"/>
      <c r="L2" s="79"/>
      <c r="M2" s="79"/>
      <c r="N2" s="79" t="s">
        <v>13</v>
      </c>
      <c r="O2" s="79"/>
      <c r="P2" s="79"/>
      <c r="Q2" s="79"/>
      <c r="R2" s="79" t="s">
        <v>14</v>
      </c>
      <c r="S2" s="79"/>
      <c r="T2" s="79"/>
      <c r="U2" s="79"/>
      <c r="V2" s="79" t="s">
        <v>15</v>
      </c>
      <c r="W2" s="79"/>
      <c r="X2" s="79"/>
      <c r="Y2" s="79"/>
      <c r="Z2" s="79" t="s">
        <v>16</v>
      </c>
      <c r="AA2" s="79"/>
      <c r="AB2" s="79"/>
      <c r="AC2" s="79"/>
      <c r="AD2" s="39" t="s">
        <v>17</v>
      </c>
      <c r="AE2" s="81" t="s">
        <v>200</v>
      </c>
    </row>
    <row r="3" spans="1:31" ht="25.5">
      <c r="A3" s="73"/>
      <c r="B3" s="74"/>
      <c r="C3" s="74"/>
      <c r="D3" s="74"/>
      <c r="E3" s="50"/>
      <c r="F3" s="87"/>
      <c r="G3" s="85"/>
      <c r="H3" s="80"/>
      <c r="I3" s="80"/>
      <c r="J3" s="57" t="s">
        <v>201</v>
      </c>
      <c r="K3" s="58" t="s">
        <v>203</v>
      </c>
      <c r="L3" s="51" t="s">
        <v>202</v>
      </c>
      <c r="M3" s="51" t="s">
        <v>203</v>
      </c>
      <c r="N3" s="57" t="s">
        <v>201</v>
      </c>
      <c r="O3" s="58" t="s">
        <v>203</v>
      </c>
      <c r="P3" s="51" t="s">
        <v>202</v>
      </c>
      <c r="Q3" s="51" t="s">
        <v>203</v>
      </c>
      <c r="R3" s="57" t="s">
        <v>201</v>
      </c>
      <c r="S3" s="58" t="s">
        <v>203</v>
      </c>
      <c r="T3" s="51" t="s">
        <v>202</v>
      </c>
      <c r="U3" s="51" t="s">
        <v>203</v>
      </c>
      <c r="V3" s="57" t="s">
        <v>201</v>
      </c>
      <c r="W3" s="58" t="s">
        <v>203</v>
      </c>
      <c r="X3" s="51" t="s">
        <v>202</v>
      </c>
      <c r="Y3" s="51" t="s">
        <v>203</v>
      </c>
      <c r="Z3" s="57" t="s">
        <v>201</v>
      </c>
      <c r="AA3" s="58" t="s">
        <v>203</v>
      </c>
      <c r="AB3" s="51" t="s">
        <v>202</v>
      </c>
      <c r="AC3" s="51" t="s">
        <v>203</v>
      </c>
      <c r="AD3" s="61"/>
      <c r="AE3" s="81"/>
    </row>
    <row r="4" spans="1:31" ht="15" hidden="1">
      <c r="A4" s="76" t="s">
        <v>205</v>
      </c>
      <c r="B4" s="77"/>
      <c r="C4" s="77"/>
      <c r="D4" s="77"/>
      <c r="E4" s="77"/>
      <c r="F4" s="77"/>
      <c r="G4" s="78"/>
      <c r="H4" s="53"/>
      <c r="I4" s="62">
        <f>IF($H4&gt;0,VLOOKUP($H4,$A$5:$E$201,4,0),0)</f>
        <v>0</v>
      </c>
      <c r="J4" s="59"/>
      <c r="K4" s="60">
        <f>IF($J4&gt;0,VLOOKUP($J4,$A$5:$E$201,4,0),0)</f>
        <v>0</v>
      </c>
      <c r="L4" s="55"/>
      <c r="M4" s="54">
        <f>IF($L4&gt;0,VLOOKUP($L4,$A$5:$E$201,4,0),0)</f>
        <v>0</v>
      </c>
      <c r="N4" s="59"/>
      <c r="O4" s="60">
        <f>IF($N4&gt;0,VLOOKUP($N4,$A$5:$E$201,4,0),0)</f>
        <v>0</v>
      </c>
      <c r="P4" s="55"/>
      <c r="Q4" s="54">
        <f>IF($P4&gt;0,VLOOKUP($P4,$A$5:$E$201,4,0),0)</f>
        <v>0</v>
      </c>
      <c r="R4" s="59"/>
      <c r="S4" s="60">
        <f>IF($R4&gt;0,VLOOKUP($R4,$A$5:$E$201,4,0),0)</f>
        <v>0</v>
      </c>
      <c r="T4" s="55"/>
      <c r="U4" s="54">
        <f>IF($T4&gt;0,VLOOKUP($T4,$A$5:$E$201,4,0),0)</f>
        <v>0</v>
      </c>
      <c r="V4" s="59"/>
      <c r="W4" s="60">
        <f>IF($V4&gt;0,VLOOKUP($V4,$A$5:$E$201,4,0),0)</f>
        <v>0</v>
      </c>
      <c r="X4" s="55"/>
      <c r="Y4" s="54">
        <f>IF($X4&gt;0,VLOOKUP($X4,$A$5:$E$201,4,0),0)</f>
        <v>0</v>
      </c>
      <c r="Z4" s="59"/>
      <c r="AA4" s="60">
        <f>IF($Z4&gt;0,VLOOKUP($Z4,$A$5:$E$201,4,0),0)</f>
        <v>0</v>
      </c>
      <c r="AB4" s="55"/>
      <c r="AC4" s="54">
        <f>IF($AB4&gt;0,VLOOKUP($AB4,$A$5:$E$201,4,0),0)</f>
        <v>0</v>
      </c>
      <c r="AD4" s="63"/>
      <c r="AE4" s="40">
        <f aca="true" t="shared" si="0" ref="AE4:AE67">I4+K4+M4+O4+Q4+S4+U4+W4+Y4+AA4+AC4</f>
        <v>0</v>
      </c>
    </row>
    <row r="5" spans="1:31" ht="12.75">
      <c r="A5" s="20" t="s">
        <v>139</v>
      </c>
      <c r="B5" s="12">
        <v>43507.020833333336</v>
      </c>
      <c r="C5" s="1" t="s">
        <v>18</v>
      </c>
      <c r="D5" s="1">
        <v>8.3</v>
      </c>
      <c r="E5" s="1" t="s">
        <v>19</v>
      </c>
      <c r="F5" s="40" t="s">
        <v>76</v>
      </c>
      <c r="G5" s="64" t="s">
        <v>91</v>
      </c>
      <c r="H5" s="53"/>
      <c r="I5" s="62">
        <f>IF($H5&gt;0,VLOOKUP($H5,$A$5:$E$201,4,0),0)</f>
        <v>0</v>
      </c>
      <c r="J5" s="59"/>
      <c r="K5" s="60">
        <f>IF($J5&gt;0,VLOOKUP($J5,$A$5:$E$201,4,0),0)</f>
        <v>0</v>
      </c>
      <c r="L5" s="55"/>
      <c r="M5" s="54">
        <f>IF($L5&gt;0,VLOOKUP($L5,$A$5:$E$201,4,0),0)</f>
        <v>0</v>
      </c>
      <c r="N5" s="59"/>
      <c r="O5" s="60">
        <f>IF($N5&gt;0,VLOOKUP($N5,$A$5:$E$201,4,0),0)</f>
        <v>0</v>
      </c>
      <c r="P5" s="55"/>
      <c r="Q5" s="54">
        <f>IF($P5&gt;0,VLOOKUP($P5,$A$5:$E$201,4,0),0)</f>
        <v>0</v>
      </c>
      <c r="R5" s="59"/>
      <c r="S5" s="60">
        <f>IF($R5&gt;0,VLOOKUP($R5,$A$5:$E$201,4,0),0)</f>
        <v>0</v>
      </c>
      <c r="T5" s="55"/>
      <c r="U5" s="54">
        <f>IF($T5&gt;0,VLOOKUP($T5,$A$5:$E$201,4,0),0)</f>
        <v>0</v>
      </c>
      <c r="V5" s="59"/>
      <c r="W5" s="60">
        <f>IF($V5&gt;0,VLOOKUP($V5,$A$5:$E$201,4,0),0)</f>
        <v>0</v>
      </c>
      <c r="X5" s="55"/>
      <c r="Y5" s="54">
        <f>IF($X5&gt;0,VLOOKUP($X5,$A$5:$E$201,4,0),0)</f>
        <v>0</v>
      </c>
      <c r="Z5" s="59"/>
      <c r="AA5" s="60">
        <f>IF($Z5&gt;0,VLOOKUP($Z5,$A$5:$E$201,4,0),0)</f>
        <v>0</v>
      </c>
      <c r="AB5" s="55"/>
      <c r="AC5" s="54">
        <f>IF($AB5&gt;0,VLOOKUP($AB5,$A$5:$E$201,4,0),0)</f>
        <v>0</v>
      </c>
      <c r="AD5" s="63"/>
      <c r="AE5" s="40">
        <f t="shared" si="0"/>
        <v>0</v>
      </c>
    </row>
    <row r="6" spans="1:31" ht="15">
      <c r="A6" s="71" t="s">
        <v>21</v>
      </c>
      <c r="B6" s="72"/>
      <c r="C6" s="72"/>
      <c r="D6" s="72"/>
      <c r="E6" s="72"/>
      <c r="F6" s="40" t="s">
        <v>75</v>
      </c>
      <c r="G6" s="64" t="s">
        <v>92</v>
      </c>
      <c r="H6" s="53"/>
      <c r="I6" s="62">
        <f aca="true" t="shared" si="1" ref="I6:I69">IF($H6&gt;0,VLOOKUP($H6,$A$5:$E$201,4,0),0)</f>
        <v>0</v>
      </c>
      <c r="J6" s="59"/>
      <c r="K6" s="60">
        <f aca="true" t="shared" si="2" ref="K6:K69">IF($J6&gt;0,VLOOKUP($J6,$A$5:$E$201,4,0),0)</f>
        <v>0</v>
      </c>
      <c r="L6" s="55"/>
      <c r="M6" s="54">
        <f aca="true" t="shared" si="3" ref="M6:M69">IF($L6&gt;0,VLOOKUP($L6,$A$5:$E$201,4,0),0)</f>
        <v>0</v>
      </c>
      <c r="N6" s="59"/>
      <c r="O6" s="60">
        <f aca="true" t="shared" si="4" ref="O6:O69">IF($N6&gt;0,VLOOKUP($N6,$A$5:$E$201,4,0),0)</f>
        <v>0</v>
      </c>
      <c r="P6" s="55"/>
      <c r="Q6" s="54">
        <f aca="true" t="shared" si="5" ref="Q6:Q69">IF($P6&gt;0,VLOOKUP($P6,$A$5:$E$201,4,0),0)</f>
        <v>0</v>
      </c>
      <c r="R6" s="59"/>
      <c r="S6" s="60">
        <f aca="true" t="shared" si="6" ref="S6:S69">IF($R6&gt;0,VLOOKUP($R6,$A$5:$E$201,4,0),0)</f>
        <v>0</v>
      </c>
      <c r="T6" s="55"/>
      <c r="U6" s="54">
        <f aca="true" t="shared" si="7" ref="U6:U69">IF($T6&gt;0,VLOOKUP($T6,$A$5:$E$201,4,0),0)</f>
        <v>0</v>
      </c>
      <c r="V6" s="59"/>
      <c r="W6" s="60">
        <f aca="true" t="shared" si="8" ref="W6:W69">IF($V6&gt;0,VLOOKUP($V6,$A$5:$E$201,4,0),0)</f>
        <v>0</v>
      </c>
      <c r="X6" s="55"/>
      <c r="Y6" s="54">
        <f aca="true" t="shared" si="9" ref="Y6:Y69">IF($X6&gt;0,VLOOKUP($X6,$A$5:$E$201,4,0),0)</f>
        <v>0</v>
      </c>
      <c r="Z6" s="59"/>
      <c r="AA6" s="60">
        <f aca="true" t="shared" si="10" ref="AA6:AA69">IF($Z6&gt;0,VLOOKUP($Z6,$A$5:$E$201,4,0),0)</f>
        <v>0</v>
      </c>
      <c r="AB6" s="55"/>
      <c r="AC6" s="54">
        <f aca="true" t="shared" si="11" ref="AC6:AC69">IF($AB6&gt;0,VLOOKUP($AB6,$A$5:$E$201,4,0),0)</f>
        <v>0</v>
      </c>
      <c r="AD6" s="56"/>
      <c r="AE6" s="40">
        <f t="shared" si="0"/>
        <v>0</v>
      </c>
    </row>
    <row r="7" spans="1:31" ht="12.75">
      <c r="A7" s="20" t="s">
        <v>145</v>
      </c>
      <c r="B7" s="12">
        <v>43507.052083333336</v>
      </c>
      <c r="C7" s="1" t="s">
        <v>22</v>
      </c>
      <c r="D7" s="1">
        <v>9</v>
      </c>
      <c r="E7" s="1" t="s">
        <v>19</v>
      </c>
      <c r="F7" s="40" t="s">
        <v>84</v>
      </c>
      <c r="G7" s="64" t="s">
        <v>93</v>
      </c>
      <c r="H7" s="53"/>
      <c r="I7" s="62">
        <f t="shared" si="1"/>
        <v>0</v>
      </c>
      <c r="J7" s="59"/>
      <c r="K7" s="60">
        <f t="shared" si="2"/>
        <v>0</v>
      </c>
      <c r="L7" s="55"/>
      <c r="M7" s="54">
        <f t="shared" si="3"/>
        <v>0</v>
      </c>
      <c r="N7" s="59"/>
      <c r="O7" s="60">
        <f t="shared" si="4"/>
        <v>0</v>
      </c>
      <c r="P7" s="55"/>
      <c r="Q7" s="54">
        <f t="shared" si="5"/>
        <v>0</v>
      </c>
      <c r="R7" s="59"/>
      <c r="S7" s="60">
        <f t="shared" si="6"/>
        <v>0</v>
      </c>
      <c r="T7" s="55"/>
      <c r="U7" s="54">
        <f t="shared" si="7"/>
        <v>0</v>
      </c>
      <c r="V7" s="59"/>
      <c r="W7" s="60">
        <f t="shared" si="8"/>
        <v>0</v>
      </c>
      <c r="X7" s="55"/>
      <c r="Y7" s="54">
        <f t="shared" si="9"/>
        <v>0</v>
      </c>
      <c r="Z7" s="59"/>
      <c r="AA7" s="60">
        <f t="shared" si="10"/>
        <v>0</v>
      </c>
      <c r="AB7" s="55"/>
      <c r="AC7" s="54">
        <f t="shared" si="11"/>
        <v>0</v>
      </c>
      <c r="AD7" s="56"/>
      <c r="AE7" s="40">
        <f t="shared" si="0"/>
        <v>0</v>
      </c>
    </row>
    <row r="8" spans="1:31" ht="12.75">
      <c r="A8" s="20" t="s">
        <v>146</v>
      </c>
      <c r="B8" s="12">
        <v>43507.052083333336</v>
      </c>
      <c r="C8" s="1" t="s">
        <v>23</v>
      </c>
      <c r="D8" s="1">
        <v>3.15</v>
      </c>
      <c r="E8" s="1" t="s">
        <v>1</v>
      </c>
      <c r="F8" s="40" t="s">
        <v>77</v>
      </c>
      <c r="G8" s="64" t="s">
        <v>94</v>
      </c>
      <c r="H8" s="53"/>
      <c r="I8" s="62">
        <f t="shared" si="1"/>
        <v>0</v>
      </c>
      <c r="J8" s="59"/>
      <c r="K8" s="60">
        <f t="shared" si="2"/>
        <v>0</v>
      </c>
      <c r="L8" s="55"/>
      <c r="M8" s="54">
        <f t="shared" si="3"/>
        <v>0</v>
      </c>
      <c r="N8" s="59"/>
      <c r="O8" s="60">
        <f t="shared" si="4"/>
        <v>0</v>
      </c>
      <c r="P8" s="55"/>
      <c r="Q8" s="54">
        <f t="shared" si="5"/>
        <v>0</v>
      </c>
      <c r="R8" s="59"/>
      <c r="S8" s="60">
        <f t="shared" si="6"/>
        <v>0</v>
      </c>
      <c r="T8" s="55"/>
      <c r="U8" s="54">
        <f t="shared" si="7"/>
        <v>0</v>
      </c>
      <c r="V8" s="59"/>
      <c r="W8" s="60">
        <f t="shared" si="8"/>
        <v>0</v>
      </c>
      <c r="X8" s="55"/>
      <c r="Y8" s="54">
        <f t="shared" si="9"/>
        <v>0</v>
      </c>
      <c r="Z8" s="59"/>
      <c r="AA8" s="60">
        <f t="shared" si="10"/>
        <v>0</v>
      </c>
      <c r="AB8" s="55"/>
      <c r="AC8" s="54">
        <f t="shared" si="11"/>
        <v>0</v>
      </c>
      <c r="AD8" s="56"/>
      <c r="AE8" s="40">
        <f t="shared" si="0"/>
        <v>0</v>
      </c>
    </row>
    <row r="9" spans="1:31" ht="12.75">
      <c r="A9" s="20" t="s">
        <v>147</v>
      </c>
      <c r="B9" s="12">
        <v>43507.072916666664</v>
      </c>
      <c r="C9" s="1" t="s">
        <v>24</v>
      </c>
      <c r="D9" s="13">
        <v>5</v>
      </c>
      <c r="E9" s="1" t="s">
        <v>19</v>
      </c>
      <c r="F9" s="40" t="s">
        <v>78</v>
      </c>
      <c r="G9" s="64" t="s">
        <v>95</v>
      </c>
      <c r="H9" s="53"/>
      <c r="I9" s="62">
        <f t="shared" si="1"/>
        <v>0</v>
      </c>
      <c r="J9" s="59"/>
      <c r="K9" s="60">
        <f t="shared" si="2"/>
        <v>0</v>
      </c>
      <c r="L9" s="55"/>
      <c r="M9" s="54">
        <f t="shared" si="3"/>
        <v>0</v>
      </c>
      <c r="N9" s="59"/>
      <c r="O9" s="60">
        <f t="shared" si="4"/>
        <v>0</v>
      </c>
      <c r="P9" s="55"/>
      <c r="Q9" s="54">
        <f t="shared" si="5"/>
        <v>0</v>
      </c>
      <c r="R9" s="59"/>
      <c r="S9" s="60">
        <f t="shared" si="6"/>
        <v>0</v>
      </c>
      <c r="T9" s="55"/>
      <c r="U9" s="54">
        <f t="shared" si="7"/>
        <v>0</v>
      </c>
      <c r="V9" s="59"/>
      <c r="W9" s="60">
        <f t="shared" si="8"/>
        <v>0</v>
      </c>
      <c r="X9" s="55"/>
      <c r="Y9" s="54">
        <f t="shared" si="9"/>
        <v>0</v>
      </c>
      <c r="Z9" s="59"/>
      <c r="AA9" s="60">
        <f t="shared" si="10"/>
        <v>0</v>
      </c>
      <c r="AB9" s="55"/>
      <c r="AC9" s="54">
        <f t="shared" si="11"/>
        <v>0</v>
      </c>
      <c r="AD9" s="56"/>
      <c r="AE9" s="40">
        <f t="shared" si="0"/>
        <v>0</v>
      </c>
    </row>
    <row r="10" spans="1:31" ht="12.75">
      <c r="A10" s="20" t="s">
        <v>148</v>
      </c>
      <c r="B10" s="12">
        <v>43507.0625</v>
      </c>
      <c r="C10" s="1" t="s">
        <v>25</v>
      </c>
      <c r="D10" s="13">
        <v>1</v>
      </c>
      <c r="E10" s="13"/>
      <c r="F10" s="40" t="s">
        <v>79</v>
      </c>
      <c r="G10" s="64" t="s">
        <v>98</v>
      </c>
      <c r="H10" s="53"/>
      <c r="I10" s="62">
        <f t="shared" si="1"/>
        <v>0</v>
      </c>
      <c r="J10" s="59"/>
      <c r="K10" s="60">
        <f t="shared" si="2"/>
        <v>0</v>
      </c>
      <c r="L10" s="55"/>
      <c r="M10" s="54">
        <f t="shared" si="3"/>
        <v>0</v>
      </c>
      <c r="N10" s="59"/>
      <c r="O10" s="60">
        <f t="shared" si="4"/>
        <v>0</v>
      </c>
      <c r="P10" s="55"/>
      <c r="Q10" s="54">
        <f t="shared" si="5"/>
        <v>0</v>
      </c>
      <c r="R10" s="59"/>
      <c r="S10" s="60">
        <f t="shared" si="6"/>
        <v>0</v>
      </c>
      <c r="T10" s="55"/>
      <c r="U10" s="54">
        <f t="shared" si="7"/>
        <v>0</v>
      </c>
      <c r="V10" s="59"/>
      <c r="W10" s="60">
        <f t="shared" si="8"/>
        <v>0</v>
      </c>
      <c r="X10" s="55"/>
      <c r="Y10" s="54">
        <f t="shared" si="9"/>
        <v>0</v>
      </c>
      <c r="Z10" s="59"/>
      <c r="AA10" s="60">
        <f t="shared" si="10"/>
        <v>0</v>
      </c>
      <c r="AB10" s="55"/>
      <c r="AC10" s="54">
        <f t="shared" si="11"/>
        <v>0</v>
      </c>
      <c r="AD10" s="56"/>
      <c r="AE10" s="40">
        <f t="shared" si="0"/>
        <v>0</v>
      </c>
    </row>
    <row r="11" spans="1:31" ht="12.75">
      <c r="A11" s="20" t="s">
        <v>149</v>
      </c>
      <c r="B11" s="12">
        <v>43507.041666666664</v>
      </c>
      <c r="C11" s="1" t="s">
        <v>26</v>
      </c>
      <c r="D11" s="13">
        <v>3</v>
      </c>
      <c r="E11" s="13"/>
      <c r="F11" s="40" t="s">
        <v>76</v>
      </c>
      <c r="G11" s="64" t="s">
        <v>99</v>
      </c>
      <c r="H11" s="53"/>
      <c r="I11" s="62">
        <f t="shared" si="1"/>
        <v>0</v>
      </c>
      <c r="J11" s="59"/>
      <c r="K11" s="60">
        <f t="shared" si="2"/>
        <v>0</v>
      </c>
      <c r="L11" s="55"/>
      <c r="M11" s="54">
        <f t="shared" si="3"/>
        <v>0</v>
      </c>
      <c r="N11" s="59"/>
      <c r="O11" s="60">
        <f t="shared" si="4"/>
        <v>0</v>
      </c>
      <c r="P11" s="55"/>
      <c r="Q11" s="54">
        <f t="shared" si="5"/>
        <v>0</v>
      </c>
      <c r="R11" s="59"/>
      <c r="S11" s="60">
        <f t="shared" si="6"/>
        <v>0</v>
      </c>
      <c r="T11" s="55"/>
      <c r="U11" s="54">
        <f t="shared" si="7"/>
        <v>0</v>
      </c>
      <c r="V11" s="59"/>
      <c r="W11" s="60">
        <f t="shared" si="8"/>
        <v>0</v>
      </c>
      <c r="X11" s="55"/>
      <c r="Y11" s="54">
        <f t="shared" si="9"/>
        <v>0</v>
      </c>
      <c r="Z11" s="59"/>
      <c r="AA11" s="60">
        <f t="shared" si="10"/>
        <v>0</v>
      </c>
      <c r="AB11" s="55"/>
      <c r="AC11" s="54">
        <f t="shared" si="11"/>
        <v>0</v>
      </c>
      <c r="AD11" s="56"/>
      <c r="AE11" s="40">
        <f t="shared" si="0"/>
        <v>0</v>
      </c>
    </row>
    <row r="12" spans="1:31" ht="12.75">
      <c r="A12" s="20" t="s">
        <v>150</v>
      </c>
      <c r="B12" s="12">
        <v>43507.0625</v>
      </c>
      <c r="C12" s="1" t="s">
        <v>27</v>
      </c>
      <c r="D12" s="13">
        <v>3</v>
      </c>
      <c r="E12" s="1" t="s">
        <v>28</v>
      </c>
      <c r="F12" s="40" t="s">
        <v>80</v>
      </c>
      <c r="G12" s="64" t="s">
        <v>100</v>
      </c>
      <c r="H12" s="53"/>
      <c r="I12" s="62">
        <f t="shared" si="1"/>
        <v>0</v>
      </c>
      <c r="J12" s="59"/>
      <c r="K12" s="60">
        <f t="shared" si="2"/>
        <v>0</v>
      </c>
      <c r="L12" s="55"/>
      <c r="M12" s="54">
        <f t="shared" si="3"/>
        <v>0</v>
      </c>
      <c r="N12" s="59"/>
      <c r="O12" s="60">
        <f t="shared" si="4"/>
        <v>0</v>
      </c>
      <c r="P12" s="55"/>
      <c r="Q12" s="54">
        <f t="shared" si="5"/>
        <v>0</v>
      </c>
      <c r="R12" s="59"/>
      <c r="S12" s="60">
        <f t="shared" si="6"/>
        <v>0</v>
      </c>
      <c r="T12" s="55"/>
      <c r="U12" s="54">
        <f t="shared" si="7"/>
        <v>0</v>
      </c>
      <c r="V12" s="59"/>
      <c r="W12" s="60">
        <f t="shared" si="8"/>
        <v>0</v>
      </c>
      <c r="X12" s="55"/>
      <c r="Y12" s="54">
        <f t="shared" si="9"/>
        <v>0</v>
      </c>
      <c r="Z12" s="59"/>
      <c r="AA12" s="60">
        <f t="shared" si="10"/>
        <v>0</v>
      </c>
      <c r="AB12" s="55"/>
      <c r="AC12" s="54">
        <f t="shared" si="11"/>
        <v>0</v>
      </c>
      <c r="AD12" s="56"/>
      <c r="AE12" s="40">
        <f t="shared" si="0"/>
        <v>0</v>
      </c>
    </row>
    <row r="13" spans="1:31" ht="15">
      <c r="A13" s="71" t="s">
        <v>29</v>
      </c>
      <c r="B13" s="72"/>
      <c r="C13" s="72"/>
      <c r="D13" s="72"/>
      <c r="E13" s="72"/>
      <c r="F13" s="40"/>
      <c r="G13" s="64" t="s">
        <v>101</v>
      </c>
      <c r="H13" s="53"/>
      <c r="I13" s="62">
        <f t="shared" si="1"/>
        <v>0</v>
      </c>
      <c r="J13" s="59"/>
      <c r="K13" s="60">
        <f t="shared" si="2"/>
        <v>0</v>
      </c>
      <c r="L13" s="55"/>
      <c r="M13" s="54">
        <f t="shared" si="3"/>
        <v>0</v>
      </c>
      <c r="N13" s="59"/>
      <c r="O13" s="60">
        <f t="shared" si="4"/>
        <v>0</v>
      </c>
      <c r="P13" s="55"/>
      <c r="Q13" s="54">
        <f t="shared" si="5"/>
        <v>0</v>
      </c>
      <c r="R13" s="59"/>
      <c r="S13" s="60">
        <f t="shared" si="6"/>
        <v>0</v>
      </c>
      <c r="T13" s="55"/>
      <c r="U13" s="54">
        <f t="shared" si="7"/>
        <v>0</v>
      </c>
      <c r="V13" s="59"/>
      <c r="W13" s="60">
        <f t="shared" si="8"/>
        <v>0</v>
      </c>
      <c r="X13" s="55"/>
      <c r="Y13" s="54">
        <f t="shared" si="9"/>
        <v>0</v>
      </c>
      <c r="Z13" s="59"/>
      <c r="AA13" s="60">
        <f t="shared" si="10"/>
        <v>0</v>
      </c>
      <c r="AB13" s="55"/>
      <c r="AC13" s="54">
        <f t="shared" si="11"/>
        <v>0</v>
      </c>
      <c r="AD13" s="56"/>
      <c r="AE13" s="40">
        <f t="shared" si="0"/>
        <v>0</v>
      </c>
    </row>
    <row r="14" spans="1:31" ht="12.75">
      <c r="A14" s="20" t="s">
        <v>140</v>
      </c>
      <c r="B14" s="12">
        <v>43507.114583333336</v>
      </c>
      <c r="C14" s="1" t="s">
        <v>30</v>
      </c>
      <c r="D14" s="13">
        <v>1</v>
      </c>
      <c r="E14" s="13"/>
      <c r="F14" s="40" t="s">
        <v>83</v>
      </c>
      <c r="G14" s="64" t="s">
        <v>102</v>
      </c>
      <c r="H14" s="53"/>
      <c r="I14" s="62">
        <f t="shared" si="1"/>
        <v>0</v>
      </c>
      <c r="J14" s="59"/>
      <c r="K14" s="60">
        <f t="shared" si="2"/>
        <v>0</v>
      </c>
      <c r="L14" s="55"/>
      <c r="M14" s="54">
        <f t="shared" si="3"/>
        <v>0</v>
      </c>
      <c r="N14" s="59"/>
      <c r="O14" s="60">
        <f t="shared" si="4"/>
        <v>0</v>
      </c>
      <c r="P14" s="55"/>
      <c r="Q14" s="54">
        <f t="shared" si="5"/>
        <v>0</v>
      </c>
      <c r="R14" s="59"/>
      <c r="S14" s="60">
        <f t="shared" si="6"/>
        <v>0</v>
      </c>
      <c r="T14" s="55"/>
      <c r="U14" s="54">
        <f t="shared" si="7"/>
        <v>0</v>
      </c>
      <c r="V14" s="59"/>
      <c r="W14" s="60">
        <f t="shared" si="8"/>
        <v>0</v>
      </c>
      <c r="X14" s="55"/>
      <c r="Y14" s="54">
        <f t="shared" si="9"/>
        <v>0</v>
      </c>
      <c r="Z14" s="59"/>
      <c r="AA14" s="60">
        <f t="shared" si="10"/>
        <v>0</v>
      </c>
      <c r="AB14" s="55"/>
      <c r="AC14" s="54">
        <f t="shared" si="11"/>
        <v>0</v>
      </c>
      <c r="AD14" s="56"/>
      <c r="AE14" s="40">
        <f t="shared" si="0"/>
        <v>0</v>
      </c>
    </row>
    <row r="15" spans="1:31" ht="12.75">
      <c r="A15" s="20" t="s">
        <v>141</v>
      </c>
      <c r="B15" s="14">
        <v>43507.09375</v>
      </c>
      <c r="C15" s="13"/>
      <c r="D15" s="13"/>
      <c r="E15" s="1" t="s">
        <v>0</v>
      </c>
      <c r="F15" s="40" t="s">
        <v>90</v>
      </c>
      <c r="G15" s="64" t="s">
        <v>103</v>
      </c>
      <c r="H15" s="53"/>
      <c r="I15" s="62">
        <f t="shared" si="1"/>
        <v>0</v>
      </c>
      <c r="J15" s="59"/>
      <c r="K15" s="60">
        <f t="shared" si="2"/>
        <v>0</v>
      </c>
      <c r="L15" s="55"/>
      <c r="M15" s="54">
        <f t="shared" si="3"/>
        <v>0</v>
      </c>
      <c r="N15" s="59"/>
      <c r="O15" s="60">
        <f t="shared" si="4"/>
        <v>0</v>
      </c>
      <c r="P15" s="55"/>
      <c r="Q15" s="54">
        <f t="shared" si="5"/>
        <v>0</v>
      </c>
      <c r="R15" s="59"/>
      <c r="S15" s="60">
        <f t="shared" si="6"/>
        <v>0</v>
      </c>
      <c r="T15" s="55"/>
      <c r="U15" s="54">
        <f t="shared" si="7"/>
        <v>0</v>
      </c>
      <c r="V15" s="59"/>
      <c r="W15" s="60">
        <f t="shared" si="8"/>
        <v>0</v>
      </c>
      <c r="X15" s="55"/>
      <c r="Y15" s="54">
        <f t="shared" si="9"/>
        <v>0</v>
      </c>
      <c r="Z15" s="59"/>
      <c r="AA15" s="60">
        <f t="shared" si="10"/>
        <v>0</v>
      </c>
      <c r="AB15" s="55"/>
      <c r="AC15" s="54">
        <f t="shared" si="11"/>
        <v>0</v>
      </c>
      <c r="AD15" s="56"/>
      <c r="AE15" s="40">
        <f t="shared" si="0"/>
        <v>0</v>
      </c>
    </row>
    <row r="16" spans="1:31" ht="25.5">
      <c r="A16" s="20" t="s">
        <v>142</v>
      </c>
      <c r="B16" s="12">
        <v>43507.09375</v>
      </c>
      <c r="C16" s="1" t="s">
        <v>31</v>
      </c>
      <c r="D16" s="13">
        <v>3.15</v>
      </c>
      <c r="E16" s="13"/>
      <c r="F16" s="40" t="s">
        <v>85</v>
      </c>
      <c r="G16" s="64" t="s">
        <v>104</v>
      </c>
      <c r="H16" s="53"/>
      <c r="I16" s="62">
        <f t="shared" si="1"/>
        <v>0</v>
      </c>
      <c r="J16" s="59"/>
      <c r="K16" s="60">
        <f t="shared" si="2"/>
        <v>0</v>
      </c>
      <c r="L16" s="55"/>
      <c r="M16" s="54">
        <f t="shared" si="3"/>
        <v>0</v>
      </c>
      <c r="N16" s="59"/>
      <c r="O16" s="60">
        <f t="shared" si="4"/>
        <v>0</v>
      </c>
      <c r="P16" s="55"/>
      <c r="Q16" s="54">
        <f t="shared" si="5"/>
        <v>0</v>
      </c>
      <c r="R16" s="59"/>
      <c r="S16" s="60">
        <f t="shared" si="6"/>
        <v>0</v>
      </c>
      <c r="T16" s="55"/>
      <c r="U16" s="54">
        <f t="shared" si="7"/>
        <v>0</v>
      </c>
      <c r="V16" s="59"/>
      <c r="W16" s="60">
        <f t="shared" si="8"/>
        <v>0</v>
      </c>
      <c r="X16" s="55"/>
      <c r="Y16" s="54">
        <f t="shared" si="9"/>
        <v>0</v>
      </c>
      <c r="Z16" s="59"/>
      <c r="AA16" s="60">
        <f t="shared" si="10"/>
        <v>0</v>
      </c>
      <c r="AB16" s="55"/>
      <c r="AC16" s="54">
        <f t="shared" si="11"/>
        <v>0</v>
      </c>
      <c r="AD16" s="56"/>
      <c r="AE16" s="40">
        <f t="shared" si="0"/>
        <v>0</v>
      </c>
    </row>
    <row r="17" spans="1:31" ht="12.75">
      <c r="A17" s="20" t="s">
        <v>143</v>
      </c>
      <c r="B17" s="12">
        <v>43507.104166666664</v>
      </c>
      <c r="C17" s="1" t="s">
        <v>31</v>
      </c>
      <c r="D17" s="13">
        <v>3</v>
      </c>
      <c r="E17" s="13"/>
      <c r="F17" s="40" t="s">
        <v>84</v>
      </c>
      <c r="G17" s="64" t="s">
        <v>105</v>
      </c>
      <c r="H17" s="53"/>
      <c r="I17" s="62">
        <f t="shared" si="1"/>
        <v>0</v>
      </c>
      <c r="J17" s="59"/>
      <c r="K17" s="60">
        <f t="shared" si="2"/>
        <v>0</v>
      </c>
      <c r="L17" s="55"/>
      <c r="M17" s="54">
        <f t="shared" si="3"/>
        <v>0</v>
      </c>
      <c r="N17" s="59"/>
      <c r="O17" s="60">
        <f t="shared" si="4"/>
        <v>0</v>
      </c>
      <c r="P17" s="55"/>
      <c r="Q17" s="54">
        <f t="shared" si="5"/>
        <v>0</v>
      </c>
      <c r="R17" s="59"/>
      <c r="S17" s="60">
        <f t="shared" si="6"/>
        <v>0</v>
      </c>
      <c r="T17" s="55"/>
      <c r="U17" s="54">
        <f t="shared" si="7"/>
        <v>0</v>
      </c>
      <c r="V17" s="59"/>
      <c r="W17" s="60">
        <f t="shared" si="8"/>
        <v>0</v>
      </c>
      <c r="X17" s="55"/>
      <c r="Y17" s="54">
        <f t="shared" si="9"/>
        <v>0</v>
      </c>
      <c r="Z17" s="59"/>
      <c r="AA17" s="60">
        <f t="shared" si="10"/>
        <v>0</v>
      </c>
      <c r="AB17" s="55"/>
      <c r="AC17" s="54">
        <f t="shared" si="11"/>
        <v>0</v>
      </c>
      <c r="AD17" s="56"/>
      <c r="AE17" s="40">
        <f t="shared" si="0"/>
        <v>0</v>
      </c>
    </row>
    <row r="18" spans="1:31" ht="12.75">
      <c r="A18" s="20" t="s">
        <v>144</v>
      </c>
      <c r="B18" s="12">
        <v>43507.083333333336</v>
      </c>
      <c r="C18" s="1" t="s">
        <v>32</v>
      </c>
      <c r="D18" s="13">
        <v>8</v>
      </c>
      <c r="E18" s="1" t="s">
        <v>19</v>
      </c>
      <c r="F18" s="40" t="s">
        <v>83</v>
      </c>
      <c r="G18" s="64" t="s">
        <v>108</v>
      </c>
      <c r="H18" s="53"/>
      <c r="I18" s="62">
        <f t="shared" si="1"/>
        <v>0</v>
      </c>
      <c r="J18" s="59"/>
      <c r="K18" s="60">
        <f t="shared" si="2"/>
        <v>0</v>
      </c>
      <c r="L18" s="55"/>
      <c r="M18" s="54">
        <f t="shared" si="3"/>
        <v>0</v>
      </c>
      <c r="N18" s="59"/>
      <c r="O18" s="60">
        <f t="shared" si="4"/>
        <v>0</v>
      </c>
      <c r="P18" s="55"/>
      <c r="Q18" s="54">
        <f t="shared" si="5"/>
        <v>0</v>
      </c>
      <c r="R18" s="59"/>
      <c r="S18" s="60">
        <f t="shared" si="6"/>
        <v>0</v>
      </c>
      <c r="T18" s="55"/>
      <c r="U18" s="54">
        <f t="shared" si="7"/>
        <v>0</v>
      </c>
      <c r="V18" s="59"/>
      <c r="W18" s="60">
        <f t="shared" si="8"/>
        <v>0</v>
      </c>
      <c r="X18" s="55"/>
      <c r="Y18" s="54">
        <f t="shared" si="9"/>
        <v>0</v>
      </c>
      <c r="Z18" s="59"/>
      <c r="AA18" s="60">
        <f t="shared" si="10"/>
        <v>0</v>
      </c>
      <c r="AB18" s="55"/>
      <c r="AC18" s="54">
        <f t="shared" si="11"/>
        <v>0</v>
      </c>
      <c r="AD18" s="56"/>
      <c r="AE18" s="40">
        <f t="shared" si="0"/>
        <v>0</v>
      </c>
    </row>
    <row r="19" spans="1:31" ht="15">
      <c r="A19" s="71" t="s">
        <v>33</v>
      </c>
      <c r="B19" s="72"/>
      <c r="C19" s="72"/>
      <c r="D19" s="72"/>
      <c r="E19" s="72"/>
      <c r="F19" s="40"/>
      <c r="G19" s="64" t="s">
        <v>106</v>
      </c>
      <c r="H19" s="53"/>
      <c r="I19" s="62">
        <f t="shared" si="1"/>
        <v>0</v>
      </c>
      <c r="J19" s="59"/>
      <c r="K19" s="60">
        <f t="shared" si="2"/>
        <v>0</v>
      </c>
      <c r="L19" s="55"/>
      <c r="M19" s="54">
        <f t="shared" si="3"/>
        <v>0</v>
      </c>
      <c r="N19" s="59"/>
      <c r="O19" s="60">
        <f t="shared" si="4"/>
        <v>0</v>
      </c>
      <c r="P19" s="55"/>
      <c r="Q19" s="54">
        <f t="shared" si="5"/>
        <v>0</v>
      </c>
      <c r="R19" s="59"/>
      <c r="S19" s="60">
        <f t="shared" si="6"/>
        <v>0</v>
      </c>
      <c r="T19" s="55"/>
      <c r="U19" s="54">
        <f t="shared" si="7"/>
        <v>0</v>
      </c>
      <c r="V19" s="59"/>
      <c r="W19" s="60">
        <f t="shared" si="8"/>
        <v>0</v>
      </c>
      <c r="X19" s="55"/>
      <c r="Y19" s="54">
        <f t="shared" si="9"/>
        <v>0</v>
      </c>
      <c r="Z19" s="59"/>
      <c r="AA19" s="60">
        <f t="shared" si="10"/>
        <v>0</v>
      </c>
      <c r="AB19" s="55"/>
      <c r="AC19" s="54">
        <f t="shared" si="11"/>
        <v>0</v>
      </c>
      <c r="AD19" s="56"/>
      <c r="AE19" s="40">
        <f t="shared" si="0"/>
        <v>0</v>
      </c>
    </row>
    <row r="20" spans="1:31" ht="12.75">
      <c r="A20" s="20" t="s">
        <v>151</v>
      </c>
      <c r="B20" s="12">
        <v>43507.135416666664</v>
      </c>
      <c r="C20" s="1" t="s">
        <v>34</v>
      </c>
      <c r="D20" s="13">
        <v>8</v>
      </c>
      <c r="E20" s="1" t="s">
        <v>19</v>
      </c>
      <c r="F20" s="40" t="s">
        <v>76</v>
      </c>
      <c r="G20" s="64" t="s">
        <v>107</v>
      </c>
      <c r="H20" s="53"/>
      <c r="I20" s="62">
        <f t="shared" si="1"/>
        <v>0</v>
      </c>
      <c r="J20" s="59"/>
      <c r="K20" s="60">
        <f t="shared" si="2"/>
        <v>0</v>
      </c>
      <c r="L20" s="55"/>
      <c r="M20" s="54">
        <f t="shared" si="3"/>
        <v>0</v>
      </c>
      <c r="N20" s="59"/>
      <c r="O20" s="60">
        <f t="shared" si="4"/>
        <v>0</v>
      </c>
      <c r="P20" s="55"/>
      <c r="Q20" s="54">
        <f t="shared" si="5"/>
        <v>0</v>
      </c>
      <c r="R20" s="59"/>
      <c r="S20" s="60">
        <f t="shared" si="6"/>
        <v>0</v>
      </c>
      <c r="T20" s="55"/>
      <c r="U20" s="54">
        <f t="shared" si="7"/>
        <v>0</v>
      </c>
      <c r="V20" s="59"/>
      <c r="W20" s="60">
        <f t="shared" si="8"/>
        <v>0</v>
      </c>
      <c r="X20" s="55"/>
      <c r="Y20" s="54">
        <f t="shared" si="9"/>
        <v>0</v>
      </c>
      <c r="Z20" s="59"/>
      <c r="AA20" s="60">
        <f t="shared" si="10"/>
        <v>0</v>
      </c>
      <c r="AB20" s="55"/>
      <c r="AC20" s="54">
        <f t="shared" si="11"/>
        <v>0</v>
      </c>
      <c r="AD20" s="56"/>
      <c r="AE20" s="40">
        <f t="shared" si="0"/>
        <v>0</v>
      </c>
    </row>
    <row r="21" spans="1:31" ht="12.75">
      <c r="A21" s="20" t="s">
        <v>152</v>
      </c>
      <c r="B21" s="12">
        <v>43507.145833333336</v>
      </c>
      <c r="C21" s="1" t="s">
        <v>35</v>
      </c>
      <c r="D21" s="13">
        <v>5</v>
      </c>
      <c r="E21" s="13"/>
      <c r="F21" s="40" t="s">
        <v>76</v>
      </c>
      <c r="G21" s="64" t="s">
        <v>109</v>
      </c>
      <c r="H21" s="53"/>
      <c r="I21" s="62">
        <f t="shared" si="1"/>
        <v>0</v>
      </c>
      <c r="J21" s="59"/>
      <c r="K21" s="60">
        <f t="shared" si="2"/>
        <v>0</v>
      </c>
      <c r="L21" s="55"/>
      <c r="M21" s="54">
        <f t="shared" si="3"/>
        <v>0</v>
      </c>
      <c r="N21" s="59"/>
      <c r="O21" s="60">
        <f t="shared" si="4"/>
        <v>0</v>
      </c>
      <c r="P21" s="55"/>
      <c r="Q21" s="54">
        <f t="shared" si="5"/>
        <v>0</v>
      </c>
      <c r="R21" s="59"/>
      <c r="S21" s="60">
        <f t="shared" si="6"/>
        <v>0</v>
      </c>
      <c r="T21" s="55"/>
      <c r="U21" s="54">
        <f t="shared" si="7"/>
        <v>0</v>
      </c>
      <c r="V21" s="59"/>
      <c r="W21" s="60">
        <f t="shared" si="8"/>
        <v>0</v>
      </c>
      <c r="X21" s="55"/>
      <c r="Y21" s="54">
        <f t="shared" si="9"/>
        <v>0</v>
      </c>
      <c r="Z21" s="59"/>
      <c r="AA21" s="60">
        <f t="shared" si="10"/>
        <v>0</v>
      </c>
      <c r="AB21" s="55"/>
      <c r="AC21" s="54">
        <f t="shared" si="11"/>
        <v>0</v>
      </c>
      <c r="AD21" s="56"/>
      <c r="AE21" s="40">
        <f t="shared" si="0"/>
        <v>0</v>
      </c>
    </row>
    <row r="22" spans="1:31" ht="12.75">
      <c r="A22" s="20" t="s">
        <v>153</v>
      </c>
      <c r="B22" s="12">
        <v>43507.145833333336</v>
      </c>
      <c r="C22" s="1" t="s">
        <v>36</v>
      </c>
      <c r="D22" s="13">
        <v>5</v>
      </c>
      <c r="E22" s="13"/>
      <c r="F22" s="40" t="s">
        <v>80</v>
      </c>
      <c r="G22" s="64" t="s">
        <v>110</v>
      </c>
      <c r="H22" s="53"/>
      <c r="I22" s="62">
        <f t="shared" si="1"/>
        <v>0</v>
      </c>
      <c r="J22" s="59"/>
      <c r="K22" s="60">
        <f t="shared" si="2"/>
        <v>0</v>
      </c>
      <c r="L22" s="55"/>
      <c r="M22" s="54">
        <f t="shared" si="3"/>
        <v>0</v>
      </c>
      <c r="N22" s="59"/>
      <c r="O22" s="60">
        <f t="shared" si="4"/>
        <v>0</v>
      </c>
      <c r="P22" s="55"/>
      <c r="Q22" s="54">
        <f t="shared" si="5"/>
        <v>0</v>
      </c>
      <c r="R22" s="59"/>
      <c r="S22" s="60">
        <f t="shared" si="6"/>
        <v>0</v>
      </c>
      <c r="T22" s="55"/>
      <c r="U22" s="54">
        <f t="shared" si="7"/>
        <v>0</v>
      </c>
      <c r="V22" s="59"/>
      <c r="W22" s="60">
        <f t="shared" si="8"/>
        <v>0</v>
      </c>
      <c r="X22" s="55"/>
      <c r="Y22" s="54">
        <f t="shared" si="9"/>
        <v>0</v>
      </c>
      <c r="Z22" s="59"/>
      <c r="AA22" s="60">
        <f t="shared" si="10"/>
        <v>0</v>
      </c>
      <c r="AB22" s="55"/>
      <c r="AC22" s="54">
        <f t="shared" si="11"/>
        <v>0</v>
      </c>
      <c r="AD22" s="56"/>
      <c r="AE22" s="40">
        <f t="shared" si="0"/>
        <v>0</v>
      </c>
    </row>
    <row r="23" spans="1:31" ht="12.75">
      <c r="A23" s="20" t="s">
        <v>154</v>
      </c>
      <c r="B23" s="12">
        <v>43507.135416666664</v>
      </c>
      <c r="C23" s="1" t="s">
        <v>3</v>
      </c>
      <c r="D23" s="13">
        <v>3</v>
      </c>
      <c r="E23" s="13"/>
      <c r="F23" s="40" t="s">
        <v>76</v>
      </c>
      <c r="G23" s="64" t="s">
        <v>111</v>
      </c>
      <c r="H23" s="53"/>
      <c r="I23" s="62">
        <f t="shared" si="1"/>
        <v>0</v>
      </c>
      <c r="J23" s="59"/>
      <c r="K23" s="60">
        <f t="shared" si="2"/>
        <v>0</v>
      </c>
      <c r="L23" s="55"/>
      <c r="M23" s="54">
        <f t="shared" si="3"/>
        <v>0</v>
      </c>
      <c r="N23" s="59"/>
      <c r="O23" s="60">
        <f t="shared" si="4"/>
        <v>0</v>
      </c>
      <c r="P23" s="55"/>
      <c r="Q23" s="54">
        <f t="shared" si="5"/>
        <v>0</v>
      </c>
      <c r="R23" s="59"/>
      <c r="S23" s="60">
        <f t="shared" si="6"/>
        <v>0</v>
      </c>
      <c r="T23" s="55"/>
      <c r="U23" s="54">
        <f t="shared" si="7"/>
        <v>0</v>
      </c>
      <c r="V23" s="59"/>
      <c r="W23" s="60">
        <f t="shared" si="8"/>
        <v>0</v>
      </c>
      <c r="X23" s="55"/>
      <c r="Y23" s="54">
        <f t="shared" si="9"/>
        <v>0</v>
      </c>
      <c r="Z23" s="59"/>
      <c r="AA23" s="60">
        <f t="shared" si="10"/>
        <v>0</v>
      </c>
      <c r="AB23" s="55"/>
      <c r="AC23" s="54">
        <f t="shared" si="11"/>
        <v>0</v>
      </c>
      <c r="AD23" s="56"/>
      <c r="AE23" s="40">
        <f t="shared" si="0"/>
        <v>0</v>
      </c>
    </row>
    <row r="24" spans="1:31" ht="12.75">
      <c r="A24" s="20" t="s">
        <v>155</v>
      </c>
      <c r="B24" s="12">
        <v>0.14583333333333334</v>
      </c>
      <c r="C24" s="1" t="s">
        <v>74</v>
      </c>
      <c r="D24" s="13">
        <v>4</v>
      </c>
      <c r="E24" s="13"/>
      <c r="F24" s="40" t="s">
        <v>76</v>
      </c>
      <c r="G24" s="64" t="s">
        <v>112</v>
      </c>
      <c r="H24" s="53"/>
      <c r="I24" s="62">
        <f t="shared" si="1"/>
        <v>0</v>
      </c>
      <c r="J24" s="59"/>
      <c r="K24" s="60">
        <f t="shared" si="2"/>
        <v>0</v>
      </c>
      <c r="L24" s="55"/>
      <c r="M24" s="54">
        <f t="shared" si="3"/>
        <v>0</v>
      </c>
      <c r="N24" s="59"/>
      <c r="O24" s="60">
        <f t="shared" si="4"/>
        <v>0</v>
      </c>
      <c r="P24" s="55"/>
      <c r="Q24" s="54">
        <f t="shared" si="5"/>
        <v>0</v>
      </c>
      <c r="R24" s="59"/>
      <c r="S24" s="60">
        <f t="shared" si="6"/>
        <v>0</v>
      </c>
      <c r="T24" s="55"/>
      <c r="U24" s="54">
        <f t="shared" si="7"/>
        <v>0</v>
      </c>
      <c r="V24" s="59"/>
      <c r="W24" s="60">
        <f t="shared" si="8"/>
        <v>0</v>
      </c>
      <c r="X24" s="55"/>
      <c r="Y24" s="54">
        <f t="shared" si="9"/>
        <v>0</v>
      </c>
      <c r="Z24" s="59"/>
      <c r="AA24" s="60">
        <f t="shared" si="10"/>
        <v>0</v>
      </c>
      <c r="AB24" s="55"/>
      <c r="AC24" s="54">
        <f t="shared" si="11"/>
        <v>0</v>
      </c>
      <c r="AD24" s="56"/>
      <c r="AE24" s="40">
        <f t="shared" si="0"/>
        <v>0</v>
      </c>
    </row>
    <row r="25" spans="1:31" ht="15">
      <c r="A25" s="71" t="s">
        <v>23</v>
      </c>
      <c r="B25" s="72"/>
      <c r="C25" s="72"/>
      <c r="D25" s="72"/>
      <c r="E25" s="72"/>
      <c r="F25" s="40" t="s">
        <v>82</v>
      </c>
      <c r="G25" s="64" t="s">
        <v>113</v>
      </c>
      <c r="H25" s="53"/>
      <c r="I25" s="62">
        <f t="shared" si="1"/>
        <v>0</v>
      </c>
      <c r="J25" s="59"/>
      <c r="K25" s="60">
        <f t="shared" si="2"/>
        <v>0</v>
      </c>
      <c r="L25" s="55"/>
      <c r="M25" s="54">
        <f t="shared" si="3"/>
        <v>0</v>
      </c>
      <c r="N25" s="59"/>
      <c r="O25" s="60">
        <f t="shared" si="4"/>
        <v>0</v>
      </c>
      <c r="P25" s="55"/>
      <c r="Q25" s="54">
        <f t="shared" si="5"/>
        <v>0</v>
      </c>
      <c r="R25" s="59"/>
      <c r="S25" s="60">
        <f t="shared" si="6"/>
        <v>0</v>
      </c>
      <c r="T25" s="55"/>
      <c r="U25" s="54">
        <f t="shared" si="7"/>
        <v>0</v>
      </c>
      <c r="V25" s="59"/>
      <c r="W25" s="60">
        <f t="shared" si="8"/>
        <v>0</v>
      </c>
      <c r="X25" s="55"/>
      <c r="Y25" s="54">
        <f t="shared" si="9"/>
        <v>0</v>
      </c>
      <c r="Z25" s="59"/>
      <c r="AA25" s="60">
        <f t="shared" si="10"/>
        <v>0</v>
      </c>
      <c r="AB25" s="55"/>
      <c r="AC25" s="54">
        <f t="shared" si="11"/>
        <v>0</v>
      </c>
      <c r="AD25" s="56"/>
      <c r="AE25" s="40">
        <f t="shared" si="0"/>
        <v>0</v>
      </c>
    </row>
    <row r="26" spans="1:31" ht="12.75">
      <c r="A26" s="20" t="s">
        <v>156</v>
      </c>
      <c r="B26" s="14">
        <v>43507.166666666664</v>
      </c>
      <c r="C26" s="15">
        <v>0.3958333333333333</v>
      </c>
      <c r="D26" s="16">
        <v>5.3</v>
      </c>
      <c r="E26" s="13"/>
      <c r="F26" s="40" t="s">
        <v>79</v>
      </c>
      <c r="G26" s="64" t="s">
        <v>114</v>
      </c>
      <c r="H26" s="53"/>
      <c r="I26" s="62">
        <f t="shared" si="1"/>
        <v>0</v>
      </c>
      <c r="J26" s="59"/>
      <c r="K26" s="60">
        <f t="shared" si="2"/>
        <v>0</v>
      </c>
      <c r="L26" s="55"/>
      <c r="M26" s="54">
        <f t="shared" si="3"/>
        <v>0</v>
      </c>
      <c r="N26" s="59"/>
      <c r="O26" s="60">
        <f t="shared" si="4"/>
        <v>0</v>
      </c>
      <c r="P26" s="55"/>
      <c r="Q26" s="54">
        <f t="shared" si="5"/>
        <v>0</v>
      </c>
      <c r="R26" s="59"/>
      <c r="S26" s="60">
        <f t="shared" si="6"/>
        <v>0</v>
      </c>
      <c r="T26" s="55"/>
      <c r="U26" s="54">
        <f t="shared" si="7"/>
        <v>0</v>
      </c>
      <c r="V26" s="59"/>
      <c r="W26" s="60">
        <f t="shared" si="8"/>
        <v>0</v>
      </c>
      <c r="X26" s="55"/>
      <c r="Y26" s="54">
        <f t="shared" si="9"/>
        <v>0</v>
      </c>
      <c r="Z26" s="59"/>
      <c r="AA26" s="60">
        <f t="shared" si="10"/>
        <v>0</v>
      </c>
      <c r="AB26" s="55"/>
      <c r="AC26" s="54">
        <f t="shared" si="11"/>
        <v>0</v>
      </c>
      <c r="AD26" s="56"/>
      <c r="AE26" s="40">
        <f t="shared" si="0"/>
        <v>0</v>
      </c>
    </row>
    <row r="27" spans="1:31" ht="12.75">
      <c r="A27" s="20" t="s">
        <v>157</v>
      </c>
      <c r="B27" s="12" t="s">
        <v>88</v>
      </c>
      <c r="C27" s="1" t="s">
        <v>36</v>
      </c>
      <c r="D27" s="13">
        <v>3.3</v>
      </c>
      <c r="E27" s="13"/>
      <c r="F27" s="40" t="s">
        <v>86</v>
      </c>
      <c r="G27" s="64" t="s">
        <v>115</v>
      </c>
      <c r="H27" s="53"/>
      <c r="I27" s="62">
        <f t="shared" si="1"/>
        <v>0</v>
      </c>
      <c r="J27" s="59"/>
      <c r="K27" s="60">
        <f t="shared" si="2"/>
        <v>0</v>
      </c>
      <c r="L27" s="55"/>
      <c r="M27" s="54">
        <f t="shared" si="3"/>
        <v>0</v>
      </c>
      <c r="N27" s="59"/>
      <c r="O27" s="60">
        <f t="shared" si="4"/>
        <v>0</v>
      </c>
      <c r="P27" s="55"/>
      <c r="Q27" s="54">
        <f t="shared" si="5"/>
        <v>0</v>
      </c>
      <c r="R27" s="59"/>
      <c r="S27" s="60">
        <f t="shared" si="6"/>
        <v>0</v>
      </c>
      <c r="T27" s="55"/>
      <c r="U27" s="54">
        <f t="shared" si="7"/>
        <v>0</v>
      </c>
      <c r="V27" s="59"/>
      <c r="W27" s="60">
        <f t="shared" si="8"/>
        <v>0</v>
      </c>
      <c r="X27" s="55"/>
      <c r="Y27" s="54">
        <f t="shared" si="9"/>
        <v>0</v>
      </c>
      <c r="Z27" s="59"/>
      <c r="AA27" s="60">
        <f t="shared" si="10"/>
        <v>0</v>
      </c>
      <c r="AB27" s="55"/>
      <c r="AC27" s="54">
        <f t="shared" si="11"/>
        <v>0</v>
      </c>
      <c r="AD27" s="56"/>
      <c r="AE27" s="40">
        <f t="shared" si="0"/>
        <v>0</v>
      </c>
    </row>
    <row r="28" spans="1:31" ht="12.75">
      <c r="A28" s="20" t="s">
        <v>158</v>
      </c>
      <c r="B28" s="12">
        <v>43507.166666666664</v>
      </c>
      <c r="C28" s="1" t="s">
        <v>38</v>
      </c>
      <c r="D28" s="13">
        <v>5.3</v>
      </c>
      <c r="E28" s="13"/>
      <c r="F28" s="40" t="s">
        <v>87</v>
      </c>
      <c r="G28" s="64" t="s">
        <v>116</v>
      </c>
      <c r="H28" s="53"/>
      <c r="I28" s="62">
        <f t="shared" si="1"/>
        <v>0</v>
      </c>
      <c r="J28" s="59"/>
      <c r="K28" s="60">
        <f t="shared" si="2"/>
        <v>0</v>
      </c>
      <c r="L28" s="55"/>
      <c r="M28" s="54">
        <f t="shared" si="3"/>
        <v>0</v>
      </c>
      <c r="N28" s="59"/>
      <c r="O28" s="60">
        <f t="shared" si="4"/>
        <v>0</v>
      </c>
      <c r="P28" s="55"/>
      <c r="Q28" s="54">
        <f t="shared" si="5"/>
        <v>0</v>
      </c>
      <c r="R28" s="59"/>
      <c r="S28" s="60">
        <f t="shared" si="6"/>
        <v>0</v>
      </c>
      <c r="T28" s="55"/>
      <c r="U28" s="54">
        <f t="shared" si="7"/>
        <v>0</v>
      </c>
      <c r="V28" s="59"/>
      <c r="W28" s="60">
        <f t="shared" si="8"/>
        <v>0</v>
      </c>
      <c r="X28" s="55"/>
      <c r="Y28" s="54">
        <f t="shared" si="9"/>
        <v>0</v>
      </c>
      <c r="Z28" s="59"/>
      <c r="AA28" s="60">
        <f t="shared" si="10"/>
        <v>0</v>
      </c>
      <c r="AB28" s="55"/>
      <c r="AC28" s="54">
        <f t="shared" si="11"/>
        <v>0</v>
      </c>
      <c r="AD28" s="56"/>
      <c r="AE28" s="40">
        <f t="shared" si="0"/>
        <v>0</v>
      </c>
    </row>
    <row r="29" spans="1:31" ht="12.75">
      <c r="A29" s="20" t="s">
        <v>159</v>
      </c>
      <c r="B29" s="12">
        <v>43507.197916666664</v>
      </c>
      <c r="C29" s="1" t="s">
        <v>36</v>
      </c>
      <c r="D29" s="13">
        <v>4</v>
      </c>
      <c r="E29" s="13"/>
      <c r="F29" s="40" t="s">
        <v>79</v>
      </c>
      <c r="G29" s="41" t="s">
        <v>117</v>
      </c>
      <c r="H29" s="53"/>
      <c r="I29" s="62">
        <f t="shared" si="1"/>
        <v>0</v>
      </c>
      <c r="J29" s="59"/>
      <c r="K29" s="60">
        <f t="shared" si="2"/>
        <v>0</v>
      </c>
      <c r="L29" s="55"/>
      <c r="M29" s="54">
        <f t="shared" si="3"/>
        <v>0</v>
      </c>
      <c r="N29" s="59"/>
      <c r="O29" s="60">
        <f t="shared" si="4"/>
        <v>0</v>
      </c>
      <c r="P29" s="55"/>
      <c r="Q29" s="54">
        <f t="shared" si="5"/>
        <v>0</v>
      </c>
      <c r="R29" s="59"/>
      <c r="S29" s="60">
        <f t="shared" si="6"/>
        <v>0</v>
      </c>
      <c r="T29" s="55"/>
      <c r="U29" s="54">
        <f t="shared" si="7"/>
        <v>0</v>
      </c>
      <c r="V29" s="59"/>
      <c r="W29" s="60">
        <f t="shared" si="8"/>
        <v>0</v>
      </c>
      <c r="X29" s="55"/>
      <c r="Y29" s="54">
        <f t="shared" si="9"/>
        <v>0</v>
      </c>
      <c r="Z29" s="59"/>
      <c r="AA29" s="60">
        <f t="shared" si="10"/>
        <v>0</v>
      </c>
      <c r="AB29" s="55"/>
      <c r="AC29" s="54">
        <f t="shared" si="11"/>
        <v>0</v>
      </c>
      <c r="AD29" s="56"/>
      <c r="AE29" s="40">
        <f t="shared" si="0"/>
        <v>0</v>
      </c>
    </row>
    <row r="30" spans="1:31" ht="12.75">
      <c r="A30" s="20" t="s">
        <v>160</v>
      </c>
      <c r="B30" s="12">
        <v>43507.1875</v>
      </c>
      <c r="C30" s="1" t="s">
        <v>3</v>
      </c>
      <c r="D30" s="13">
        <v>2</v>
      </c>
      <c r="E30" s="13"/>
      <c r="F30" s="40"/>
      <c r="G30" s="41" t="s">
        <v>118</v>
      </c>
      <c r="H30" s="53"/>
      <c r="I30" s="62">
        <f t="shared" si="1"/>
        <v>0</v>
      </c>
      <c r="J30" s="59"/>
      <c r="K30" s="60">
        <f t="shared" si="2"/>
        <v>0</v>
      </c>
      <c r="L30" s="55"/>
      <c r="M30" s="54">
        <f t="shared" si="3"/>
        <v>0</v>
      </c>
      <c r="N30" s="59"/>
      <c r="O30" s="60">
        <f t="shared" si="4"/>
        <v>0</v>
      </c>
      <c r="P30" s="55"/>
      <c r="Q30" s="54">
        <f t="shared" si="5"/>
        <v>0</v>
      </c>
      <c r="R30" s="59"/>
      <c r="S30" s="60">
        <f t="shared" si="6"/>
        <v>0</v>
      </c>
      <c r="T30" s="55"/>
      <c r="U30" s="54">
        <f t="shared" si="7"/>
        <v>0</v>
      </c>
      <c r="V30" s="59"/>
      <c r="W30" s="60">
        <f t="shared" si="8"/>
        <v>0</v>
      </c>
      <c r="X30" s="55"/>
      <c r="Y30" s="54">
        <f t="shared" si="9"/>
        <v>0</v>
      </c>
      <c r="Z30" s="59"/>
      <c r="AA30" s="60">
        <f t="shared" si="10"/>
        <v>0</v>
      </c>
      <c r="AB30" s="55"/>
      <c r="AC30" s="54">
        <f t="shared" si="11"/>
        <v>0</v>
      </c>
      <c r="AD30" s="56"/>
      <c r="AE30" s="40">
        <f t="shared" si="0"/>
        <v>0</v>
      </c>
    </row>
    <row r="31" spans="1:31" ht="12.75">
      <c r="A31" s="20" t="s">
        <v>161</v>
      </c>
      <c r="B31" s="12">
        <v>43507.197916666664</v>
      </c>
      <c r="C31" s="1" t="s">
        <v>37</v>
      </c>
      <c r="D31" s="13">
        <v>3.15</v>
      </c>
      <c r="E31" s="13"/>
      <c r="F31" s="40" t="s">
        <v>86</v>
      </c>
      <c r="G31" s="41" t="s">
        <v>119</v>
      </c>
      <c r="H31" s="53"/>
      <c r="I31" s="62">
        <f t="shared" si="1"/>
        <v>0</v>
      </c>
      <c r="J31" s="59"/>
      <c r="K31" s="60">
        <f t="shared" si="2"/>
        <v>0</v>
      </c>
      <c r="L31" s="55"/>
      <c r="M31" s="54">
        <f t="shared" si="3"/>
        <v>0</v>
      </c>
      <c r="N31" s="59"/>
      <c r="O31" s="60">
        <f t="shared" si="4"/>
        <v>0</v>
      </c>
      <c r="P31" s="55"/>
      <c r="Q31" s="54">
        <f t="shared" si="5"/>
        <v>0</v>
      </c>
      <c r="R31" s="59"/>
      <c r="S31" s="60">
        <f t="shared" si="6"/>
        <v>0</v>
      </c>
      <c r="T31" s="55"/>
      <c r="U31" s="54">
        <f t="shared" si="7"/>
        <v>0</v>
      </c>
      <c r="V31" s="59"/>
      <c r="W31" s="60">
        <f t="shared" si="8"/>
        <v>0</v>
      </c>
      <c r="X31" s="55"/>
      <c r="Y31" s="54">
        <f t="shared" si="9"/>
        <v>0</v>
      </c>
      <c r="Z31" s="59"/>
      <c r="AA31" s="60">
        <f t="shared" si="10"/>
        <v>0</v>
      </c>
      <c r="AB31" s="55"/>
      <c r="AC31" s="54">
        <f t="shared" si="11"/>
        <v>0</v>
      </c>
      <c r="AD31" s="56"/>
      <c r="AE31" s="40">
        <f t="shared" si="0"/>
        <v>0</v>
      </c>
    </row>
    <row r="32" spans="1:31" ht="15">
      <c r="A32" s="71" t="s">
        <v>40</v>
      </c>
      <c r="B32" s="72"/>
      <c r="C32" s="72"/>
      <c r="D32" s="72"/>
      <c r="E32" s="72"/>
      <c r="F32" s="40" t="s">
        <v>84</v>
      </c>
      <c r="G32" s="41" t="s">
        <v>120</v>
      </c>
      <c r="H32" s="53"/>
      <c r="I32" s="62">
        <f t="shared" si="1"/>
        <v>0</v>
      </c>
      <c r="J32" s="59"/>
      <c r="K32" s="60">
        <f t="shared" si="2"/>
        <v>0</v>
      </c>
      <c r="L32" s="55"/>
      <c r="M32" s="54">
        <f t="shared" si="3"/>
        <v>0</v>
      </c>
      <c r="N32" s="59"/>
      <c r="O32" s="60">
        <f t="shared" si="4"/>
        <v>0</v>
      </c>
      <c r="P32" s="55"/>
      <c r="Q32" s="54">
        <f t="shared" si="5"/>
        <v>0</v>
      </c>
      <c r="R32" s="59"/>
      <c r="S32" s="60">
        <f t="shared" si="6"/>
        <v>0</v>
      </c>
      <c r="T32" s="55"/>
      <c r="U32" s="54">
        <f t="shared" si="7"/>
        <v>0</v>
      </c>
      <c r="V32" s="59"/>
      <c r="W32" s="60">
        <f t="shared" si="8"/>
        <v>0</v>
      </c>
      <c r="X32" s="55"/>
      <c r="Y32" s="54">
        <f t="shared" si="9"/>
        <v>0</v>
      </c>
      <c r="Z32" s="59"/>
      <c r="AA32" s="60">
        <f t="shared" si="10"/>
        <v>0</v>
      </c>
      <c r="AB32" s="55"/>
      <c r="AC32" s="54">
        <f t="shared" si="11"/>
        <v>0</v>
      </c>
      <c r="AD32" s="56"/>
      <c r="AE32" s="40">
        <f t="shared" si="0"/>
        <v>0</v>
      </c>
    </row>
    <row r="33" spans="1:31" ht="12.75">
      <c r="A33" s="20" t="s">
        <v>162</v>
      </c>
      <c r="B33" s="12">
        <v>43507.21875</v>
      </c>
      <c r="C33" s="1" t="s">
        <v>41</v>
      </c>
      <c r="D33" s="13">
        <v>8.3</v>
      </c>
      <c r="E33" s="3" t="s">
        <v>19</v>
      </c>
      <c r="F33" s="40" t="s">
        <v>86</v>
      </c>
      <c r="G33" s="41" t="s">
        <v>121</v>
      </c>
      <c r="H33" s="53"/>
      <c r="I33" s="62">
        <f t="shared" si="1"/>
        <v>0</v>
      </c>
      <c r="J33" s="59"/>
      <c r="K33" s="60">
        <f t="shared" si="2"/>
        <v>0</v>
      </c>
      <c r="L33" s="55"/>
      <c r="M33" s="54">
        <f t="shared" si="3"/>
        <v>0</v>
      </c>
      <c r="N33" s="59"/>
      <c r="O33" s="60">
        <f t="shared" si="4"/>
        <v>0</v>
      </c>
      <c r="P33" s="55"/>
      <c r="Q33" s="54">
        <f t="shared" si="5"/>
        <v>0</v>
      </c>
      <c r="R33" s="59"/>
      <c r="S33" s="60">
        <f t="shared" si="6"/>
        <v>0</v>
      </c>
      <c r="T33" s="55"/>
      <c r="U33" s="54">
        <f t="shared" si="7"/>
        <v>0</v>
      </c>
      <c r="V33" s="59"/>
      <c r="W33" s="60">
        <f t="shared" si="8"/>
        <v>0</v>
      </c>
      <c r="X33" s="55"/>
      <c r="Y33" s="54">
        <f t="shared" si="9"/>
        <v>0</v>
      </c>
      <c r="Z33" s="59"/>
      <c r="AA33" s="60">
        <f t="shared" si="10"/>
        <v>0</v>
      </c>
      <c r="AB33" s="55"/>
      <c r="AC33" s="54">
        <f t="shared" si="11"/>
        <v>0</v>
      </c>
      <c r="AD33" s="56"/>
      <c r="AE33" s="40">
        <f t="shared" si="0"/>
        <v>0</v>
      </c>
    </row>
    <row r="34" spans="1:31" ht="12.75">
      <c r="A34" s="20" t="s">
        <v>163</v>
      </c>
      <c r="B34" s="12">
        <v>43507.239583333336</v>
      </c>
      <c r="C34" s="1" t="s">
        <v>42</v>
      </c>
      <c r="D34" s="17">
        <v>10</v>
      </c>
      <c r="E34" s="13"/>
      <c r="F34" s="40" t="s">
        <v>76</v>
      </c>
      <c r="G34" s="41" t="s">
        <v>122</v>
      </c>
      <c r="H34" s="53"/>
      <c r="I34" s="62">
        <f t="shared" si="1"/>
        <v>0</v>
      </c>
      <c r="J34" s="59"/>
      <c r="K34" s="60">
        <f t="shared" si="2"/>
        <v>0</v>
      </c>
      <c r="L34" s="55"/>
      <c r="M34" s="54">
        <f t="shared" si="3"/>
        <v>0</v>
      </c>
      <c r="N34" s="59"/>
      <c r="O34" s="60">
        <f t="shared" si="4"/>
        <v>0</v>
      </c>
      <c r="P34" s="55"/>
      <c r="Q34" s="54">
        <f t="shared" si="5"/>
        <v>0</v>
      </c>
      <c r="R34" s="59"/>
      <c r="S34" s="60">
        <f t="shared" si="6"/>
        <v>0</v>
      </c>
      <c r="T34" s="55"/>
      <c r="U34" s="54">
        <f t="shared" si="7"/>
        <v>0</v>
      </c>
      <c r="V34" s="59"/>
      <c r="W34" s="60">
        <f t="shared" si="8"/>
        <v>0</v>
      </c>
      <c r="X34" s="55"/>
      <c r="Y34" s="54">
        <f t="shared" si="9"/>
        <v>0</v>
      </c>
      <c r="Z34" s="59"/>
      <c r="AA34" s="60">
        <f t="shared" si="10"/>
        <v>0</v>
      </c>
      <c r="AB34" s="55"/>
      <c r="AC34" s="54">
        <f t="shared" si="11"/>
        <v>0</v>
      </c>
      <c r="AD34" s="56"/>
      <c r="AE34" s="40">
        <f t="shared" si="0"/>
        <v>0</v>
      </c>
    </row>
    <row r="35" spans="1:31" ht="12.75">
      <c r="A35" s="20" t="s">
        <v>164</v>
      </c>
      <c r="B35" s="12">
        <v>43507.229166666664</v>
      </c>
      <c r="C35" s="13"/>
      <c r="D35" s="13"/>
      <c r="E35" s="2"/>
      <c r="F35" s="40" t="s">
        <v>76</v>
      </c>
      <c r="G35" s="41" t="s">
        <v>123</v>
      </c>
      <c r="H35" s="53"/>
      <c r="I35" s="62">
        <f t="shared" si="1"/>
        <v>0</v>
      </c>
      <c r="J35" s="59"/>
      <c r="K35" s="60">
        <f t="shared" si="2"/>
        <v>0</v>
      </c>
      <c r="L35" s="55"/>
      <c r="M35" s="54">
        <f t="shared" si="3"/>
        <v>0</v>
      </c>
      <c r="N35" s="59"/>
      <c r="O35" s="60">
        <f t="shared" si="4"/>
        <v>0</v>
      </c>
      <c r="P35" s="55"/>
      <c r="Q35" s="54">
        <f t="shared" si="5"/>
        <v>0</v>
      </c>
      <c r="R35" s="59"/>
      <c r="S35" s="60">
        <f t="shared" si="6"/>
        <v>0</v>
      </c>
      <c r="T35" s="55"/>
      <c r="U35" s="54">
        <f t="shared" si="7"/>
        <v>0</v>
      </c>
      <c r="V35" s="59"/>
      <c r="W35" s="60">
        <f t="shared" si="8"/>
        <v>0</v>
      </c>
      <c r="X35" s="55"/>
      <c r="Y35" s="54">
        <f t="shared" si="9"/>
        <v>0</v>
      </c>
      <c r="Z35" s="59"/>
      <c r="AA35" s="60">
        <f t="shared" si="10"/>
        <v>0</v>
      </c>
      <c r="AB35" s="55"/>
      <c r="AC35" s="54">
        <f t="shared" si="11"/>
        <v>0</v>
      </c>
      <c r="AD35" s="56"/>
      <c r="AE35" s="40">
        <f t="shared" si="0"/>
        <v>0</v>
      </c>
    </row>
    <row r="36" spans="1:31" ht="12.75">
      <c r="A36" s="20" t="s">
        <v>165</v>
      </c>
      <c r="B36" s="26">
        <v>43507.21875</v>
      </c>
      <c r="C36" s="27" t="s">
        <v>43</v>
      </c>
      <c r="D36" s="28">
        <v>9.15</v>
      </c>
      <c r="E36" s="29" t="s">
        <v>19</v>
      </c>
      <c r="F36" s="40" t="s">
        <v>84</v>
      </c>
      <c r="G36" s="41" t="s">
        <v>124</v>
      </c>
      <c r="H36" s="53"/>
      <c r="I36" s="62">
        <f t="shared" si="1"/>
        <v>0</v>
      </c>
      <c r="J36" s="59"/>
      <c r="K36" s="60">
        <f t="shared" si="2"/>
        <v>0</v>
      </c>
      <c r="L36" s="55"/>
      <c r="M36" s="54">
        <f t="shared" si="3"/>
        <v>0</v>
      </c>
      <c r="N36" s="59"/>
      <c r="O36" s="60">
        <f t="shared" si="4"/>
        <v>0</v>
      </c>
      <c r="P36" s="55"/>
      <c r="Q36" s="54">
        <f t="shared" si="5"/>
        <v>0</v>
      </c>
      <c r="R36" s="59"/>
      <c r="S36" s="60">
        <f t="shared" si="6"/>
        <v>0</v>
      </c>
      <c r="T36" s="55"/>
      <c r="U36" s="54">
        <f t="shared" si="7"/>
        <v>0</v>
      </c>
      <c r="V36" s="59"/>
      <c r="W36" s="60">
        <f t="shared" si="8"/>
        <v>0</v>
      </c>
      <c r="X36" s="55"/>
      <c r="Y36" s="54">
        <f t="shared" si="9"/>
        <v>0</v>
      </c>
      <c r="Z36" s="59"/>
      <c r="AA36" s="60">
        <f t="shared" si="10"/>
        <v>0</v>
      </c>
      <c r="AB36" s="55"/>
      <c r="AC36" s="54">
        <f t="shared" si="11"/>
        <v>0</v>
      </c>
      <c r="AD36" s="56"/>
      <c r="AE36" s="40">
        <f t="shared" si="0"/>
        <v>0</v>
      </c>
    </row>
    <row r="37" spans="1:31" ht="12.75">
      <c r="A37" s="20" t="s">
        <v>166</v>
      </c>
      <c r="B37" s="30">
        <v>43507.229166666664</v>
      </c>
      <c r="C37" s="31" t="s">
        <v>44</v>
      </c>
      <c r="D37" s="32">
        <v>7.3</v>
      </c>
      <c r="E37" s="33"/>
      <c r="F37" s="40" t="s">
        <v>77</v>
      </c>
      <c r="G37" s="41" t="s">
        <v>125</v>
      </c>
      <c r="H37" s="53"/>
      <c r="I37" s="62">
        <f t="shared" si="1"/>
        <v>0</v>
      </c>
      <c r="J37" s="59"/>
      <c r="K37" s="60">
        <f t="shared" si="2"/>
        <v>0</v>
      </c>
      <c r="L37" s="55"/>
      <c r="M37" s="54">
        <f t="shared" si="3"/>
        <v>0</v>
      </c>
      <c r="N37" s="59"/>
      <c r="O37" s="60">
        <f t="shared" si="4"/>
        <v>0</v>
      </c>
      <c r="P37" s="55"/>
      <c r="Q37" s="54">
        <f t="shared" si="5"/>
        <v>0</v>
      </c>
      <c r="R37" s="59"/>
      <c r="S37" s="60">
        <f t="shared" si="6"/>
        <v>0</v>
      </c>
      <c r="T37" s="55"/>
      <c r="U37" s="54">
        <f t="shared" si="7"/>
        <v>0</v>
      </c>
      <c r="V37" s="59"/>
      <c r="W37" s="60">
        <f t="shared" si="8"/>
        <v>0</v>
      </c>
      <c r="X37" s="55"/>
      <c r="Y37" s="54">
        <f t="shared" si="9"/>
        <v>0</v>
      </c>
      <c r="Z37" s="59"/>
      <c r="AA37" s="60">
        <f t="shared" si="10"/>
        <v>0</v>
      </c>
      <c r="AB37" s="55"/>
      <c r="AC37" s="54">
        <f t="shared" si="11"/>
        <v>0</v>
      </c>
      <c r="AD37" s="56"/>
      <c r="AE37" s="40">
        <f t="shared" si="0"/>
        <v>0</v>
      </c>
    </row>
    <row r="38" spans="1:31" ht="12.75">
      <c r="A38" s="20" t="s">
        <v>167</v>
      </c>
      <c r="B38" s="30">
        <v>43507.239583333336</v>
      </c>
      <c r="C38" s="31" t="s">
        <v>42</v>
      </c>
      <c r="D38" s="32">
        <v>11</v>
      </c>
      <c r="E38" s="33"/>
      <c r="F38" s="40" t="s">
        <v>84</v>
      </c>
      <c r="G38" s="41" t="s">
        <v>126</v>
      </c>
      <c r="H38" s="53"/>
      <c r="I38" s="62">
        <f t="shared" si="1"/>
        <v>0</v>
      </c>
      <c r="J38" s="59"/>
      <c r="K38" s="60">
        <f t="shared" si="2"/>
        <v>0</v>
      </c>
      <c r="L38" s="55"/>
      <c r="M38" s="54">
        <f t="shared" si="3"/>
        <v>0</v>
      </c>
      <c r="N38" s="59"/>
      <c r="O38" s="60">
        <f t="shared" si="4"/>
        <v>0</v>
      </c>
      <c r="P38" s="55"/>
      <c r="Q38" s="54">
        <f t="shared" si="5"/>
        <v>0</v>
      </c>
      <c r="R38" s="59"/>
      <c r="S38" s="60">
        <f t="shared" si="6"/>
        <v>0</v>
      </c>
      <c r="T38" s="55"/>
      <c r="U38" s="54">
        <f t="shared" si="7"/>
        <v>0</v>
      </c>
      <c r="V38" s="59"/>
      <c r="W38" s="60">
        <f t="shared" si="8"/>
        <v>0</v>
      </c>
      <c r="X38" s="55"/>
      <c r="Y38" s="54">
        <f t="shared" si="9"/>
        <v>0</v>
      </c>
      <c r="Z38" s="59"/>
      <c r="AA38" s="60">
        <f t="shared" si="10"/>
        <v>0</v>
      </c>
      <c r="AB38" s="55"/>
      <c r="AC38" s="54">
        <f t="shared" si="11"/>
        <v>0</v>
      </c>
      <c r="AD38" s="56"/>
      <c r="AE38" s="40">
        <f t="shared" si="0"/>
        <v>0</v>
      </c>
    </row>
    <row r="39" spans="1:31" ht="12.75">
      <c r="A39" s="20" t="s">
        <v>168</v>
      </c>
      <c r="B39" s="30">
        <v>43507.229166666664</v>
      </c>
      <c r="C39" s="31" t="s">
        <v>45</v>
      </c>
      <c r="D39" s="34">
        <v>8</v>
      </c>
      <c r="E39" s="35" t="s">
        <v>19</v>
      </c>
      <c r="F39" s="40" t="s">
        <v>83</v>
      </c>
      <c r="G39" s="41" t="s">
        <v>127</v>
      </c>
      <c r="H39" s="53"/>
      <c r="I39" s="62">
        <f t="shared" si="1"/>
        <v>0</v>
      </c>
      <c r="J39" s="59"/>
      <c r="K39" s="60">
        <f t="shared" si="2"/>
        <v>0</v>
      </c>
      <c r="L39" s="55"/>
      <c r="M39" s="54">
        <f t="shared" si="3"/>
        <v>0</v>
      </c>
      <c r="N39" s="59"/>
      <c r="O39" s="60">
        <f t="shared" si="4"/>
        <v>0</v>
      </c>
      <c r="P39" s="55"/>
      <c r="Q39" s="54">
        <f t="shared" si="5"/>
        <v>0</v>
      </c>
      <c r="R39" s="59"/>
      <c r="S39" s="60">
        <f t="shared" si="6"/>
        <v>0</v>
      </c>
      <c r="T39" s="55"/>
      <c r="U39" s="54">
        <f t="shared" si="7"/>
        <v>0</v>
      </c>
      <c r="V39" s="59"/>
      <c r="W39" s="60">
        <f t="shared" si="8"/>
        <v>0</v>
      </c>
      <c r="X39" s="55"/>
      <c r="Y39" s="54">
        <f t="shared" si="9"/>
        <v>0</v>
      </c>
      <c r="Z39" s="59"/>
      <c r="AA39" s="60">
        <f t="shared" si="10"/>
        <v>0</v>
      </c>
      <c r="AB39" s="55"/>
      <c r="AC39" s="54">
        <f t="shared" si="11"/>
        <v>0</v>
      </c>
      <c r="AD39" s="56"/>
      <c r="AE39" s="40">
        <f t="shared" si="0"/>
        <v>0</v>
      </c>
    </row>
    <row r="40" spans="1:31" ht="12.75">
      <c r="A40" s="20" t="s">
        <v>169</v>
      </c>
      <c r="B40" s="30">
        <v>43507.229166666664</v>
      </c>
      <c r="C40" s="31" t="s">
        <v>45</v>
      </c>
      <c r="D40" s="32">
        <v>8</v>
      </c>
      <c r="E40" s="35" t="s">
        <v>19</v>
      </c>
      <c r="F40" s="40" t="s">
        <v>77</v>
      </c>
      <c r="G40" s="41" t="s">
        <v>128</v>
      </c>
      <c r="H40" s="53"/>
      <c r="I40" s="62">
        <f t="shared" si="1"/>
        <v>0</v>
      </c>
      <c r="J40" s="59"/>
      <c r="K40" s="60">
        <f t="shared" si="2"/>
        <v>0</v>
      </c>
      <c r="L40" s="55"/>
      <c r="M40" s="54">
        <f t="shared" si="3"/>
        <v>0</v>
      </c>
      <c r="N40" s="59"/>
      <c r="O40" s="60">
        <f t="shared" si="4"/>
        <v>0</v>
      </c>
      <c r="P40" s="55"/>
      <c r="Q40" s="54">
        <f t="shared" si="5"/>
        <v>0</v>
      </c>
      <c r="R40" s="59"/>
      <c r="S40" s="60">
        <f t="shared" si="6"/>
        <v>0</v>
      </c>
      <c r="T40" s="55"/>
      <c r="U40" s="54">
        <f t="shared" si="7"/>
        <v>0</v>
      </c>
      <c r="V40" s="59"/>
      <c r="W40" s="60">
        <f t="shared" si="8"/>
        <v>0</v>
      </c>
      <c r="X40" s="55"/>
      <c r="Y40" s="54">
        <f t="shared" si="9"/>
        <v>0</v>
      </c>
      <c r="Z40" s="59"/>
      <c r="AA40" s="60">
        <f t="shared" si="10"/>
        <v>0</v>
      </c>
      <c r="AB40" s="55"/>
      <c r="AC40" s="54">
        <f t="shared" si="11"/>
        <v>0</v>
      </c>
      <c r="AD40" s="56"/>
      <c r="AE40" s="40">
        <f t="shared" si="0"/>
        <v>0</v>
      </c>
    </row>
    <row r="41" spans="1:31" ht="12.75">
      <c r="A41" s="20" t="s">
        <v>170</v>
      </c>
      <c r="B41" s="30">
        <v>43507.229166666664</v>
      </c>
      <c r="C41" s="31" t="s">
        <v>45</v>
      </c>
      <c r="D41" s="32">
        <v>8</v>
      </c>
      <c r="E41" s="35" t="s">
        <v>19</v>
      </c>
      <c r="F41" s="40" t="s">
        <v>83</v>
      </c>
      <c r="G41" s="41" t="s">
        <v>129</v>
      </c>
      <c r="H41" s="53"/>
      <c r="I41" s="62">
        <f t="shared" si="1"/>
        <v>0</v>
      </c>
      <c r="J41" s="59"/>
      <c r="K41" s="60">
        <f t="shared" si="2"/>
        <v>0</v>
      </c>
      <c r="L41" s="55"/>
      <c r="M41" s="54">
        <f t="shared" si="3"/>
        <v>0</v>
      </c>
      <c r="N41" s="59"/>
      <c r="O41" s="60">
        <f t="shared" si="4"/>
        <v>0</v>
      </c>
      <c r="P41" s="55"/>
      <c r="Q41" s="54">
        <f t="shared" si="5"/>
        <v>0</v>
      </c>
      <c r="R41" s="59"/>
      <c r="S41" s="60">
        <f t="shared" si="6"/>
        <v>0</v>
      </c>
      <c r="T41" s="55"/>
      <c r="U41" s="54">
        <f t="shared" si="7"/>
        <v>0</v>
      </c>
      <c r="V41" s="59"/>
      <c r="W41" s="60">
        <f t="shared" si="8"/>
        <v>0</v>
      </c>
      <c r="X41" s="55"/>
      <c r="Y41" s="54">
        <f t="shared" si="9"/>
        <v>0</v>
      </c>
      <c r="Z41" s="59"/>
      <c r="AA41" s="60">
        <f t="shared" si="10"/>
        <v>0</v>
      </c>
      <c r="AB41" s="55"/>
      <c r="AC41" s="54">
        <f t="shared" si="11"/>
        <v>0</v>
      </c>
      <c r="AD41" s="56"/>
      <c r="AE41" s="40">
        <f t="shared" si="0"/>
        <v>0</v>
      </c>
    </row>
    <row r="42" spans="1:31" ht="15">
      <c r="A42" s="73" t="s">
        <v>24</v>
      </c>
      <c r="B42" s="74"/>
      <c r="C42" s="74"/>
      <c r="D42" s="74"/>
      <c r="E42" s="74"/>
      <c r="F42" s="40" t="s">
        <v>84</v>
      </c>
      <c r="G42" s="41" t="s">
        <v>130</v>
      </c>
      <c r="H42" s="53"/>
      <c r="I42" s="62">
        <f t="shared" si="1"/>
        <v>0</v>
      </c>
      <c r="J42" s="59"/>
      <c r="K42" s="60">
        <f t="shared" si="2"/>
        <v>0</v>
      </c>
      <c r="L42" s="55"/>
      <c r="M42" s="54">
        <f t="shared" si="3"/>
        <v>0</v>
      </c>
      <c r="N42" s="59"/>
      <c r="O42" s="60">
        <f t="shared" si="4"/>
        <v>0</v>
      </c>
      <c r="P42" s="55"/>
      <c r="Q42" s="54">
        <f t="shared" si="5"/>
        <v>0</v>
      </c>
      <c r="R42" s="59"/>
      <c r="S42" s="60">
        <f t="shared" si="6"/>
        <v>0</v>
      </c>
      <c r="T42" s="55"/>
      <c r="U42" s="54">
        <f t="shared" si="7"/>
        <v>0</v>
      </c>
      <c r="V42" s="59"/>
      <c r="W42" s="60">
        <f t="shared" si="8"/>
        <v>0</v>
      </c>
      <c r="X42" s="55"/>
      <c r="Y42" s="54">
        <f t="shared" si="9"/>
        <v>0</v>
      </c>
      <c r="Z42" s="59"/>
      <c r="AA42" s="60">
        <f t="shared" si="10"/>
        <v>0</v>
      </c>
      <c r="AB42" s="55"/>
      <c r="AC42" s="54">
        <f t="shared" si="11"/>
        <v>0</v>
      </c>
      <c r="AD42" s="56"/>
      <c r="AE42" s="40">
        <f t="shared" si="0"/>
        <v>0</v>
      </c>
    </row>
    <row r="43" spans="1:31" ht="12.75">
      <c r="A43" s="20" t="s">
        <v>171</v>
      </c>
      <c r="B43" s="12">
        <v>0.25</v>
      </c>
      <c r="C43" s="1" t="s">
        <v>47</v>
      </c>
      <c r="D43" s="13">
        <v>8.3</v>
      </c>
      <c r="E43" s="3" t="s">
        <v>19</v>
      </c>
      <c r="F43" s="40" t="s">
        <v>84</v>
      </c>
      <c r="G43" s="41" t="s">
        <v>131</v>
      </c>
      <c r="H43" s="53"/>
      <c r="I43" s="62">
        <f t="shared" si="1"/>
        <v>0</v>
      </c>
      <c r="J43" s="59"/>
      <c r="K43" s="60">
        <f t="shared" si="2"/>
        <v>0</v>
      </c>
      <c r="L43" s="55"/>
      <c r="M43" s="54">
        <f t="shared" si="3"/>
        <v>0</v>
      </c>
      <c r="N43" s="59"/>
      <c r="O43" s="60">
        <f t="shared" si="4"/>
        <v>0</v>
      </c>
      <c r="P43" s="55"/>
      <c r="Q43" s="54">
        <f t="shared" si="5"/>
        <v>0</v>
      </c>
      <c r="R43" s="59"/>
      <c r="S43" s="60">
        <f t="shared" si="6"/>
        <v>0</v>
      </c>
      <c r="T43" s="55"/>
      <c r="U43" s="54">
        <f t="shared" si="7"/>
        <v>0</v>
      </c>
      <c r="V43" s="59"/>
      <c r="W43" s="60">
        <f t="shared" si="8"/>
        <v>0</v>
      </c>
      <c r="X43" s="55"/>
      <c r="Y43" s="54">
        <f t="shared" si="9"/>
        <v>0</v>
      </c>
      <c r="Z43" s="59"/>
      <c r="AA43" s="60">
        <f t="shared" si="10"/>
        <v>0</v>
      </c>
      <c r="AB43" s="55"/>
      <c r="AC43" s="54">
        <f t="shared" si="11"/>
        <v>0</v>
      </c>
      <c r="AD43" s="56"/>
      <c r="AE43" s="40">
        <f t="shared" si="0"/>
        <v>0</v>
      </c>
    </row>
    <row r="44" spans="1:31" ht="12.75">
      <c r="A44" s="20" t="s">
        <v>172</v>
      </c>
      <c r="B44" s="12">
        <v>43507.25</v>
      </c>
      <c r="C44" s="1" t="s">
        <v>46</v>
      </c>
      <c r="D44" s="13">
        <v>9</v>
      </c>
      <c r="E44" s="3" t="s">
        <v>19</v>
      </c>
      <c r="F44" s="40" t="s">
        <v>83</v>
      </c>
      <c r="G44" s="41" t="s">
        <v>132</v>
      </c>
      <c r="H44" s="53"/>
      <c r="I44" s="62">
        <f t="shared" si="1"/>
        <v>0</v>
      </c>
      <c r="J44" s="59"/>
      <c r="K44" s="60">
        <f t="shared" si="2"/>
        <v>0</v>
      </c>
      <c r="L44" s="55"/>
      <c r="M44" s="54">
        <f t="shared" si="3"/>
        <v>0</v>
      </c>
      <c r="N44" s="59"/>
      <c r="O44" s="60">
        <f t="shared" si="4"/>
        <v>0</v>
      </c>
      <c r="P44" s="55"/>
      <c r="Q44" s="54">
        <f t="shared" si="5"/>
        <v>0</v>
      </c>
      <c r="R44" s="59"/>
      <c r="S44" s="60">
        <f t="shared" si="6"/>
        <v>0</v>
      </c>
      <c r="T44" s="55"/>
      <c r="U44" s="54">
        <f t="shared" si="7"/>
        <v>0</v>
      </c>
      <c r="V44" s="59"/>
      <c r="W44" s="60">
        <f t="shared" si="8"/>
        <v>0</v>
      </c>
      <c r="X44" s="55"/>
      <c r="Y44" s="54">
        <f t="shared" si="9"/>
        <v>0</v>
      </c>
      <c r="Z44" s="59"/>
      <c r="AA44" s="60">
        <f t="shared" si="10"/>
        <v>0</v>
      </c>
      <c r="AB44" s="55"/>
      <c r="AC44" s="54">
        <f t="shared" si="11"/>
        <v>0</v>
      </c>
      <c r="AD44" s="56"/>
      <c r="AE44" s="40">
        <f t="shared" si="0"/>
        <v>0</v>
      </c>
    </row>
    <row r="45" spans="1:31" ht="12.75">
      <c r="A45" s="20" t="s">
        <v>173</v>
      </c>
      <c r="B45" s="12">
        <v>43507.25</v>
      </c>
      <c r="C45" s="1" t="s">
        <v>48</v>
      </c>
      <c r="D45" s="13">
        <v>6</v>
      </c>
      <c r="E45" s="2"/>
      <c r="F45" s="40" t="s">
        <v>76</v>
      </c>
      <c r="G45" s="41" t="s">
        <v>92</v>
      </c>
      <c r="H45" s="53"/>
      <c r="I45" s="62">
        <f t="shared" si="1"/>
        <v>0</v>
      </c>
      <c r="J45" s="59"/>
      <c r="K45" s="60">
        <f t="shared" si="2"/>
        <v>0</v>
      </c>
      <c r="L45" s="55"/>
      <c r="M45" s="54">
        <f t="shared" si="3"/>
        <v>0</v>
      </c>
      <c r="N45" s="59"/>
      <c r="O45" s="60">
        <f t="shared" si="4"/>
        <v>0</v>
      </c>
      <c r="P45" s="55"/>
      <c r="Q45" s="54">
        <f t="shared" si="5"/>
        <v>0</v>
      </c>
      <c r="R45" s="59"/>
      <c r="S45" s="60">
        <f t="shared" si="6"/>
        <v>0</v>
      </c>
      <c r="T45" s="55"/>
      <c r="U45" s="54">
        <f t="shared" si="7"/>
        <v>0</v>
      </c>
      <c r="V45" s="59"/>
      <c r="W45" s="60">
        <f t="shared" si="8"/>
        <v>0</v>
      </c>
      <c r="X45" s="55"/>
      <c r="Y45" s="54">
        <f t="shared" si="9"/>
        <v>0</v>
      </c>
      <c r="Z45" s="59"/>
      <c r="AA45" s="60">
        <f t="shared" si="10"/>
        <v>0</v>
      </c>
      <c r="AB45" s="55"/>
      <c r="AC45" s="54">
        <f t="shared" si="11"/>
        <v>0</v>
      </c>
      <c r="AD45" s="56"/>
      <c r="AE45" s="40">
        <f t="shared" si="0"/>
        <v>0</v>
      </c>
    </row>
    <row r="46" spans="1:31" ht="12.75">
      <c r="A46" s="20" t="s">
        <v>174</v>
      </c>
      <c r="B46" s="12">
        <v>43507.25</v>
      </c>
      <c r="C46" s="1" t="s">
        <v>49</v>
      </c>
      <c r="D46" s="13">
        <v>4</v>
      </c>
      <c r="E46" s="2"/>
      <c r="F46" s="40" t="s">
        <v>84</v>
      </c>
      <c r="G46" s="41" t="s">
        <v>133</v>
      </c>
      <c r="H46" s="53"/>
      <c r="I46" s="62">
        <f t="shared" si="1"/>
        <v>0</v>
      </c>
      <c r="J46" s="59"/>
      <c r="K46" s="60">
        <f t="shared" si="2"/>
        <v>0</v>
      </c>
      <c r="L46" s="55"/>
      <c r="M46" s="54">
        <f t="shared" si="3"/>
        <v>0</v>
      </c>
      <c r="N46" s="59"/>
      <c r="O46" s="60">
        <f t="shared" si="4"/>
        <v>0</v>
      </c>
      <c r="P46" s="55"/>
      <c r="Q46" s="54">
        <f t="shared" si="5"/>
        <v>0</v>
      </c>
      <c r="R46" s="59"/>
      <c r="S46" s="60">
        <f t="shared" si="6"/>
        <v>0</v>
      </c>
      <c r="T46" s="55"/>
      <c r="U46" s="54">
        <f t="shared" si="7"/>
        <v>0</v>
      </c>
      <c r="V46" s="59"/>
      <c r="W46" s="60">
        <f t="shared" si="8"/>
        <v>0</v>
      </c>
      <c r="X46" s="55"/>
      <c r="Y46" s="54">
        <f t="shared" si="9"/>
        <v>0</v>
      </c>
      <c r="Z46" s="59"/>
      <c r="AA46" s="60">
        <f t="shared" si="10"/>
        <v>0</v>
      </c>
      <c r="AB46" s="55"/>
      <c r="AC46" s="54">
        <f t="shared" si="11"/>
        <v>0</v>
      </c>
      <c r="AD46" s="56"/>
      <c r="AE46" s="40">
        <f t="shared" si="0"/>
        <v>0</v>
      </c>
    </row>
    <row r="47" spans="1:31" ht="12.75">
      <c r="A47" s="20" t="s">
        <v>175</v>
      </c>
      <c r="B47" s="12">
        <v>43507.25</v>
      </c>
      <c r="C47" s="13"/>
      <c r="D47" s="13"/>
      <c r="E47" s="2"/>
      <c r="F47" s="40" t="s">
        <v>83</v>
      </c>
      <c r="G47" s="41" t="s">
        <v>134</v>
      </c>
      <c r="H47" s="53"/>
      <c r="I47" s="62">
        <f t="shared" si="1"/>
        <v>0</v>
      </c>
      <c r="J47" s="59"/>
      <c r="K47" s="60">
        <f t="shared" si="2"/>
        <v>0</v>
      </c>
      <c r="L47" s="55"/>
      <c r="M47" s="54">
        <f t="shared" si="3"/>
        <v>0</v>
      </c>
      <c r="N47" s="59"/>
      <c r="O47" s="60">
        <f t="shared" si="4"/>
        <v>0</v>
      </c>
      <c r="P47" s="55"/>
      <c r="Q47" s="54">
        <f t="shared" si="5"/>
        <v>0</v>
      </c>
      <c r="R47" s="59"/>
      <c r="S47" s="60">
        <f t="shared" si="6"/>
        <v>0</v>
      </c>
      <c r="T47" s="55"/>
      <c r="U47" s="54">
        <f t="shared" si="7"/>
        <v>0</v>
      </c>
      <c r="V47" s="59"/>
      <c r="W47" s="60">
        <f t="shared" si="8"/>
        <v>0</v>
      </c>
      <c r="X47" s="55"/>
      <c r="Y47" s="54">
        <f t="shared" si="9"/>
        <v>0</v>
      </c>
      <c r="Z47" s="59"/>
      <c r="AA47" s="60">
        <f t="shared" si="10"/>
        <v>0</v>
      </c>
      <c r="AB47" s="55"/>
      <c r="AC47" s="54">
        <f t="shared" si="11"/>
        <v>0</v>
      </c>
      <c r="AD47" s="56"/>
      <c r="AE47" s="40">
        <f t="shared" si="0"/>
        <v>0</v>
      </c>
    </row>
    <row r="48" spans="1:31" ht="12.75">
      <c r="A48" s="20" t="s">
        <v>176</v>
      </c>
      <c r="B48" s="12">
        <v>43507.260416666664</v>
      </c>
      <c r="C48" s="1" t="s">
        <v>50</v>
      </c>
      <c r="D48" s="13">
        <v>6</v>
      </c>
      <c r="E48" s="2"/>
      <c r="F48" s="40" t="s">
        <v>76</v>
      </c>
      <c r="G48" s="41" t="s">
        <v>114</v>
      </c>
      <c r="H48" s="53"/>
      <c r="I48" s="62">
        <f t="shared" si="1"/>
        <v>0</v>
      </c>
      <c r="J48" s="59"/>
      <c r="K48" s="60">
        <f t="shared" si="2"/>
        <v>0</v>
      </c>
      <c r="L48" s="55"/>
      <c r="M48" s="54">
        <f t="shared" si="3"/>
        <v>0</v>
      </c>
      <c r="N48" s="59"/>
      <c r="O48" s="60">
        <f t="shared" si="4"/>
        <v>0</v>
      </c>
      <c r="P48" s="55"/>
      <c r="Q48" s="54">
        <f t="shared" si="5"/>
        <v>0</v>
      </c>
      <c r="R48" s="59"/>
      <c r="S48" s="60">
        <f t="shared" si="6"/>
        <v>0</v>
      </c>
      <c r="T48" s="55"/>
      <c r="U48" s="54">
        <f t="shared" si="7"/>
        <v>0</v>
      </c>
      <c r="V48" s="59"/>
      <c r="W48" s="60">
        <f t="shared" si="8"/>
        <v>0</v>
      </c>
      <c r="X48" s="55"/>
      <c r="Y48" s="54">
        <f t="shared" si="9"/>
        <v>0</v>
      </c>
      <c r="Z48" s="59"/>
      <c r="AA48" s="60">
        <f t="shared" si="10"/>
        <v>0</v>
      </c>
      <c r="AB48" s="55"/>
      <c r="AC48" s="54">
        <f t="shared" si="11"/>
        <v>0</v>
      </c>
      <c r="AD48" s="56"/>
      <c r="AE48" s="40">
        <f t="shared" si="0"/>
        <v>0</v>
      </c>
    </row>
    <row r="49" spans="1:31" ht="12.75">
      <c r="A49" s="20" t="s">
        <v>177</v>
      </c>
      <c r="B49" s="11">
        <v>43507.260416666664</v>
      </c>
      <c r="C49" s="3" t="s">
        <v>51</v>
      </c>
      <c r="D49" s="2">
        <v>8</v>
      </c>
      <c r="E49" s="3" t="s">
        <v>19</v>
      </c>
      <c r="F49" s="40" t="s">
        <v>81</v>
      </c>
      <c r="G49" s="41" t="s">
        <v>110</v>
      </c>
      <c r="H49" s="53"/>
      <c r="I49" s="62">
        <f t="shared" si="1"/>
        <v>0</v>
      </c>
      <c r="J49" s="59"/>
      <c r="K49" s="60">
        <f t="shared" si="2"/>
        <v>0</v>
      </c>
      <c r="L49" s="55"/>
      <c r="M49" s="54">
        <f t="shared" si="3"/>
        <v>0</v>
      </c>
      <c r="N49" s="59"/>
      <c r="O49" s="60">
        <f t="shared" si="4"/>
        <v>0</v>
      </c>
      <c r="P49" s="55"/>
      <c r="Q49" s="54">
        <f t="shared" si="5"/>
        <v>0</v>
      </c>
      <c r="R49" s="59"/>
      <c r="S49" s="60">
        <f t="shared" si="6"/>
        <v>0</v>
      </c>
      <c r="T49" s="55"/>
      <c r="U49" s="54">
        <f t="shared" si="7"/>
        <v>0</v>
      </c>
      <c r="V49" s="59"/>
      <c r="W49" s="60">
        <f t="shared" si="8"/>
        <v>0</v>
      </c>
      <c r="X49" s="55"/>
      <c r="Y49" s="54">
        <f t="shared" si="9"/>
        <v>0</v>
      </c>
      <c r="Z49" s="59"/>
      <c r="AA49" s="60">
        <f t="shared" si="10"/>
        <v>0</v>
      </c>
      <c r="AB49" s="55"/>
      <c r="AC49" s="54">
        <f t="shared" si="11"/>
        <v>0</v>
      </c>
      <c r="AD49" s="56"/>
      <c r="AE49" s="40">
        <f t="shared" si="0"/>
        <v>0</v>
      </c>
    </row>
    <row r="50" spans="1:31" ht="15">
      <c r="A50" s="71" t="s">
        <v>52</v>
      </c>
      <c r="B50" s="72"/>
      <c r="C50" s="72"/>
      <c r="D50" s="72"/>
      <c r="E50" s="72"/>
      <c r="F50" s="40"/>
      <c r="G50" s="41" t="s">
        <v>100</v>
      </c>
      <c r="H50" s="53"/>
      <c r="I50" s="62">
        <f t="shared" si="1"/>
        <v>0</v>
      </c>
      <c r="J50" s="59"/>
      <c r="K50" s="60">
        <f t="shared" si="2"/>
        <v>0</v>
      </c>
      <c r="L50" s="55"/>
      <c r="M50" s="54">
        <f t="shared" si="3"/>
        <v>0</v>
      </c>
      <c r="N50" s="59"/>
      <c r="O50" s="60">
        <f t="shared" si="4"/>
        <v>0</v>
      </c>
      <c r="P50" s="55"/>
      <c r="Q50" s="54">
        <f t="shared" si="5"/>
        <v>0</v>
      </c>
      <c r="R50" s="59"/>
      <c r="S50" s="60">
        <f t="shared" si="6"/>
        <v>0</v>
      </c>
      <c r="T50" s="55"/>
      <c r="U50" s="54">
        <f t="shared" si="7"/>
        <v>0</v>
      </c>
      <c r="V50" s="59"/>
      <c r="W50" s="60">
        <f t="shared" si="8"/>
        <v>0</v>
      </c>
      <c r="X50" s="55"/>
      <c r="Y50" s="54">
        <f t="shared" si="9"/>
        <v>0</v>
      </c>
      <c r="Z50" s="59"/>
      <c r="AA50" s="60">
        <f t="shared" si="10"/>
        <v>0</v>
      </c>
      <c r="AB50" s="55"/>
      <c r="AC50" s="54">
        <f t="shared" si="11"/>
        <v>0</v>
      </c>
      <c r="AD50" s="56"/>
      <c r="AE50" s="40">
        <f t="shared" si="0"/>
        <v>0</v>
      </c>
    </row>
    <row r="51" spans="1:31" ht="12.75">
      <c r="A51" s="20" t="s">
        <v>178</v>
      </c>
      <c r="B51" s="11">
        <v>43507.291666666664</v>
      </c>
      <c r="C51" s="3" t="s">
        <v>53</v>
      </c>
      <c r="D51" s="18">
        <v>8</v>
      </c>
      <c r="E51" s="3" t="s">
        <v>19</v>
      </c>
      <c r="F51" s="40"/>
      <c r="G51" s="41" t="s">
        <v>110</v>
      </c>
      <c r="H51" s="53"/>
      <c r="I51" s="62">
        <f t="shared" si="1"/>
        <v>0</v>
      </c>
      <c r="J51" s="59"/>
      <c r="K51" s="60">
        <f t="shared" si="2"/>
        <v>0</v>
      </c>
      <c r="L51" s="55"/>
      <c r="M51" s="54">
        <f t="shared" si="3"/>
        <v>0</v>
      </c>
      <c r="N51" s="59"/>
      <c r="O51" s="60">
        <f t="shared" si="4"/>
        <v>0</v>
      </c>
      <c r="P51" s="55"/>
      <c r="Q51" s="54">
        <f t="shared" si="5"/>
        <v>0</v>
      </c>
      <c r="R51" s="59"/>
      <c r="S51" s="60">
        <f t="shared" si="6"/>
        <v>0</v>
      </c>
      <c r="T51" s="55"/>
      <c r="U51" s="54">
        <f t="shared" si="7"/>
        <v>0</v>
      </c>
      <c r="V51" s="59"/>
      <c r="W51" s="60">
        <f t="shared" si="8"/>
        <v>0</v>
      </c>
      <c r="X51" s="55"/>
      <c r="Y51" s="54">
        <f t="shared" si="9"/>
        <v>0</v>
      </c>
      <c r="Z51" s="59"/>
      <c r="AA51" s="60">
        <f t="shared" si="10"/>
        <v>0</v>
      </c>
      <c r="AB51" s="55"/>
      <c r="AC51" s="54">
        <f t="shared" si="11"/>
        <v>0</v>
      </c>
      <c r="AD51" s="56"/>
      <c r="AE51" s="40">
        <f t="shared" si="0"/>
        <v>0</v>
      </c>
    </row>
    <row r="52" spans="1:31" ht="12.75">
      <c r="A52" s="20" t="s">
        <v>179</v>
      </c>
      <c r="B52" s="11">
        <v>43507.302083333336</v>
      </c>
      <c r="C52" s="3" t="s">
        <v>39</v>
      </c>
      <c r="D52" s="2">
        <v>3</v>
      </c>
      <c r="E52" s="2"/>
      <c r="F52" s="40" t="s">
        <v>82</v>
      </c>
      <c r="G52" s="41" t="s">
        <v>95</v>
      </c>
      <c r="H52" s="53"/>
      <c r="I52" s="62">
        <f t="shared" si="1"/>
        <v>0</v>
      </c>
      <c r="J52" s="59"/>
      <c r="K52" s="60">
        <f t="shared" si="2"/>
        <v>0</v>
      </c>
      <c r="L52" s="55"/>
      <c r="M52" s="54">
        <f t="shared" si="3"/>
        <v>0</v>
      </c>
      <c r="N52" s="59"/>
      <c r="O52" s="60">
        <f t="shared" si="4"/>
        <v>0</v>
      </c>
      <c r="P52" s="55"/>
      <c r="Q52" s="54">
        <f t="shared" si="5"/>
        <v>0</v>
      </c>
      <c r="R52" s="59"/>
      <c r="S52" s="60">
        <f t="shared" si="6"/>
        <v>0</v>
      </c>
      <c r="T52" s="55"/>
      <c r="U52" s="54">
        <f t="shared" si="7"/>
        <v>0</v>
      </c>
      <c r="V52" s="59"/>
      <c r="W52" s="60">
        <f t="shared" si="8"/>
        <v>0</v>
      </c>
      <c r="X52" s="55"/>
      <c r="Y52" s="54">
        <f t="shared" si="9"/>
        <v>0</v>
      </c>
      <c r="Z52" s="59"/>
      <c r="AA52" s="60">
        <f t="shared" si="10"/>
        <v>0</v>
      </c>
      <c r="AB52" s="55"/>
      <c r="AC52" s="54">
        <f t="shared" si="11"/>
        <v>0</v>
      </c>
      <c r="AD52" s="56"/>
      <c r="AE52" s="40">
        <f t="shared" si="0"/>
        <v>0</v>
      </c>
    </row>
    <row r="53" spans="1:31" ht="15">
      <c r="A53" s="71" t="s">
        <v>54</v>
      </c>
      <c r="B53" s="72"/>
      <c r="C53" s="72"/>
      <c r="D53" s="72"/>
      <c r="E53" s="72"/>
      <c r="F53" s="40" t="s">
        <v>76</v>
      </c>
      <c r="G53" s="41" t="s">
        <v>135</v>
      </c>
      <c r="H53" s="53"/>
      <c r="I53" s="62">
        <f t="shared" si="1"/>
        <v>0</v>
      </c>
      <c r="J53" s="59"/>
      <c r="K53" s="60">
        <f t="shared" si="2"/>
        <v>0</v>
      </c>
      <c r="L53" s="55"/>
      <c r="M53" s="54">
        <f t="shared" si="3"/>
        <v>0</v>
      </c>
      <c r="N53" s="59"/>
      <c r="O53" s="60">
        <f t="shared" si="4"/>
        <v>0</v>
      </c>
      <c r="P53" s="55"/>
      <c r="Q53" s="54">
        <f t="shared" si="5"/>
        <v>0</v>
      </c>
      <c r="R53" s="59"/>
      <c r="S53" s="60">
        <f t="shared" si="6"/>
        <v>0</v>
      </c>
      <c r="T53" s="55"/>
      <c r="U53" s="54">
        <f t="shared" si="7"/>
        <v>0</v>
      </c>
      <c r="V53" s="59"/>
      <c r="W53" s="60">
        <f t="shared" si="8"/>
        <v>0</v>
      </c>
      <c r="X53" s="55"/>
      <c r="Y53" s="54">
        <f t="shared" si="9"/>
        <v>0</v>
      </c>
      <c r="Z53" s="59"/>
      <c r="AA53" s="60">
        <f t="shared" si="10"/>
        <v>0</v>
      </c>
      <c r="AB53" s="55"/>
      <c r="AC53" s="54">
        <f t="shared" si="11"/>
        <v>0</v>
      </c>
      <c r="AD53" s="56"/>
      <c r="AE53" s="40">
        <f t="shared" si="0"/>
        <v>0</v>
      </c>
    </row>
    <row r="54" spans="1:31" ht="12.75">
      <c r="A54" s="20" t="s">
        <v>180</v>
      </c>
      <c r="B54" s="11">
        <v>43507.34375</v>
      </c>
      <c r="C54" s="3" t="s">
        <v>38</v>
      </c>
      <c r="D54" s="2">
        <v>1</v>
      </c>
      <c r="E54" s="2"/>
      <c r="F54" s="40" t="s">
        <v>77</v>
      </c>
      <c r="G54" s="41" t="s">
        <v>136</v>
      </c>
      <c r="H54" s="53"/>
      <c r="I54" s="62">
        <f t="shared" si="1"/>
        <v>0</v>
      </c>
      <c r="J54" s="59"/>
      <c r="K54" s="60">
        <f t="shared" si="2"/>
        <v>0</v>
      </c>
      <c r="L54" s="55"/>
      <c r="M54" s="54">
        <f t="shared" si="3"/>
        <v>0</v>
      </c>
      <c r="N54" s="59"/>
      <c r="O54" s="60">
        <f t="shared" si="4"/>
        <v>0</v>
      </c>
      <c r="P54" s="55"/>
      <c r="Q54" s="54">
        <f t="shared" si="5"/>
        <v>0</v>
      </c>
      <c r="R54" s="59"/>
      <c r="S54" s="60">
        <f t="shared" si="6"/>
        <v>0</v>
      </c>
      <c r="T54" s="55"/>
      <c r="U54" s="54">
        <f t="shared" si="7"/>
        <v>0</v>
      </c>
      <c r="V54" s="59"/>
      <c r="W54" s="60">
        <f t="shared" si="8"/>
        <v>0</v>
      </c>
      <c r="X54" s="55"/>
      <c r="Y54" s="54">
        <f t="shared" si="9"/>
        <v>0</v>
      </c>
      <c r="Z54" s="59"/>
      <c r="AA54" s="60">
        <f t="shared" si="10"/>
        <v>0</v>
      </c>
      <c r="AB54" s="55"/>
      <c r="AC54" s="54">
        <f t="shared" si="11"/>
        <v>0</v>
      </c>
      <c r="AD54" s="56"/>
      <c r="AE54" s="40">
        <f t="shared" si="0"/>
        <v>0</v>
      </c>
    </row>
    <row r="55" spans="1:31" ht="12.75">
      <c r="A55" s="20" t="s">
        <v>181</v>
      </c>
      <c r="B55" s="11">
        <v>43507.354166666664</v>
      </c>
      <c r="C55" s="3" t="s">
        <v>34</v>
      </c>
      <c r="D55" s="2">
        <v>3</v>
      </c>
      <c r="E55" s="2"/>
      <c r="F55" s="40"/>
      <c r="G55" s="41" t="s">
        <v>137</v>
      </c>
      <c r="H55" s="53"/>
      <c r="I55" s="62">
        <f t="shared" si="1"/>
        <v>0</v>
      </c>
      <c r="J55" s="59"/>
      <c r="K55" s="60">
        <f t="shared" si="2"/>
        <v>0</v>
      </c>
      <c r="L55" s="55"/>
      <c r="M55" s="54">
        <f t="shared" si="3"/>
        <v>0</v>
      </c>
      <c r="N55" s="59"/>
      <c r="O55" s="60">
        <f t="shared" si="4"/>
        <v>0</v>
      </c>
      <c r="P55" s="55"/>
      <c r="Q55" s="54">
        <f t="shared" si="5"/>
        <v>0</v>
      </c>
      <c r="R55" s="59"/>
      <c r="S55" s="60">
        <f t="shared" si="6"/>
        <v>0</v>
      </c>
      <c r="T55" s="55"/>
      <c r="U55" s="54">
        <f t="shared" si="7"/>
        <v>0</v>
      </c>
      <c r="V55" s="59"/>
      <c r="W55" s="60">
        <f t="shared" si="8"/>
        <v>0</v>
      </c>
      <c r="X55" s="55"/>
      <c r="Y55" s="54">
        <f t="shared" si="9"/>
        <v>0</v>
      </c>
      <c r="Z55" s="59"/>
      <c r="AA55" s="60">
        <f t="shared" si="10"/>
        <v>0</v>
      </c>
      <c r="AB55" s="55"/>
      <c r="AC55" s="54">
        <f t="shared" si="11"/>
        <v>0</v>
      </c>
      <c r="AD55" s="56"/>
      <c r="AE55" s="40">
        <f t="shared" si="0"/>
        <v>0</v>
      </c>
    </row>
    <row r="56" spans="1:31" ht="15">
      <c r="A56" s="71" t="s">
        <v>55</v>
      </c>
      <c r="B56" s="72"/>
      <c r="C56" s="72"/>
      <c r="D56" s="72"/>
      <c r="E56" s="72"/>
      <c r="F56" s="40" t="s">
        <v>84</v>
      </c>
      <c r="G56" s="41" t="s">
        <v>91</v>
      </c>
      <c r="H56" s="53"/>
      <c r="I56" s="62">
        <f t="shared" si="1"/>
        <v>0</v>
      </c>
      <c r="J56" s="59"/>
      <c r="K56" s="60">
        <f t="shared" si="2"/>
        <v>0</v>
      </c>
      <c r="L56" s="55"/>
      <c r="M56" s="54">
        <f t="shared" si="3"/>
        <v>0</v>
      </c>
      <c r="N56" s="59"/>
      <c r="O56" s="60">
        <f t="shared" si="4"/>
        <v>0</v>
      </c>
      <c r="P56" s="55"/>
      <c r="Q56" s="54">
        <f t="shared" si="5"/>
        <v>0</v>
      </c>
      <c r="R56" s="59"/>
      <c r="S56" s="60">
        <f t="shared" si="6"/>
        <v>0</v>
      </c>
      <c r="T56" s="55"/>
      <c r="U56" s="54">
        <f t="shared" si="7"/>
        <v>0</v>
      </c>
      <c r="V56" s="59"/>
      <c r="W56" s="60">
        <f t="shared" si="8"/>
        <v>0</v>
      </c>
      <c r="X56" s="55"/>
      <c r="Y56" s="54">
        <f t="shared" si="9"/>
        <v>0</v>
      </c>
      <c r="Z56" s="59"/>
      <c r="AA56" s="60">
        <f t="shared" si="10"/>
        <v>0</v>
      </c>
      <c r="AB56" s="55"/>
      <c r="AC56" s="54">
        <f t="shared" si="11"/>
        <v>0</v>
      </c>
      <c r="AD56" s="56"/>
      <c r="AE56" s="40">
        <f t="shared" si="0"/>
        <v>0</v>
      </c>
    </row>
    <row r="57" spans="1:31" ht="12.75">
      <c r="A57" s="20" t="s">
        <v>182</v>
      </c>
      <c r="B57" s="11">
        <v>43507.375</v>
      </c>
      <c r="C57" s="3" t="s">
        <v>51</v>
      </c>
      <c r="D57" s="2">
        <v>5</v>
      </c>
      <c r="E57" s="2"/>
      <c r="H57" s="53"/>
      <c r="I57" s="62">
        <f t="shared" si="1"/>
        <v>0</v>
      </c>
      <c r="J57" s="59"/>
      <c r="K57" s="60">
        <f t="shared" si="2"/>
        <v>0</v>
      </c>
      <c r="L57" s="55"/>
      <c r="M57" s="54">
        <f t="shared" si="3"/>
        <v>0</v>
      </c>
      <c r="N57" s="59"/>
      <c r="O57" s="60">
        <f t="shared" si="4"/>
        <v>0</v>
      </c>
      <c r="P57" s="55"/>
      <c r="Q57" s="54">
        <f t="shared" si="5"/>
        <v>0</v>
      </c>
      <c r="R57" s="59"/>
      <c r="S57" s="60">
        <f t="shared" si="6"/>
        <v>0</v>
      </c>
      <c r="T57" s="55"/>
      <c r="U57" s="54">
        <f t="shared" si="7"/>
        <v>0</v>
      </c>
      <c r="V57" s="59"/>
      <c r="W57" s="60">
        <f t="shared" si="8"/>
        <v>0</v>
      </c>
      <c r="X57" s="55"/>
      <c r="Y57" s="54">
        <f t="shared" si="9"/>
        <v>0</v>
      </c>
      <c r="Z57" s="59"/>
      <c r="AA57" s="60">
        <f t="shared" si="10"/>
        <v>0</v>
      </c>
      <c r="AB57" s="55"/>
      <c r="AC57" s="54">
        <f t="shared" si="11"/>
        <v>0</v>
      </c>
      <c r="AD57" s="56"/>
      <c r="AE57" s="40">
        <f t="shared" si="0"/>
        <v>0</v>
      </c>
    </row>
    <row r="58" spans="1:31" ht="12.75">
      <c r="A58" s="20" t="s">
        <v>183</v>
      </c>
      <c r="B58" s="12">
        <v>43507.375</v>
      </c>
      <c r="C58" s="1" t="s">
        <v>89</v>
      </c>
      <c r="D58" s="13">
        <v>4</v>
      </c>
      <c r="E58" s="13"/>
      <c r="H58" s="53"/>
      <c r="I58" s="62">
        <f t="shared" si="1"/>
        <v>0</v>
      </c>
      <c r="J58" s="59"/>
      <c r="K58" s="60">
        <f t="shared" si="2"/>
        <v>0</v>
      </c>
      <c r="L58" s="55"/>
      <c r="M58" s="54">
        <f t="shared" si="3"/>
        <v>0</v>
      </c>
      <c r="N58" s="59"/>
      <c r="O58" s="60">
        <f t="shared" si="4"/>
        <v>0</v>
      </c>
      <c r="P58" s="55"/>
      <c r="Q58" s="54">
        <f t="shared" si="5"/>
        <v>0</v>
      </c>
      <c r="R58" s="59"/>
      <c r="S58" s="60">
        <f t="shared" si="6"/>
        <v>0</v>
      </c>
      <c r="T58" s="55"/>
      <c r="U58" s="54">
        <f t="shared" si="7"/>
        <v>0</v>
      </c>
      <c r="V58" s="59"/>
      <c r="W58" s="60">
        <f t="shared" si="8"/>
        <v>0</v>
      </c>
      <c r="X58" s="55"/>
      <c r="Y58" s="54">
        <f t="shared" si="9"/>
        <v>0</v>
      </c>
      <c r="Z58" s="59"/>
      <c r="AA58" s="60">
        <f t="shared" si="10"/>
        <v>0</v>
      </c>
      <c r="AB58" s="55"/>
      <c r="AC58" s="54">
        <f t="shared" si="11"/>
        <v>0</v>
      </c>
      <c r="AD58" s="56"/>
      <c r="AE58" s="40">
        <f t="shared" si="0"/>
        <v>0</v>
      </c>
    </row>
    <row r="59" spans="1:31" ht="15">
      <c r="A59" s="71" t="s">
        <v>22</v>
      </c>
      <c r="B59" s="72"/>
      <c r="C59" s="72"/>
      <c r="D59" s="72"/>
      <c r="E59" s="72"/>
      <c r="H59" s="53"/>
      <c r="I59" s="62">
        <f t="shared" si="1"/>
        <v>0</v>
      </c>
      <c r="J59" s="59"/>
      <c r="K59" s="60">
        <f t="shared" si="2"/>
        <v>0</v>
      </c>
      <c r="L59" s="55"/>
      <c r="M59" s="54">
        <f t="shared" si="3"/>
        <v>0</v>
      </c>
      <c r="N59" s="59"/>
      <c r="O59" s="60">
        <f t="shared" si="4"/>
        <v>0</v>
      </c>
      <c r="P59" s="55"/>
      <c r="Q59" s="54">
        <f t="shared" si="5"/>
        <v>0</v>
      </c>
      <c r="R59" s="59"/>
      <c r="S59" s="60">
        <f t="shared" si="6"/>
        <v>0</v>
      </c>
      <c r="T59" s="55"/>
      <c r="U59" s="54">
        <f t="shared" si="7"/>
        <v>0</v>
      </c>
      <c r="V59" s="59"/>
      <c r="W59" s="60">
        <f t="shared" si="8"/>
        <v>0</v>
      </c>
      <c r="X59" s="55"/>
      <c r="Y59" s="54">
        <f t="shared" si="9"/>
        <v>0</v>
      </c>
      <c r="Z59" s="59"/>
      <c r="AA59" s="60">
        <f t="shared" si="10"/>
        <v>0</v>
      </c>
      <c r="AB59" s="55"/>
      <c r="AC59" s="54">
        <f t="shared" si="11"/>
        <v>0</v>
      </c>
      <c r="AD59" s="56"/>
      <c r="AE59" s="40">
        <f t="shared" si="0"/>
        <v>0</v>
      </c>
    </row>
    <row r="60" spans="1:31" ht="12.75">
      <c r="A60" s="20" t="s">
        <v>184</v>
      </c>
      <c r="B60" s="11">
        <v>43507.427083333336</v>
      </c>
      <c r="C60" s="3" t="s">
        <v>43</v>
      </c>
      <c r="D60" s="2">
        <v>4</v>
      </c>
      <c r="E60" s="2"/>
      <c r="H60" s="53"/>
      <c r="I60" s="62">
        <f t="shared" si="1"/>
        <v>0</v>
      </c>
      <c r="J60" s="59"/>
      <c r="K60" s="60">
        <f t="shared" si="2"/>
        <v>0</v>
      </c>
      <c r="L60" s="55"/>
      <c r="M60" s="54">
        <f t="shared" si="3"/>
        <v>0</v>
      </c>
      <c r="N60" s="59"/>
      <c r="O60" s="60">
        <f t="shared" si="4"/>
        <v>0</v>
      </c>
      <c r="P60" s="55"/>
      <c r="Q60" s="54">
        <f t="shared" si="5"/>
        <v>0</v>
      </c>
      <c r="R60" s="59"/>
      <c r="S60" s="60">
        <f t="shared" si="6"/>
        <v>0</v>
      </c>
      <c r="T60" s="55"/>
      <c r="U60" s="54">
        <f t="shared" si="7"/>
        <v>0</v>
      </c>
      <c r="V60" s="59"/>
      <c r="W60" s="60">
        <f t="shared" si="8"/>
        <v>0</v>
      </c>
      <c r="X60" s="55"/>
      <c r="Y60" s="54">
        <f t="shared" si="9"/>
        <v>0</v>
      </c>
      <c r="Z60" s="59"/>
      <c r="AA60" s="60">
        <f t="shared" si="10"/>
        <v>0</v>
      </c>
      <c r="AB60" s="55"/>
      <c r="AC60" s="54">
        <f t="shared" si="11"/>
        <v>0</v>
      </c>
      <c r="AD60" s="56"/>
      <c r="AE60" s="40">
        <f t="shared" si="0"/>
        <v>0</v>
      </c>
    </row>
    <row r="61" spans="1:31" ht="15">
      <c r="A61" s="71" t="s">
        <v>56</v>
      </c>
      <c r="B61" s="72"/>
      <c r="C61" s="72"/>
      <c r="D61" s="72"/>
      <c r="E61" s="72"/>
      <c r="H61" s="53"/>
      <c r="I61" s="62">
        <f t="shared" si="1"/>
        <v>0</v>
      </c>
      <c r="J61" s="59"/>
      <c r="K61" s="60">
        <f t="shared" si="2"/>
        <v>0</v>
      </c>
      <c r="L61" s="55"/>
      <c r="M61" s="54">
        <f t="shared" si="3"/>
        <v>0</v>
      </c>
      <c r="N61" s="59"/>
      <c r="O61" s="60">
        <f t="shared" si="4"/>
        <v>0</v>
      </c>
      <c r="P61" s="55"/>
      <c r="Q61" s="54">
        <f t="shared" si="5"/>
        <v>0</v>
      </c>
      <c r="R61" s="59"/>
      <c r="S61" s="60">
        <f t="shared" si="6"/>
        <v>0</v>
      </c>
      <c r="T61" s="55"/>
      <c r="U61" s="54">
        <f t="shared" si="7"/>
        <v>0</v>
      </c>
      <c r="V61" s="59"/>
      <c r="W61" s="60">
        <f t="shared" si="8"/>
        <v>0</v>
      </c>
      <c r="X61" s="55"/>
      <c r="Y61" s="54">
        <f t="shared" si="9"/>
        <v>0</v>
      </c>
      <c r="Z61" s="59"/>
      <c r="AA61" s="60">
        <f t="shared" si="10"/>
        <v>0</v>
      </c>
      <c r="AB61" s="55"/>
      <c r="AC61" s="54">
        <f t="shared" si="11"/>
        <v>0</v>
      </c>
      <c r="AD61" s="56"/>
      <c r="AE61" s="40">
        <f t="shared" si="0"/>
        <v>0</v>
      </c>
    </row>
    <row r="62" spans="1:31" ht="12.75">
      <c r="A62" s="20" t="s">
        <v>185</v>
      </c>
      <c r="B62" s="11">
        <v>43507.458333333336</v>
      </c>
      <c r="C62" s="2"/>
      <c r="D62" s="2"/>
      <c r="E62" s="2"/>
      <c r="H62" s="53"/>
      <c r="I62" s="62">
        <f t="shared" si="1"/>
        <v>0</v>
      </c>
      <c r="J62" s="59"/>
      <c r="K62" s="60">
        <f t="shared" si="2"/>
        <v>0</v>
      </c>
      <c r="L62" s="55"/>
      <c r="M62" s="54">
        <f t="shared" si="3"/>
        <v>0</v>
      </c>
      <c r="N62" s="59"/>
      <c r="O62" s="60">
        <f t="shared" si="4"/>
        <v>0</v>
      </c>
      <c r="P62" s="55"/>
      <c r="Q62" s="54">
        <f t="shared" si="5"/>
        <v>0</v>
      </c>
      <c r="R62" s="59"/>
      <c r="S62" s="60">
        <f t="shared" si="6"/>
        <v>0</v>
      </c>
      <c r="T62" s="55"/>
      <c r="U62" s="54">
        <f t="shared" si="7"/>
        <v>0</v>
      </c>
      <c r="V62" s="59"/>
      <c r="W62" s="60">
        <f t="shared" si="8"/>
        <v>0</v>
      </c>
      <c r="X62" s="55"/>
      <c r="Y62" s="54">
        <f t="shared" si="9"/>
        <v>0</v>
      </c>
      <c r="Z62" s="59"/>
      <c r="AA62" s="60">
        <f t="shared" si="10"/>
        <v>0</v>
      </c>
      <c r="AB62" s="55"/>
      <c r="AC62" s="54">
        <f t="shared" si="11"/>
        <v>0</v>
      </c>
      <c r="AD62" s="56"/>
      <c r="AE62" s="40">
        <f t="shared" si="0"/>
        <v>0</v>
      </c>
    </row>
    <row r="63" spans="1:31" ht="12.75">
      <c r="A63" s="20" t="s">
        <v>186</v>
      </c>
      <c r="B63" s="11">
        <v>43507.458333333336</v>
      </c>
      <c r="C63" s="2"/>
      <c r="D63" s="2"/>
      <c r="E63" s="2"/>
      <c r="H63" s="53"/>
      <c r="I63" s="62">
        <f t="shared" si="1"/>
        <v>0</v>
      </c>
      <c r="J63" s="59"/>
      <c r="K63" s="60">
        <f t="shared" si="2"/>
        <v>0</v>
      </c>
      <c r="L63" s="55"/>
      <c r="M63" s="54">
        <f t="shared" si="3"/>
        <v>0</v>
      </c>
      <c r="N63" s="59"/>
      <c r="O63" s="60">
        <f t="shared" si="4"/>
        <v>0</v>
      </c>
      <c r="P63" s="55"/>
      <c r="Q63" s="54">
        <f t="shared" si="5"/>
        <v>0</v>
      </c>
      <c r="R63" s="59"/>
      <c r="S63" s="60">
        <f t="shared" si="6"/>
        <v>0</v>
      </c>
      <c r="T63" s="55"/>
      <c r="U63" s="54">
        <f t="shared" si="7"/>
        <v>0</v>
      </c>
      <c r="V63" s="59"/>
      <c r="W63" s="60">
        <f t="shared" si="8"/>
        <v>0</v>
      </c>
      <c r="X63" s="55"/>
      <c r="Y63" s="54">
        <f t="shared" si="9"/>
        <v>0</v>
      </c>
      <c r="Z63" s="59"/>
      <c r="AA63" s="60">
        <f t="shared" si="10"/>
        <v>0</v>
      </c>
      <c r="AB63" s="55"/>
      <c r="AC63" s="54">
        <f t="shared" si="11"/>
        <v>0</v>
      </c>
      <c r="AD63" s="56"/>
      <c r="AE63" s="40">
        <f t="shared" si="0"/>
        <v>0</v>
      </c>
    </row>
    <row r="64" spans="1:31" ht="15">
      <c r="A64" s="71" t="s">
        <v>57</v>
      </c>
      <c r="B64" s="72"/>
      <c r="C64" s="72"/>
      <c r="D64" s="72"/>
      <c r="E64" s="72"/>
      <c r="H64" s="53"/>
      <c r="I64" s="62">
        <f t="shared" si="1"/>
        <v>0</v>
      </c>
      <c r="J64" s="59"/>
      <c r="K64" s="60">
        <f t="shared" si="2"/>
        <v>0</v>
      </c>
      <c r="L64" s="55"/>
      <c r="M64" s="54">
        <f t="shared" si="3"/>
        <v>0</v>
      </c>
      <c r="N64" s="59"/>
      <c r="O64" s="60">
        <f t="shared" si="4"/>
        <v>0</v>
      </c>
      <c r="P64" s="55"/>
      <c r="Q64" s="54">
        <f t="shared" si="5"/>
        <v>0</v>
      </c>
      <c r="R64" s="59"/>
      <c r="S64" s="60">
        <f t="shared" si="6"/>
        <v>0</v>
      </c>
      <c r="T64" s="55"/>
      <c r="U64" s="54">
        <f t="shared" si="7"/>
        <v>0</v>
      </c>
      <c r="V64" s="59"/>
      <c r="W64" s="60">
        <f t="shared" si="8"/>
        <v>0</v>
      </c>
      <c r="X64" s="55"/>
      <c r="Y64" s="54">
        <f t="shared" si="9"/>
        <v>0</v>
      </c>
      <c r="Z64" s="59"/>
      <c r="AA64" s="60">
        <f t="shared" si="10"/>
        <v>0</v>
      </c>
      <c r="AB64" s="55"/>
      <c r="AC64" s="54">
        <f t="shared" si="11"/>
        <v>0</v>
      </c>
      <c r="AD64" s="56"/>
      <c r="AE64" s="40">
        <f t="shared" si="0"/>
        <v>0</v>
      </c>
    </row>
    <row r="65" spans="1:31" ht="15">
      <c r="A65" s="71" t="s">
        <v>58</v>
      </c>
      <c r="B65" s="72"/>
      <c r="C65" s="72"/>
      <c r="D65" s="72"/>
      <c r="E65" s="72"/>
      <c r="H65" s="53"/>
      <c r="I65" s="62">
        <f t="shared" si="1"/>
        <v>0</v>
      </c>
      <c r="J65" s="59"/>
      <c r="K65" s="60">
        <f t="shared" si="2"/>
        <v>0</v>
      </c>
      <c r="L65" s="55"/>
      <c r="M65" s="54">
        <f t="shared" si="3"/>
        <v>0</v>
      </c>
      <c r="N65" s="59"/>
      <c r="O65" s="60">
        <f t="shared" si="4"/>
        <v>0</v>
      </c>
      <c r="P65" s="55"/>
      <c r="Q65" s="54">
        <f t="shared" si="5"/>
        <v>0</v>
      </c>
      <c r="R65" s="59"/>
      <c r="S65" s="60">
        <f t="shared" si="6"/>
        <v>0</v>
      </c>
      <c r="T65" s="55"/>
      <c r="U65" s="54">
        <f t="shared" si="7"/>
        <v>0</v>
      </c>
      <c r="V65" s="59"/>
      <c r="W65" s="60">
        <f t="shared" si="8"/>
        <v>0</v>
      </c>
      <c r="X65" s="55"/>
      <c r="Y65" s="54">
        <f t="shared" si="9"/>
        <v>0</v>
      </c>
      <c r="Z65" s="59"/>
      <c r="AA65" s="60">
        <f t="shared" si="10"/>
        <v>0</v>
      </c>
      <c r="AB65" s="55"/>
      <c r="AC65" s="54">
        <f t="shared" si="11"/>
        <v>0</v>
      </c>
      <c r="AD65" s="56"/>
      <c r="AE65" s="40">
        <f t="shared" si="0"/>
        <v>0</v>
      </c>
    </row>
    <row r="66" spans="1:31" ht="12.75">
      <c r="A66" s="20" t="s">
        <v>187</v>
      </c>
      <c r="B66" s="11">
        <v>43507.5625</v>
      </c>
      <c r="C66" s="2"/>
      <c r="D66" s="2"/>
      <c r="E66" s="2"/>
      <c r="H66" s="53"/>
      <c r="I66" s="62">
        <f t="shared" si="1"/>
        <v>0</v>
      </c>
      <c r="J66" s="59"/>
      <c r="K66" s="60">
        <f t="shared" si="2"/>
        <v>0</v>
      </c>
      <c r="L66" s="55"/>
      <c r="M66" s="54">
        <f t="shared" si="3"/>
        <v>0</v>
      </c>
      <c r="N66" s="59"/>
      <c r="O66" s="60">
        <f t="shared" si="4"/>
        <v>0</v>
      </c>
      <c r="P66" s="55"/>
      <c r="Q66" s="54">
        <f t="shared" si="5"/>
        <v>0</v>
      </c>
      <c r="R66" s="59"/>
      <c r="S66" s="60">
        <f t="shared" si="6"/>
        <v>0</v>
      </c>
      <c r="T66" s="55"/>
      <c r="U66" s="54">
        <f t="shared" si="7"/>
        <v>0</v>
      </c>
      <c r="V66" s="59"/>
      <c r="W66" s="60">
        <f t="shared" si="8"/>
        <v>0</v>
      </c>
      <c r="X66" s="55"/>
      <c r="Y66" s="54">
        <f t="shared" si="9"/>
        <v>0</v>
      </c>
      <c r="Z66" s="59"/>
      <c r="AA66" s="60">
        <f t="shared" si="10"/>
        <v>0</v>
      </c>
      <c r="AB66" s="55"/>
      <c r="AC66" s="54">
        <f t="shared" si="11"/>
        <v>0</v>
      </c>
      <c r="AD66" s="56"/>
      <c r="AE66" s="40">
        <f t="shared" si="0"/>
        <v>0</v>
      </c>
    </row>
    <row r="67" spans="1:31" ht="15">
      <c r="A67" s="71" t="s">
        <v>59</v>
      </c>
      <c r="B67" s="72"/>
      <c r="C67" s="72"/>
      <c r="D67" s="72"/>
      <c r="E67" s="72"/>
      <c r="H67" s="53"/>
      <c r="I67" s="62">
        <f t="shared" si="1"/>
        <v>0</v>
      </c>
      <c r="J67" s="59"/>
      <c r="K67" s="60">
        <f t="shared" si="2"/>
        <v>0</v>
      </c>
      <c r="L67" s="55"/>
      <c r="M67" s="54">
        <f t="shared" si="3"/>
        <v>0</v>
      </c>
      <c r="N67" s="59"/>
      <c r="O67" s="60">
        <f t="shared" si="4"/>
        <v>0</v>
      </c>
      <c r="P67" s="55"/>
      <c r="Q67" s="54">
        <f t="shared" si="5"/>
        <v>0</v>
      </c>
      <c r="R67" s="59"/>
      <c r="S67" s="60">
        <f t="shared" si="6"/>
        <v>0</v>
      </c>
      <c r="T67" s="55"/>
      <c r="U67" s="54">
        <f t="shared" si="7"/>
        <v>0</v>
      </c>
      <c r="V67" s="59"/>
      <c r="W67" s="60">
        <f t="shared" si="8"/>
        <v>0</v>
      </c>
      <c r="X67" s="55"/>
      <c r="Y67" s="54">
        <f t="shared" si="9"/>
        <v>0</v>
      </c>
      <c r="Z67" s="59"/>
      <c r="AA67" s="60">
        <f t="shared" si="10"/>
        <v>0</v>
      </c>
      <c r="AB67" s="55"/>
      <c r="AC67" s="54">
        <f t="shared" si="11"/>
        <v>0</v>
      </c>
      <c r="AD67" s="56"/>
      <c r="AE67" s="40">
        <f t="shared" si="0"/>
        <v>0</v>
      </c>
    </row>
    <row r="68" spans="1:31" ht="12.75">
      <c r="A68" s="20" t="s">
        <v>188</v>
      </c>
      <c r="B68" s="11">
        <v>43507.604166666664</v>
      </c>
      <c r="C68" s="2"/>
      <c r="D68" s="2"/>
      <c r="E68" s="2"/>
      <c r="H68" s="53"/>
      <c r="I68" s="62">
        <f t="shared" si="1"/>
        <v>0</v>
      </c>
      <c r="J68" s="59"/>
      <c r="K68" s="60">
        <f t="shared" si="2"/>
        <v>0</v>
      </c>
      <c r="L68" s="55"/>
      <c r="M68" s="54">
        <f t="shared" si="3"/>
        <v>0</v>
      </c>
      <c r="N68" s="59"/>
      <c r="O68" s="60">
        <f t="shared" si="4"/>
        <v>0</v>
      </c>
      <c r="P68" s="55"/>
      <c r="Q68" s="54">
        <f t="shared" si="5"/>
        <v>0</v>
      </c>
      <c r="R68" s="59"/>
      <c r="S68" s="60">
        <f t="shared" si="6"/>
        <v>0</v>
      </c>
      <c r="T68" s="55"/>
      <c r="U68" s="54">
        <f t="shared" si="7"/>
        <v>0</v>
      </c>
      <c r="V68" s="59"/>
      <c r="W68" s="60">
        <f t="shared" si="8"/>
        <v>0</v>
      </c>
      <c r="X68" s="55"/>
      <c r="Y68" s="54">
        <f t="shared" si="9"/>
        <v>0</v>
      </c>
      <c r="Z68" s="59"/>
      <c r="AA68" s="60">
        <f t="shared" si="10"/>
        <v>0</v>
      </c>
      <c r="AB68" s="55"/>
      <c r="AC68" s="54">
        <f t="shared" si="11"/>
        <v>0</v>
      </c>
      <c r="AD68" s="56"/>
      <c r="AE68" s="40">
        <f>I68+K68+M68+O68+Q68+S68+U68+W68+Y68+AA68+AC68</f>
        <v>0</v>
      </c>
    </row>
    <row r="69" spans="1:31" ht="15">
      <c r="A69" s="71" t="s">
        <v>60</v>
      </c>
      <c r="B69" s="72"/>
      <c r="C69" s="72"/>
      <c r="D69" s="72"/>
      <c r="E69" s="72"/>
      <c r="H69" s="53"/>
      <c r="I69" s="62">
        <f t="shared" si="1"/>
        <v>0</v>
      </c>
      <c r="J69" s="59"/>
      <c r="K69" s="60">
        <f t="shared" si="2"/>
        <v>0</v>
      </c>
      <c r="L69" s="55"/>
      <c r="M69" s="54">
        <f t="shared" si="3"/>
        <v>0</v>
      </c>
      <c r="N69" s="59"/>
      <c r="O69" s="60">
        <f t="shared" si="4"/>
        <v>0</v>
      </c>
      <c r="P69" s="55"/>
      <c r="Q69" s="54">
        <f t="shared" si="5"/>
        <v>0</v>
      </c>
      <c r="R69" s="59"/>
      <c r="S69" s="60">
        <f t="shared" si="6"/>
        <v>0</v>
      </c>
      <c r="T69" s="55"/>
      <c r="U69" s="54">
        <f t="shared" si="7"/>
        <v>0</v>
      </c>
      <c r="V69" s="59"/>
      <c r="W69" s="60">
        <f t="shared" si="8"/>
        <v>0</v>
      </c>
      <c r="X69" s="55"/>
      <c r="Y69" s="54">
        <f t="shared" si="9"/>
        <v>0</v>
      </c>
      <c r="Z69" s="59"/>
      <c r="AA69" s="60">
        <f t="shared" si="10"/>
        <v>0</v>
      </c>
      <c r="AB69" s="55"/>
      <c r="AC69" s="54">
        <f t="shared" si="11"/>
        <v>0</v>
      </c>
      <c r="AD69" s="56"/>
      <c r="AE69" s="40">
        <f>I69+K69+M69+O69+Q69+S69+U69+W69+Y69+AA69+AC69</f>
        <v>0</v>
      </c>
    </row>
    <row r="70" spans="1:5" ht="12.75">
      <c r="A70" s="20" t="s">
        <v>189</v>
      </c>
      <c r="B70" s="11">
        <v>43507.645833333336</v>
      </c>
      <c r="C70" s="2"/>
      <c r="D70" s="2"/>
      <c r="E70" s="2"/>
    </row>
    <row r="71" spans="1:5" ht="15">
      <c r="A71" s="71" t="s">
        <v>61</v>
      </c>
      <c r="B71" s="72"/>
      <c r="C71" s="72"/>
      <c r="D71" s="72"/>
      <c r="E71" s="72"/>
    </row>
    <row r="72" spans="1:5" ht="12.75">
      <c r="A72" s="20" t="s">
        <v>190</v>
      </c>
      <c r="B72" s="11">
        <v>43507.6875</v>
      </c>
      <c r="C72" s="2"/>
      <c r="D72" s="2"/>
      <c r="E72" s="2"/>
    </row>
    <row r="73" spans="1:21" ht="15">
      <c r="A73" s="71" t="s">
        <v>62</v>
      </c>
      <c r="B73" s="72"/>
      <c r="C73" s="72"/>
      <c r="D73" s="72"/>
      <c r="E73" s="72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5" ht="12.75">
      <c r="A74" s="20" t="s">
        <v>191</v>
      </c>
      <c r="B74" s="11">
        <v>43507.729166666664</v>
      </c>
      <c r="C74" s="2"/>
      <c r="D74" s="2"/>
      <c r="E74" s="2"/>
    </row>
    <row r="75" spans="1:5" ht="15">
      <c r="A75" s="71" t="s">
        <v>63</v>
      </c>
      <c r="B75" s="72"/>
      <c r="C75" s="72"/>
      <c r="D75" s="72"/>
      <c r="E75" s="72"/>
    </row>
    <row r="76" spans="1:5" ht="12.75">
      <c r="A76" s="20" t="s">
        <v>192</v>
      </c>
      <c r="B76" s="11">
        <v>43507.770833333336</v>
      </c>
      <c r="C76" s="2"/>
      <c r="D76" s="2"/>
      <c r="E76" s="2"/>
    </row>
    <row r="77" spans="1:5" ht="15">
      <c r="A77" s="71" t="s">
        <v>64</v>
      </c>
      <c r="B77" s="72"/>
      <c r="C77" s="72"/>
      <c r="D77" s="72"/>
      <c r="E77" s="72"/>
    </row>
    <row r="78" spans="1:5" ht="15">
      <c r="A78" s="71" t="s">
        <v>65</v>
      </c>
      <c r="B78" s="72"/>
      <c r="C78" s="72"/>
      <c r="D78" s="72"/>
      <c r="E78" s="72"/>
    </row>
    <row r="79" spans="1:5" ht="15">
      <c r="A79" s="71" t="s">
        <v>8</v>
      </c>
      <c r="B79" s="72"/>
      <c r="C79" s="72"/>
      <c r="D79" s="72"/>
      <c r="E79" s="72"/>
    </row>
    <row r="80" spans="1:5" ht="12.75">
      <c r="A80" s="20" t="s">
        <v>193</v>
      </c>
      <c r="B80" s="11">
        <v>43507.885416666664</v>
      </c>
      <c r="C80" s="3" t="s">
        <v>66</v>
      </c>
      <c r="D80" s="2">
        <v>4</v>
      </c>
      <c r="E80" s="2"/>
    </row>
    <row r="81" spans="1:5" ht="15">
      <c r="A81" s="71" t="s">
        <v>67</v>
      </c>
      <c r="B81" s="72"/>
      <c r="C81" s="72"/>
      <c r="D81" s="72"/>
      <c r="E81" s="72"/>
    </row>
    <row r="82" spans="1:5" ht="12.75">
      <c r="A82" s="20" t="s">
        <v>194</v>
      </c>
      <c r="B82" s="11">
        <v>43507.916666666664</v>
      </c>
      <c r="C82" s="3" t="s">
        <v>68</v>
      </c>
      <c r="D82" s="2">
        <v>4.3</v>
      </c>
      <c r="E82" s="2"/>
    </row>
    <row r="83" spans="1:5" ht="15">
      <c r="A83" s="71" t="s">
        <v>69</v>
      </c>
      <c r="B83" s="72"/>
      <c r="C83" s="72"/>
      <c r="D83" s="72"/>
      <c r="E83" s="72"/>
    </row>
    <row r="84" spans="1:5" ht="12.75">
      <c r="A84" s="20" t="s">
        <v>195</v>
      </c>
      <c r="B84" s="11">
        <v>43507.979166666664</v>
      </c>
      <c r="C84" s="3" t="s">
        <v>70</v>
      </c>
      <c r="D84" s="2">
        <v>9</v>
      </c>
      <c r="E84" s="3" t="s">
        <v>19</v>
      </c>
    </row>
    <row r="85" spans="1:5" ht="12.75">
      <c r="A85" s="20" t="s">
        <v>196</v>
      </c>
      <c r="B85" s="11">
        <v>43507.958333333336</v>
      </c>
      <c r="C85" s="3" t="s">
        <v>71</v>
      </c>
      <c r="D85" s="3">
        <v>8.7</v>
      </c>
      <c r="E85" s="2"/>
    </row>
    <row r="86" spans="1:5" ht="12.75">
      <c r="A86" s="20" t="s">
        <v>197</v>
      </c>
      <c r="B86" s="11">
        <v>43507.96875</v>
      </c>
      <c r="C86" s="3" t="s">
        <v>73</v>
      </c>
      <c r="D86" s="2">
        <v>2</v>
      </c>
      <c r="E86" s="2"/>
    </row>
    <row r="87" spans="1:5" ht="12.75">
      <c r="A87" s="20" t="s">
        <v>198</v>
      </c>
      <c r="B87" s="66">
        <v>43507.96875</v>
      </c>
      <c r="C87" s="29" t="s">
        <v>2</v>
      </c>
      <c r="D87" s="67">
        <v>4</v>
      </c>
      <c r="E87" s="2"/>
    </row>
    <row r="88" spans="1:5" ht="12.75">
      <c r="A88" s="20" t="s">
        <v>199</v>
      </c>
      <c r="B88" s="69">
        <v>43507.958333333336</v>
      </c>
      <c r="C88" s="33"/>
      <c r="D88" s="33"/>
      <c r="E88" s="65"/>
    </row>
    <row r="89" spans="1:4" ht="12.75">
      <c r="A89" s="91" t="s">
        <v>204</v>
      </c>
      <c r="B89" s="91"/>
      <c r="C89" s="91"/>
      <c r="D89" s="91"/>
    </row>
    <row r="90" spans="1:4" ht="12.75">
      <c r="A90" s="68" t="s">
        <v>20</v>
      </c>
      <c r="B90" s="69"/>
      <c r="C90" s="33"/>
      <c r="D90" s="33">
        <v>0</v>
      </c>
    </row>
  </sheetData>
  <sheetProtection/>
  <mergeCells count="37">
    <mergeCell ref="H2:I2"/>
    <mergeCell ref="J2:M2"/>
    <mergeCell ref="N2:Q2"/>
    <mergeCell ref="R2:U2"/>
    <mergeCell ref="V2:Y2"/>
    <mergeCell ref="Z2:AC2"/>
    <mergeCell ref="AE2:AE3"/>
    <mergeCell ref="H3:I3"/>
    <mergeCell ref="A4:G4"/>
    <mergeCell ref="A6:E6"/>
    <mergeCell ref="A13:E13"/>
    <mergeCell ref="A19:E19"/>
    <mergeCell ref="F1:F3"/>
    <mergeCell ref="G1:G3"/>
    <mergeCell ref="H1:AE1"/>
    <mergeCell ref="A2:D3"/>
    <mergeCell ref="A25:E25"/>
    <mergeCell ref="A32:E32"/>
    <mergeCell ref="A42:E42"/>
    <mergeCell ref="A50:E50"/>
    <mergeCell ref="A53:E53"/>
    <mergeCell ref="A56:E56"/>
    <mergeCell ref="A59:E59"/>
    <mergeCell ref="A61:E61"/>
    <mergeCell ref="A64:E64"/>
    <mergeCell ref="A65:E65"/>
    <mergeCell ref="A67:E67"/>
    <mergeCell ref="A69:E69"/>
    <mergeCell ref="A81:E81"/>
    <mergeCell ref="A83:E83"/>
    <mergeCell ref="A89:D89"/>
    <mergeCell ref="A71:E71"/>
    <mergeCell ref="A73:E73"/>
    <mergeCell ref="A75:E75"/>
    <mergeCell ref="A77:E77"/>
    <mergeCell ref="A78:E78"/>
    <mergeCell ref="A79:E79"/>
  </mergeCells>
  <conditionalFormatting sqref="A5">
    <cfRule type="expression" priority="21" dxfId="28" stopIfTrue="1">
      <formula>SUMPRODUCT(($H$5:$AE$90=$A5)*1)</formula>
    </cfRule>
  </conditionalFormatting>
  <conditionalFormatting sqref="A7:A12">
    <cfRule type="expression" priority="20" dxfId="28" stopIfTrue="1">
      <formula>SUMPRODUCT(($H$5:$AE$90=$A7)*1)</formula>
    </cfRule>
  </conditionalFormatting>
  <conditionalFormatting sqref="A14:A18">
    <cfRule type="expression" priority="19" dxfId="28" stopIfTrue="1">
      <formula>SUMPRODUCT(($H$5:$AE$90=$A14)*1)</formula>
    </cfRule>
  </conditionalFormatting>
  <conditionalFormatting sqref="A20:A24">
    <cfRule type="expression" priority="18" dxfId="28" stopIfTrue="1">
      <formula>SUMPRODUCT(($H$5:$AE$90=$A20)*1)</formula>
    </cfRule>
  </conditionalFormatting>
  <conditionalFormatting sqref="A26:A31">
    <cfRule type="expression" priority="17" dxfId="28" stopIfTrue="1">
      <formula>SUMPRODUCT(($H$5:$AE$90=$A26)*1)</formula>
    </cfRule>
  </conditionalFormatting>
  <conditionalFormatting sqref="A33:A41">
    <cfRule type="expression" priority="16" dxfId="28" stopIfTrue="1">
      <formula>SUMPRODUCT(($H$5:$AE$90=$A33)*1)</formula>
    </cfRule>
  </conditionalFormatting>
  <conditionalFormatting sqref="A43:A49">
    <cfRule type="expression" priority="15" dxfId="28" stopIfTrue="1">
      <formula>SUMPRODUCT(($H$5:$AE$90=$A43)*1)</formula>
    </cfRule>
  </conditionalFormatting>
  <conditionalFormatting sqref="A51:A52">
    <cfRule type="expression" priority="14" dxfId="28" stopIfTrue="1">
      <formula>SUMPRODUCT(($H$5:$AE$90=$A51)*1)</formula>
    </cfRule>
  </conditionalFormatting>
  <conditionalFormatting sqref="A54:A55">
    <cfRule type="expression" priority="13" dxfId="28" stopIfTrue="1">
      <formula>SUMPRODUCT(($H$5:$AE$90=$A54)*1)</formula>
    </cfRule>
  </conditionalFormatting>
  <conditionalFormatting sqref="A57:A58">
    <cfRule type="expression" priority="12" dxfId="28" stopIfTrue="1">
      <formula>SUMPRODUCT(($H$5:$AE$90=$A57)*1)</formula>
    </cfRule>
  </conditionalFormatting>
  <conditionalFormatting sqref="A60">
    <cfRule type="expression" priority="11" dxfId="28" stopIfTrue="1">
      <formula>SUMPRODUCT(($H$5:$AE$90=$A60)*1)</formula>
    </cfRule>
  </conditionalFormatting>
  <conditionalFormatting sqref="A62:A63">
    <cfRule type="expression" priority="10" dxfId="28" stopIfTrue="1">
      <formula>SUMPRODUCT(($H$5:$AE$90=$A62)*1)</formula>
    </cfRule>
  </conditionalFormatting>
  <conditionalFormatting sqref="A66">
    <cfRule type="expression" priority="9" dxfId="28" stopIfTrue="1">
      <formula>SUMPRODUCT(($H$5:$AE$90=$A66)*1)</formula>
    </cfRule>
  </conditionalFormatting>
  <conditionalFormatting sqref="A68">
    <cfRule type="expression" priority="8" dxfId="28" stopIfTrue="1">
      <formula>SUMPRODUCT(($H$5:$AE$90=$A68)*1)</formula>
    </cfRule>
  </conditionalFormatting>
  <conditionalFormatting sqref="A70">
    <cfRule type="expression" priority="7" dxfId="28" stopIfTrue="1">
      <formula>SUMPRODUCT(($H$5:$AE$90=$A70)*1)</formula>
    </cfRule>
  </conditionalFormatting>
  <conditionalFormatting sqref="A72">
    <cfRule type="expression" priority="6" dxfId="28" stopIfTrue="1">
      <formula>SUMPRODUCT(($H$5:$AE$90=$A72)*1)</formula>
    </cfRule>
  </conditionalFormatting>
  <conditionalFormatting sqref="A74">
    <cfRule type="expression" priority="5" dxfId="28" stopIfTrue="1">
      <formula>SUMPRODUCT(($H$5:$AE$90=$A74)*1)</formula>
    </cfRule>
  </conditionalFormatting>
  <conditionalFormatting sqref="A76">
    <cfRule type="expression" priority="4" dxfId="28" stopIfTrue="1">
      <formula>SUMPRODUCT(($H$5:$AE$90=$A76)*1)</formula>
    </cfRule>
  </conditionalFormatting>
  <conditionalFormatting sqref="A80">
    <cfRule type="expression" priority="3" dxfId="28" stopIfTrue="1">
      <formula>SUMPRODUCT(($H$5:$AE$90=$A80)*1)</formula>
    </cfRule>
  </conditionalFormatting>
  <conditionalFormatting sqref="A82">
    <cfRule type="expression" priority="2" dxfId="28" stopIfTrue="1">
      <formula>SUMPRODUCT(($H$5:$AE$90=$A82)*1)</formula>
    </cfRule>
  </conditionalFormatting>
  <conditionalFormatting sqref="A84:A88">
    <cfRule type="expression" priority="1" dxfId="28" stopIfTrue="1">
      <formula>SUMPRODUCT(($H$5:$AE$90=$A84)*1)</formula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Sandrine Guepin</dc:creator>
  <cp:keywords/>
  <dc:description/>
  <cp:lastModifiedBy>Paulot</cp:lastModifiedBy>
  <dcterms:created xsi:type="dcterms:W3CDTF">2019-01-21T07:48:46Z</dcterms:created>
  <dcterms:modified xsi:type="dcterms:W3CDTF">2019-02-15T18:09:15Z</dcterms:modified>
  <cp:category/>
  <cp:version/>
  <cp:contentType/>
  <cp:contentStatus/>
</cp:coreProperties>
</file>