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065" windowHeight="3555" activeTab="1"/>
  </bookViews>
  <sheets>
    <sheet name="tab" sheetId="2" r:id="rId1"/>
    <sheet name="CIAL 1" sheetId="6" r:id="rId2"/>
    <sheet name="CIAL 2" sheetId="15" r:id="rId3"/>
    <sheet name="CIAL3" sheetId="16" r:id="rId4"/>
    <sheet name="Feuil1" sheetId="24" r:id="rId5"/>
  </sheets>
  <definedNames>
    <definedName name="_xlnm.Print_Area" localSheetId="1">'CIAL 1'!$A$5:$O$41</definedName>
    <definedName name="_xlnm.Print_Area" localSheetId="0">tab!$A$1:$K$14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6"/>
  <c r="F5" i="16" l="1"/>
  <c r="G5" s="1"/>
  <c r="C5"/>
  <c r="F5" i="15"/>
  <c r="G5" s="1"/>
  <c r="C5"/>
  <c r="F6" i="6"/>
  <c r="AI1" i="16" l="1"/>
  <c r="C6" i="6" l="1"/>
</calcChain>
</file>

<file path=xl/sharedStrings.xml><?xml version="1.0" encoding="utf-8"?>
<sst xmlns="http://schemas.openxmlformats.org/spreadsheetml/2006/main" count="28" uniqueCount="13">
  <si>
    <t>PRIME</t>
  </si>
  <si>
    <t>de</t>
  </si>
  <si>
    <t>à</t>
  </si>
  <si>
    <t>%</t>
  </si>
  <si>
    <t>COM</t>
  </si>
  <si>
    <t>CA</t>
  </si>
  <si>
    <t>C.A PRODUIT</t>
  </si>
  <si>
    <t>taux de transf</t>
  </si>
  <si>
    <t>bonus</t>
  </si>
  <si>
    <t>prime totale</t>
  </si>
  <si>
    <t>ci</t>
  </si>
  <si>
    <t>PROSPECTS</t>
  </si>
  <si>
    <t>prospects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</si>
</sst>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dddd\ dd/mm/yyyy"/>
  </numFmts>
  <fonts count="8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i/>
      <sz val="9"/>
      <color theme="1"/>
      <name val="Arial"/>
      <family val="2"/>
    </font>
    <font>
      <sz val="10"/>
      <color theme="1"/>
      <name val="Arial"/>
      <family val="2"/>
    </font>
    <font>
      <sz val="12"/>
      <color rgb="FF3030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ck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9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9" fontId="1" fillId="0" borderId="8" xfId="0" applyNumberFormat="1" applyFont="1" applyBorder="1" applyAlignment="1">
      <alignment horizontal="center"/>
    </xf>
    <xf numFmtId="0" fontId="0" fillId="0" borderId="13" xfId="0" applyBorder="1"/>
    <xf numFmtId="0" fontId="1" fillId="0" borderId="18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1" fillId="3" borderId="0" xfId="0" applyFont="1" applyFill="1"/>
    <xf numFmtId="0" fontId="2" fillId="0" borderId="0" xfId="0" applyFont="1"/>
    <xf numFmtId="0" fontId="5" fillId="0" borderId="0" xfId="0" applyFont="1"/>
    <xf numFmtId="0" fontId="4" fillId="0" borderId="0" xfId="0" applyFont="1"/>
    <xf numFmtId="0" fontId="1" fillId="2" borderId="23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9" fontId="1" fillId="0" borderId="14" xfId="0" applyNumberFormat="1" applyFont="1" applyBorder="1" applyAlignment="1">
      <alignment horizontal="center"/>
    </xf>
    <xf numFmtId="0" fontId="1" fillId="0" borderId="16" xfId="0" applyFont="1" applyBorder="1"/>
    <xf numFmtId="0" fontId="1" fillId="0" borderId="24" xfId="0" applyFont="1" applyBorder="1"/>
    <xf numFmtId="0" fontId="1" fillId="0" borderId="2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164" fontId="1" fillId="0" borderId="0" xfId="0" applyNumberFormat="1" applyFont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21" xfId="0" applyBorder="1"/>
    <xf numFmtId="0" fontId="3" fillId="0" borderId="7" xfId="0" applyFont="1" applyFill="1" applyBorder="1" applyAlignment="1">
      <alignment horizontal="center"/>
    </xf>
    <xf numFmtId="2" fontId="6" fillId="0" borderId="9" xfId="0" applyNumberFormat="1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0" fillId="0" borderId="21" xfId="0" applyFill="1" applyBorder="1"/>
    <xf numFmtId="0" fontId="0" fillId="0" borderId="7" xfId="0" applyBorder="1"/>
    <xf numFmtId="0" fontId="0" fillId="0" borderId="14" xfId="0" applyBorder="1"/>
    <xf numFmtId="164" fontId="6" fillId="0" borderId="9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0" xfId="0"/>
    <xf numFmtId="165" fontId="0" fillId="0" borderId="0" xfId="0" applyNumberFormat="1"/>
    <xf numFmtId="0" fontId="7" fillId="0" borderId="0" xfId="0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3:K15"/>
  <sheetViews>
    <sheetView workbookViewId="0">
      <selection activeCell="A11" sqref="A11:C11"/>
    </sheetView>
  </sheetViews>
  <sheetFormatPr baseColWidth="10" defaultRowHeight="15"/>
  <sheetData>
    <row r="3" spans="1:11" ht="15.75" thickBot="1"/>
    <row r="4" spans="1:11" ht="15.75" thickBot="1">
      <c r="A4" s="26" t="s">
        <v>6</v>
      </c>
      <c r="B4" s="27"/>
      <c r="C4" s="30" t="s">
        <v>0</v>
      </c>
      <c r="D4" s="1"/>
      <c r="E4" s="1"/>
      <c r="F4" s="1"/>
      <c r="G4" s="1"/>
    </row>
    <row r="5" spans="1:11" ht="15.75" thickBot="1">
      <c r="A5" s="23" t="s">
        <v>1</v>
      </c>
      <c r="B5" s="8" t="s">
        <v>2</v>
      </c>
      <c r="C5" s="8" t="s">
        <v>3</v>
      </c>
      <c r="D5" s="31" t="s">
        <v>7</v>
      </c>
      <c r="E5" s="8" t="s">
        <v>8</v>
      </c>
      <c r="F5" s="8"/>
      <c r="G5" s="7"/>
      <c r="H5" s="6"/>
      <c r="I5" s="8"/>
      <c r="J5" s="8"/>
      <c r="K5" s="7"/>
    </row>
    <row r="6" spans="1:11">
      <c r="A6" s="24">
        <v>0</v>
      </c>
      <c r="B6" s="9">
        <v>5000</v>
      </c>
      <c r="C6" s="10">
        <v>0.03</v>
      </c>
      <c r="D6" s="2">
        <v>0</v>
      </c>
      <c r="E6" s="9">
        <v>0</v>
      </c>
      <c r="F6" s="10"/>
      <c r="G6" s="3"/>
      <c r="H6" s="14"/>
      <c r="I6" s="9"/>
      <c r="J6" s="10"/>
      <c r="K6" s="15"/>
    </row>
    <row r="7" spans="1:11">
      <c r="A7" s="24">
        <v>5001</v>
      </c>
      <c r="B7" s="9">
        <v>10000</v>
      </c>
      <c r="C7" s="10">
        <v>0.05</v>
      </c>
      <c r="D7" s="32">
        <v>0.05</v>
      </c>
      <c r="E7" s="9">
        <v>100</v>
      </c>
      <c r="F7" s="10"/>
      <c r="G7" s="3"/>
      <c r="H7" s="14"/>
      <c r="I7" s="9"/>
      <c r="J7" s="10"/>
      <c r="K7" s="15"/>
    </row>
    <row r="8" spans="1:11">
      <c r="A8" s="24">
        <v>10001</v>
      </c>
      <c r="B8" s="9">
        <v>13000</v>
      </c>
      <c r="C8" s="10">
        <v>7.0000000000000007E-2</v>
      </c>
      <c r="D8" s="2">
        <v>5.2600000000000001E-2</v>
      </c>
      <c r="E8" s="9">
        <v>200</v>
      </c>
      <c r="F8" s="10"/>
      <c r="G8" s="3"/>
      <c r="H8" s="14"/>
      <c r="I8" s="9"/>
      <c r="J8" s="10"/>
      <c r="K8" s="15"/>
    </row>
    <row r="9" spans="1:11">
      <c r="A9" s="24">
        <v>13001</v>
      </c>
      <c r="B9" s="9">
        <v>15000</v>
      </c>
      <c r="C9" s="10">
        <v>0.08</v>
      </c>
      <c r="D9" s="2">
        <v>5.5500000000000001E-2</v>
      </c>
      <c r="E9" s="9">
        <v>300</v>
      </c>
      <c r="F9" s="10"/>
      <c r="G9" s="3"/>
      <c r="H9" s="14"/>
      <c r="I9" s="9"/>
      <c r="J9" s="10"/>
      <c r="K9" s="15"/>
    </row>
    <row r="10" spans="1:11">
      <c r="A10" s="24">
        <v>15001</v>
      </c>
      <c r="B10" s="9">
        <v>20000</v>
      </c>
      <c r="C10" s="10">
        <v>0.09</v>
      </c>
      <c r="D10" s="2">
        <v>5.8799999999999998E-2</v>
      </c>
      <c r="E10" s="9">
        <v>400</v>
      </c>
      <c r="F10" s="10"/>
      <c r="G10" s="3"/>
      <c r="H10" s="14"/>
      <c r="I10" s="9"/>
      <c r="J10" s="10"/>
      <c r="K10" s="15"/>
    </row>
    <row r="11" spans="1:11">
      <c r="A11" s="24">
        <v>20001</v>
      </c>
      <c r="B11" s="9">
        <v>25000</v>
      </c>
      <c r="C11" s="10">
        <v>0.1</v>
      </c>
      <c r="D11" s="2">
        <v>6.2600000000000003E-2</v>
      </c>
      <c r="E11" s="9">
        <v>600</v>
      </c>
      <c r="F11" s="10"/>
      <c r="G11" s="3"/>
      <c r="H11" s="14"/>
      <c r="I11" s="9"/>
      <c r="J11" s="10"/>
      <c r="K11" s="15"/>
    </row>
    <row r="12" spans="1:11">
      <c r="A12" s="24">
        <v>25001</v>
      </c>
      <c r="B12" s="9">
        <v>30000</v>
      </c>
      <c r="C12" s="10">
        <v>0.11</v>
      </c>
      <c r="D12" s="2">
        <v>6.2600000000000003E-2</v>
      </c>
      <c r="E12" s="9">
        <v>600</v>
      </c>
      <c r="F12" s="10"/>
      <c r="G12" s="3"/>
      <c r="H12" s="14"/>
      <c r="I12" s="9"/>
      <c r="J12" s="10"/>
      <c r="K12" s="15"/>
    </row>
    <row r="13" spans="1:11">
      <c r="A13" s="24">
        <v>30001</v>
      </c>
      <c r="B13" s="9">
        <v>35000</v>
      </c>
      <c r="C13" s="10">
        <v>0.12</v>
      </c>
      <c r="D13" s="2"/>
      <c r="E13" s="9"/>
      <c r="F13" s="10"/>
      <c r="G13" s="3"/>
      <c r="H13" s="14"/>
      <c r="I13" s="9"/>
      <c r="J13" s="10"/>
      <c r="K13" s="15"/>
    </row>
    <row r="14" spans="1:11" ht="15.75" thickBot="1">
      <c r="A14" s="28">
        <v>35001</v>
      </c>
      <c r="B14" s="29">
        <v>50000</v>
      </c>
      <c r="C14" s="25">
        <v>0.13</v>
      </c>
      <c r="D14" s="4"/>
      <c r="E14" s="11"/>
      <c r="F14" s="12"/>
      <c r="G14" s="5"/>
      <c r="H14" s="16"/>
      <c r="I14" s="12"/>
      <c r="J14" s="12"/>
      <c r="K14" s="17"/>
    </row>
    <row r="15" spans="1:11" ht="15.75" thickTop="1">
      <c r="H15" s="13"/>
      <c r="I15" s="13"/>
      <c r="J15" s="13"/>
      <c r="K15" s="13"/>
    </row>
  </sheetData>
  <pageMargins left="0.25" right="0.25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>
    <pageSetUpPr fitToPage="1"/>
  </sheetPr>
  <dimension ref="A3:AH43"/>
  <sheetViews>
    <sheetView tabSelected="1" zoomScaleNormal="100" workbookViewId="0">
      <selection activeCell="G6" sqref="G6"/>
    </sheetView>
  </sheetViews>
  <sheetFormatPr baseColWidth="10" defaultRowHeight="15"/>
  <cols>
    <col min="1" max="1" width="10.7109375" customWidth="1"/>
    <col min="2" max="5" width="9.7109375" customWidth="1"/>
    <col min="6" max="6" width="13.140625" customWidth="1"/>
    <col min="7" max="7" width="9.7109375" customWidth="1"/>
    <col min="8" max="8" width="11.7109375" customWidth="1"/>
    <col min="9" max="15" width="9.7109375" customWidth="1"/>
    <col min="16" max="18" width="8.7109375" customWidth="1"/>
    <col min="19" max="32" width="9.7109375" customWidth="1"/>
    <col min="33" max="33" width="3" customWidth="1"/>
    <col min="34" max="35" width="7.7109375" customWidth="1"/>
    <col min="36" max="36" width="3.5703125" customWidth="1"/>
    <col min="37" max="44" width="7.7109375" customWidth="1"/>
  </cols>
  <sheetData>
    <row r="3" spans="1:8" ht="15.75" thickBot="1"/>
    <row r="4" spans="1:8">
      <c r="B4" s="35" t="s">
        <v>5</v>
      </c>
      <c r="C4" s="35" t="s">
        <v>4</v>
      </c>
      <c r="D4" s="35"/>
      <c r="E4" s="35"/>
      <c r="F4" s="35" t="s">
        <v>7</v>
      </c>
      <c r="G4" s="39" t="s">
        <v>8</v>
      </c>
      <c r="H4" s="39" t="s">
        <v>9</v>
      </c>
    </row>
    <row r="5" spans="1:8">
      <c r="A5" s="18"/>
      <c r="B5" s="36">
        <v>0</v>
      </c>
      <c r="C5" s="38"/>
      <c r="D5" s="38" t="s">
        <v>12</v>
      </c>
      <c r="E5" s="38" t="s">
        <v>10</v>
      </c>
      <c r="F5" s="36">
        <v>0</v>
      </c>
      <c r="G5" s="38"/>
      <c r="H5" s="40"/>
    </row>
    <row r="6" spans="1:8">
      <c r="A6" s="33"/>
      <c r="B6" s="37">
        <v>4950</v>
      </c>
      <c r="C6" s="37">
        <f>IF(B6="","",B6*VLOOKUP(B6,tab!$A$6:$C$14,3,1))</f>
        <v>148.5</v>
      </c>
      <c r="D6" s="37">
        <v>20001</v>
      </c>
      <c r="E6" s="37">
        <v>15</v>
      </c>
      <c r="F6" s="42">
        <f>E6/D6</f>
        <v>7.4996250187490628E-4</v>
      </c>
      <c r="G6" s="43">
        <f>IFERROR(VLOOKUP(D6,tab!A6:K14,3,1),"")</f>
        <v>0.1</v>
      </c>
      <c r="H6" s="40"/>
    </row>
    <row r="7" spans="1:8">
      <c r="A7" s="34"/>
      <c r="B7" s="37"/>
      <c r="C7" s="37"/>
      <c r="D7" s="37"/>
      <c r="E7" s="37"/>
      <c r="F7" s="37"/>
      <c r="G7" s="43"/>
      <c r="H7" s="40"/>
    </row>
    <row r="8" spans="1:8">
      <c r="A8" s="34"/>
      <c r="B8" s="37"/>
      <c r="C8" s="37"/>
      <c r="D8" s="37"/>
      <c r="E8" s="37"/>
      <c r="F8" s="37"/>
      <c r="G8" s="43"/>
      <c r="H8" s="40"/>
    </row>
    <row r="9" spans="1:8">
      <c r="A9" s="34"/>
      <c r="B9" s="37"/>
      <c r="C9" s="37"/>
      <c r="D9" s="37"/>
      <c r="E9" s="37"/>
      <c r="F9" s="37"/>
      <c r="G9" s="43"/>
      <c r="H9" s="40"/>
    </row>
    <row r="10" spans="1:8" ht="15.75" thickBot="1">
      <c r="A10" s="34"/>
      <c r="B10" s="37"/>
      <c r="C10" s="37"/>
      <c r="D10" s="37"/>
      <c r="E10" s="37"/>
      <c r="F10" s="37"/>
      <c r="G10" s="43"/>
      <c r="H10" s="41"/>
    </row>
    <row r="11" spans="1:8">
      <c r="A11" s="18"/>
    </row>
    <row r="12" spans="1:8">
      <c r="A12" s="18"/>
    </row>
    <row r="42" spans="1:34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1"/>
      <c r="AH42" s="22"/>
    </row>
    <row r="43" spans="1:34">
      <c r="A43" s="20"/>
      <c r="B43" s="20"/>
      <c r="C43" s="20"/>
      <c r="D43" s="20"/>
      <c r="E43" s="20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</row>
  </sheetData>
  <pageMargins left="0.25" right="0.25" top="0.75" bottom="0.75" header="0.3" footer="0.3"/>
  <pageSetup paperSize="9" scale="59" fitToHeight="0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11"/>
  <dimension ref="B2:H9"/>
  <sheetViews>
    <sheetView workbookViewId="0">
      <selection activeCell="F5" sqref="F5"/>
    </sheetView>
  </sheetViews>
  <sheetFormatPr baseColWidth="10" defaultRowHeight="15"/>
  <cols>
    <col min="1" max="1" width="8.7109375" customWidth="1"/>
    <col min="2" max="2" width="9.5703125" customWidth="1"/>
    <col min="3" max="3" width="8.7109375" customWidth="1"/>
    <col min="4" max="5" width="10.7109375" customWidth="1"/>
    <col min="6" max="17" width="9.7109375" customWidth="1"/>
    <col min="18" max="18" width="8.7109375" customWidth="1"/>
    <col min="19" max="19" width="7.7109375" customWidth="1"/>
    <col min="20" max="20" width="8.7109375" customWidth="1"/>
    <col min="21" max="22" width="10.7109375" customWidth="1"/>
    <col min="23" max="34" width="9.7109375" customWidth="1"/>
    <col min="35" max="35" width="3" customWidth="1"/>
  </cols>
  <sheetData>
    <row r="2" spans="2:8" ht="15.75" thickBot="1"/>
    <row r="3" spans="2:8">
      <c r="B3" s="35" t="s">
        <v>5</v>
      </c>
      <c r="C3" s="35" t="s">
        <v>4</v>
      </c>
      <c r="D3" s="35"/>
      <c r="E3" s="35"/>
      <c r="F3" s="35" t="s">
        <v>7</v>
      </c>
      <c r="G3" s="39" t="s">
        <v>8</v>
      </c>
      <c r="H3" s="39" t="s">
        <v>9</v>
      </c>
    </row>
    <row r="4" spans="2:8">
      <c r="B4" s="36">
        <v>0</v>
      </c>
      <c r="C4" s="38"/>
      <c r="D4" s="38" t="s">
        <v>12</v>
      </c>
      <c r="E4" s="38" t="s">
        <v>10</v>
      </c>
      <c r="F4" s="36">
        <v>0</v>
      </c>
      <c r="G4" s="38"/>
      <c r="H4" s="40"/>
    </row>
    <row r="5" spans="2:8">
      <c r="B5" s="37">
        <v>4950</v>
      </c>
      <c r="C5" s="37">
        <f>IF(B5="","",B5*VLOOKUP(B5,tab!$A$6:$C$14,3,1))</f>
        <v>148.5</v>
      </c>
      <c r="D5" s="37">
        <v>200</v>
      </c>
      <c r="E5" s="37">
        <v>15</v>
      </c>
      <c r="F5" s="42">
        <f>E5/D5</f>
        <v>7.4999999999999997E-2</v>
      </c>
      <c r="G5" s="37" t="e">
        <f>IF(F5="","",VLOOKUP(F5,tab,2,1))</f>
        <v>#NAME?</v>
      </c>
      <c r="H5" s="40"/>
    </row>
    <row r="6" spans="2:8">
      <c r="B6" s="37"/>
      <c r="C6" s="37"/>
      <c r="D6" s="37"/>
      <c r="E6" s="37"/>
      <c r="F6" s="37"/>
      <c r="G6" s="37"/>
      <c r="H6" s="40"/>
    </row>
    <row r="7" spans="2:8">
      <c r="B7" s="37"/>
      <c r="C7" s="37"/>
      <c r="D7" s="37"/>
      <c r="E7" s="37"/>
      <c r="F7" s="37"/>
      <c r="G7" s="37"/>
      <c r="H7" s="40"/>
    </row>
    <row r="8" spans="2:8">
      <c r="B8" s="37"/>
      <c r="C8" s="37"/>
      <c r="D8" s="37"/>
      <c r="E8" s="37"/>
      <c r="F8" s="37"/>
      <c r="G8" s="37"/>
      <c r="H8" s="40"/>
    </row>
    <row r="9" spans="2:8" ht="15.75" thickBot="1">
      <c r="B9" s="37"/>
      <c r="C9" s="37"/>
      <c r="D9" s="37"/>
      <c r="E9" s="37"/>
      <c r="F9" s="37"/>
      <c r="G9" s="37"/>
      <c r="H9" s="41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AI9"/>
  <sheetViews>
    <sheetView workbookViewId="0">
      <selection activeCell="G5" sqref="G5"/>
    </sheetView>
  </sheetViews>
  <sheetFormatPr baseColWidth="10" defaultRowHeight="15"/>
  <cols>
    <col min="1" max="1" width="7.7109375" customWidth="1"/>
    <col min="2" max="2" width="9.42578125" customWidth="1"/>
    <col min="3" max="3" width="7.7109375" customWidth="1"/>
    <col min="4" max="4" width="12.42578125" customWidth="1"/>
    <col min="5" max="5" width="10.7109375" customWidth="1"/>
    <col min="6" max="6" width="11.42578125" customWidth="1"/>
    <col min="7" max="17" width="10.7109375" customWidth="1"/>
    <col min="18" max="20" width="7.7109375" customWidth="1"/>
    <col min="21" max="34" width="10.7109375" customWidth="1"/>
    <col min="35" max="35" width="3" customWidth="1"/>
  </cols>
  <sheetData>
    <row r="1" spans="2:35">
      <c r="AI1" s="19" t="e">
        <f ca="1">MONTH("1/"&amp;MID(CELL("nomfichier",$AL$1),FIND("]",CELL("nomfichier",$AL$1))+1,80))-1</f>
        <v>#VALUE!</v>
      </c>
    </row>
    <row r="2" spans="2:35" ht="15.75" thickBot="1"/>
    <row r="3" spans="2:35">
      <c r="B3" s="35" t="s">
        <v>5</v>
      </c>
      <c r="C3" s="35" t="s">
        <v>4</v>
      </c>
      <c r="D3" s="35"/>
      <c r="E3" s="35"/>
      <c r="F3" s="35" t="s">
        <v>7</v>
      </c>
      <c r="G3" s="39" t="s">
        <v>8</v>
      </c>
      <c r="H3" s="39" t="s">
        <v>9</v>
      </c>
    </row>
    <row r="4" spans="2:35">
      <c r="B4" s="36">
        <v>0</v>
      </c>
      <c r="C4" s="38"/>
      <c r="D4" s="38" t="s">
        <v>11</v>
      </c>
      <c r="E4" s="38" t="s">
        <v>10</v>
      </c>
      <c r="F4" s="36">
        <v>0</v>
      </c>
      <c r="G4" s="38"/>
      <c r="H4" s="40"/>
    </row>
    <row r="5" spans="2:35">
      <c r="B5" s="37">
        <v>4950</v>
      </c>
      <c r="C5" s="37">
        <f>IF(B5="","",B5*VLOOKUP(B5,tab!$A$6:$C$14,3,1))</f>
        <v>148.5</v>
      </c>
      <c r="D5" s="37">
        <v>250</v>
      </c>
      <c r="E5" s="37">
        <v>12</v>
      </c>
      <c r="F5" s="42">
        <f>E5/D5</f>
        <v>4.8000000000000001E-2</v>
      </c>
      <c r="G5" s="37" t="e">
        <f>IF(F5="","",VLOOKUP(F5,tab,2,1))</f>
        <v>#NAME?</v>
      </c>
      <c r="H5" s="40"/>
    </row>
    <row r="6" spans="2:35">
      <c r="B6" s="37"/>
      <c r="C6" s="37"/>
      <c r="D6" s="37"/>
      <c r="E6" s="37"/>
      <c r="F6" s="37"/>
      <c r="G6" s="37"/>
      <c r="H6" s="40"/>
    </row>
    <row r="7" spans="2:35">
      <c r="B7" s="37"/>
      <c r="C7" s="37"/>
      <c r="D7" s="37"/>
      <c r="E7" s="37"/>
      <c r="F7" s="37"/>
      <c r="G7" s="37"/>
      <c r="H7" s="40"/>
    </row>
    <row r="8" spans="2:35">
      <c r="B8" s="37"/>
      <c r="C8" s="37"/>
      <c r="D8" s="37"/>
      <c r="E8" s="37"/>
      <c r="F8" s="37"/>
      <c r="G8" s="37"/>
      <c r="H8" s="40"/>
    </row>
    <row r="9" spans="2:35" ht="15.75" thickBot="1">
      <c r="B9" s="37"/>
      <c r="C9" s="37"/>
      <c r="D9" s="37"/>
      <c r="E9" s="37"/>
      <c r="F9" s="37"/>
      <c r="G9" s="37"/>
      <c r="H9" s="4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2:I17"/>
  <sheetViews>
    <sheetView workbookViewId="0">
      <selection sqref="A1:XFD1048576"/>
    </sheetView>
  </sheetViews>
  <sheetFormatPr baseColWidth="10" defaultRowHeight="15"/>
  <cols>
    <col min="2" max="2" width="20" bestFit="1" customWidth="1"/>
    <col min="8" max="8" width="15.7109375" bestFit="1" customWidth="1"/>
  </cols>
  <sheetData>
    <row r="2" spans="2:9" ht="15.75">
      <c r="B2" s="45"/>
      <c r="C2" s="44"/>
      <c r="D2" s="44"/>
      <c r="E2" s="44"/>
      <c r="G2" s="44"/>
      <c r="H2" s="47"/>
      <c r="I2" s="46"/>
    </row>
    <row r="3" spans="2:9" ht="15.75">
      <c r="B3" s="45"/>
      <c r="C3" s="44"/>
      <c r="D3" s="44"/>
      <c r="E3" s="44"/>
      <c r="H3" s="47"/>
      <c r="I3" s="46"/>
    </row>
    <row r="4" spans="2:9" ht="15.75">
      <c r="B4" s="45"/>
      <c r="C4" s="44"/>
      <c r="D4" s="44"/>
      <c r="E4" s="44"/>
      <c r="H4" s="47"/>
      <c r="I4" s="46"/>
    </row>
    <row r="5" spans="2:9" ht="15.75">
      <c r="B5" s="45"/>
      <c r="C5" s="44"/>
      <c r="D5" s="44"/>
      <c r="E5" s="44"/>
      <c r="H5" s="47"/>
      <c r="I5" s="46"/>
    </row>
    <row r="6" spans="2:9" ht="15.75">
      <c r="B6" s="45"/>
      <c r="C6" s="44"/>
      <c r="D6" s="44"/>
      <c r="E6" s="44"/>
      <c r="H6" s="47"/>
      <c r="I6" s="46"/>
    </row>
    <row r="7" spans="2:9" ht="15.75">
      <c r="B7" s="45"/>
      <c r="C7" s="44"/>
      <c r="D7" s="44"/>
      <c r="E7" s="44"/>
      <c r="H7" s="47"/>
      <c r="I7" s="46"/>
    </row>
    <row r="8" spans="2:9" ht="15.75">
      <c r="B8" s="45"/>
      <c r="C8" s="44"/>
      <c r="D8" s="44"/>
      <c r="E8" s="44"/>
      <c r="H8" s="47"/>
      <c r="I8" s="46"/>
    </row>
    <row r="9" spans="2:9" ht="15.75">
      <c r="B9" s="45"/>
      <c r="C9" s="44"/>
      <c r="D9" s="44"/>
      <c r="E9" s="44"/>
      <c r="H9" s="47"/>
      <c r="I9" s="46"/>
    </row>
    <row r="10" spans="2:9" ht="15.75">
      <c r="B10" s="45"/>
      <c r="H10" s="47"/>
      <c r="I10" s="46"/>
    </row>
    <row r="11" spans="2:9">
      <c r="B11" s="45"/>
      <c r="C11" s="44"/>
      <c r="D11" s="44"/>
      <c r="E11" s="44"/>
    </row>
    <row r="12" spans="2:9">
      <c r="B12" s="45"/>
      <c r="C12" s="44"/>
      <c r="D12" s="44"/>
      <c r="E12" s="44"/>
    </row>
    <row r="13" spans="2:9">
      <c r="B13" s="45"/>
      <c r="C13" s="44"/>
      <c r="D13" s="44"/>
      <c r="E13" s="44"/>
    </row>
    <row r="14" spans="2:9">
      <c r="B14" s="45"/>
      <c r="C14" s="44"/>
      <c r="D14" s="44"/>
      <c r="E14" s="44"/>
    </row>
    <row r="15" spans="2:9">
      <c r="B15" s="45"/>
      <c r="C15" s="44"/>
      <c r="D15" s="44"/>
      <c r="E15" s="44"/>
    </row>
    <row r="16" spans="2:9">
      <c r="B16" s="45"/>
      <c r="C16" s="44"/>
      <c r="D16" s="44"/>
      <c r="E16" s="44"/>
    </row>
    <row r="17" spans="2:5">
      <c r="B17" s="45"/>
      <c r="C17" s="44"/>
      <c r="D17" s="44"/>
      <c r="E17" s="4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tab</vt:lpstr>
      <vt:lpstr>CIAL 1</vt:lpstr>
      <vt:lpstr>CIAL 2</vt:lpstr>
      <vt:lpstr>CIAL3</vt:lpstr>
      <vt:lpstr>Feuil1</vt:lpstr>
      <vt:lpstr>'CIAL 1'!Zone_d_impression</vt:lpstr>
      <vt:lpstr>tab!Zone_d_impression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</dc:creator>
  <cp:lastModifiedBy>Michel</cp:lastModifiedBy>
  <cp:lastPrinted>2019-01-20T15:32:36Z</cp:lastPrinted>
  <dcterms:created xsi:type="dcterms:W3CDTF">2013-11-14T09:16:13Z</dcterms:created>
  <dcterms:modified xsi:type="dcterms:W3CDTF">2019-01-21T18:29:50Z</dcterms:modified>
</cp:coreProperties>
</file>