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arno\Desktop\"/>
    </mc:Choice>
  </mc:AlternateContent>
  <xr:revisionPtr revIDLastSave="0" documentId="10_ncr:8100000_{AFB942FC-E934-478F-A6AB-E1619E348D52}" xr6:coauthVersionLast="34" xr6:coauthVersionMax="34" xr10:uidLastSave="{00000000-0000-0000-0000-000000000000}"/>
  <bookViews>
    <workbookView xWindow="0" yWindow="0" windowWidth="20490" windowHeight="7545" activeTab="2" xr2:uid="{1512D2DD-334C-4846-84BF-D5872585BE7A}"/>
  </bookViews>
  <sheets>
    <sheet name="SEMAINE 1" sheetId="1" r:id="rId1"/>
    <sheet name="SEMAINE 2" sheetId="2" r:id="rId2"/>
    <sheet name="SEMAINE 3" sheetId="3" r:id="rId3"/>
    <sheet name="SEMAINE 4" sheetId="4" r:id="rId4"/>
    <sheet name="SEMAINE 5" sheetId="5" r:id="rId5"/>
    <sheet name="Feuil6" sheetId="6" r:id="rId6"/>
    <sheet name="Feuil7" sheetId="7" r:id="rId7"/>
    <sheet name="Feuil8" sheetId="8" r:id="rId8"/>
    <sheet name="Feuil9" sheetId="9" r:id="rId9"/>
    <sheet name="Feuil10" sheetId="10" r:id="rId10"/>
    <sheet name="Feuil11" sheetId="11" r:id="rId11"/>
    <sheet name="Feuil12" sheetId="12" r:id="rId12"/>
    <sheet name="Feuil13" sheetId="13" r:id="rId13"/>
    <sheet name="Feuil14" sheetId="14" r:id="rId14"/>
    <sheet name="Feuil15" sheetId="15" r:id="rId15"/>
    <sheet name="Feuil16" sheetId="16" r:id="rId16"/>
    <sheet name="Feuil17" sheetId="17" r:id="rId17"/>
    <sheet name="Feuil18" sheetId="18" r:id="rId18"/>
    <sheet name="Feuil19" sheetId="19" r:id="rId19"/>
    <sheet name="Feuil20" sheetId="20" r:id="rId20"/>
    <sheet name="Feuil21" sheetId="21" r:id="rId21"/>
    <sheet name="Feuil22" sheetId="22" r:id="rId22"/>
    <sheet name="Feuil23" sheetId="23" r:id="rId23"/>
    <sheet name="Feuil24" sheetId="24" r:id="rId24"/>
    <sheet name="Feuil25" sheetId="25" r:id="rId25"/>
    <sheet name="Feuil26" sheetId="26" r:id="rId26"/>
    <sheet name="Feuil27" sheetId="27" r:id="rId27"/>
    <sheet name="Feuil28" sheetId="28" r:id="rId28"/>
    <sheet name="Feuil29" sheetId="29" r:id="rId29"/>
    <sheet name="Feuil30" sheetId="30" r:id="rId30"/>
    <sheet name="Feuil31" sheetId="31" r:id="rId31"/>
    <sheet name="Feuil32" sheetId="32" r:id="rId32"/>
    <sheet name="Feuil33" sheetId="33" r:id="rId33"/>
    <sheet name="Feuil34" sheetId="34" r:id="rId34"/>
    <sheet name="Feuil35" sheetId="35" r:id="rId35"/>
    <sheet name="Feuil36" sheetId="36" r:id="rId36"/>
    <sheet name="Feuil37" sheetId="37" r:id="rId37"/>
    <sheet name="Feuil38" sheetId="38" r:id="rId38"/>
    <sheet name="Feuil39" sheetId="39" r:id="rId39"/>
    <sheet name="Feuil40" sheetId="40" r:id="rId40"/>
    <sheet name="Feuil41" sheetId="41" r:id="rId41"/>
    <sheet name="Feuil42" sheetId="42" r:id="rId42"/>
    <sheet name="Feuil43" sheetId="43" r:id="rId43"/>
    <sheet name="Feuil44" sheetId="44" r:id="rId44"/>
    <sheet name="Feuil45" sheetId="45" r:id="rId45"/>
    <sheet name="Feuil46" sheetId="46" r:id="rId46"/>
    <sheet name="Feuil47" sheetId="47" r:id="rId47"/>
    <sheet name="Feuil48" sheetId="48" r:id="rId48"/>
    <sheet name="Feuil49" sheetId="49" r:id="rId49"/>
    <sheet name="Feuil50" sheetId="50" r:id="rId50"/>
    <sheet name="Feuil51" sheetId="51" r:id="rId51"/>
    <sheet name="Feuil52" sheetId="52" r:id="rId52"/>
    <sheet name="TOTAL HEURE SEMAINE ET ANNEE" sheetId="53" r:id="rId53"/>
    <sheet name="Feuil1" sheetId="54" r:id="rId54"/>
  </sheets>
  <definedNames>
    <definedName name="_xlnm._FilterDatabase" localSheetId="0" hidden="1">'SEMAINE 1'!$L$13:$Q$13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" l="1"/>
  <c r="M8" i="3"/>
  <c r="M9" i="3"/>
  <c r="M10" i="3"/>
  <c r="M11" i="3"/>
  <c r="E8" i="3"/>
  <c r="E9" i="3"/>
  <c r="E10" i="3"/>
  <c r="E11" i="3"/>
  <c r="E12" i="3"/>
  <c r="E6" i="3"/>
  <c r="K8" i="3"/>
  <c r="K9" i="3"/>
  <c r="K10" i="3"/>
  <c r="K11" i="3"/>
  <c r="K12" i="3"/>
  <c r="K6" i="3"/>
  <c r="M6" i="3" l="1"/>
  <c r="L13" i="2"/>
  <c r="M13" i="2"/>
  <c r="N7" i="2"/>
  <c r="M6" i="2"/>
  <c r="M7" i="2"/>
  <c r="M8" i="2"/>
  <c r="M9" i="2"/>
  <c r="M10" i="2"/>
  <c r="M11" i="2"/>
  <c r="M12" i="2"/>
  <c r="L11" i="2"/>
  <c r="L12" i="2"/>
  <c r="L6" i="2"/>
  <c r="L7" i="2"/>
  <c r="L8" i="2"/>
  <c r="N8" i="2" s="1"/>
  <c r="L9" i="2"/>
  <c r="L10" i="2"/>
  <c r="K10" i="2"/>
  <c r="N6" i="2"/>
  <c r="N10" i="2"/>
  <c r="N11" i="2"/>
  <c r="K7" i="2"/>
  <c r="K11" i="2"/>
  <c r="E10" i="2"/>
  <c r="E11" i="2"/>
  <c r="N9" i="2" l="1"/>
  <c r="Q12" i="5"/>
  <c r="O12" i="5"/>
  <c r="M12" i="5"/>
  <c r="L12" i="5"/>
  <c r="H12" i="5"/>
  <c r="Q11" i="5"/>
  <c r="M11" i="5"/>
  <c r="L11" i="5"/>
  <c r="O11" i="5" s="1"/>
  <c r="H11" i="5"/>
  <c r="Q10" i="5"/>
  <c r="L10" i="5"/>
  <c r="O10" i="5" s="1"/>
  <c r="H10" i="5"/>
  <c r="Q9" i="5"/>
  <c r="M9" i="5"/>
  <c r="L9" i="5"/>
  <c r="O9" i="5" s="1"/>
  <c r="Q8" i="5"/>
  <c r="M8" i="5"/>
  <c r="L8" i="5"/>
  <c r="O8" i="5" s="1"/>
  <c r="H8" i="5"/>
  <c r="O7" i="5"/>
  <c r="L7" i="5"/>
  <c r="K7" i="5"/>
  <c r="M7" i="5" s="1"/>
  <c r="P7" i="5" s="1"/>
  <c r="P13" i="5" s="1"/>
  <c r="H7" i="5"/>
  <c r="E7" i="5"/>
  <c r="Q6" i="5"/>
  <c r="O6" i="5"/>
  <c r="M6" i="5"/>
  <c r="M13" i="5" s="1"/>
  <c r="L6" i="5"/>
  <c r="L13" i="5" s="1"/>
  <c r="H6" i="5"/>
  <c r="Q12" i="3"/>
  <c r="O12" i="3"/>
  <c r="M12" i="3"/>
  <c r="L12" i="3"/>
  <c r="H12" i="3"/>
  <c r="Q11" i="3"/>
  <c r="L11" i="3"/>
  <c r="O11" i="3" s="1"/>
  <c r="H11" i="3"/>
  <c r="Q10" i="3"/>
  <c r="O10" i="3"/>
  <c r="L10" i="3"/>
  <c r="H10" i="3"/>
  <c r="Q9" i="3"/>
  <c r="L9" i="3"/>
  <c r="O9" i="3" s="1"/>
  <c r="Q8" i="3"/>
  <c r="L8" i="3"/>
  <c r="O8" i="3" s="1"/>
  <c r="H8" i="3"/>
  <c r="O7" i="3"/>
  <c r="L7" i="3"/>
  <c r="K7" i="3"/>
  <c r="P7" i="3" s="1"/>
  <c r="P13" i="3" s="1"/>
  <c r="H7" i="3"/>
  <c r="E7" i="3"/>
  <c r="Q6" i="3"/>
  <c r="L6" i="3"/>
  <c r="O6" i="3" s="1"/>
  <c r="H6" i="3"/>
  <c r="H12" i="2"/>
  <c r="O12" i="2"/>
  <c r="Q12" i="2"/>
  <c r="M13" i="3" l="1"/>
  <c r="L13" i="3"/>
  <c r="O13" i="5"/>
  <c r="N7" i="5"/>
  <c r="N7" i="3"/>
  <c r="O13" i="3"/>
  <c r="H7" i="2"/>
  <c r="H8" i="2"/>
  <c r="H10" i="2"/>
  <c r="H11" i="2"/>
  <c r="E7" i="2"/>
  <c r="N13" i="5" l="1"/>
  <c r="Q7" i="5"/>
  <c r="Q13" i="5" s="1"/>
  <c r="N13" i="3"/>
  <c r="Q7" i="3"/>
  <c r="Q13" i="3" s="1"/>
  <c r="P11" i="4"/>
  <c r="M11" i="4"/>
  <c r="L11" i="4"/>
  <c r="O11" i="4" s="1"/>
  <c r="P10" i="4"/>
  <c r="N10" i="4"/>
  <c r="Q10" i="4" s="1"/>
  <c r="M10" i="4"/>
  <c r="L10" i="4"/>
  <c r="O10" i="4" s="1"/>
  <c r="H10" i="4"/>
  <c r="O9" i="4"/>
  <c r="M9" i="4"/>
  <c r="P9" i="4" s="1"/>
  <c r="L9" i="4"/>
  <c r="H9" i="4"/>
  <c r="P8" i="4"/>
  <c r="M8" i="4"/>
  <c r="L8" i="4"/>
  <c r="O8" i="4" s="1"/>
  <c r="H8" i="4"/>
  <c r="O7" i="4"/>
  <c r="M7" i="4"/>
  <c r="P7" i="4" s="1"/>
  <c r="L7" i="4"/>
  <c r="N7" i="4" s="1"/>
  <c r="Q7" i="4" s="1"/>
  <c r="H7" i="4"/>
  <c r="L6" i="4"/>
  <c r="L13" i="4" s="1"/>
  <c r="K6" i="4"/>
  <c r="M6" i="4" s="1"/>
  <c r="H6" i="4"/>
  <c r="E6" i="4"/>
  <c r="O11" i="2"/>
  <c r="O10" i="2"/>
  <c r="O8" i="2"/>
  <c r="O7" i="2"/>
  <c r="H6" i="2"/>
  <c r="H10" i="1"/>
  <c r="M7" i="1"/>
  <c r="P7" i="1" s="1"/>
  <c r="M8" i="1"/>
  <c r="M9" i="1"/>
  <c r="P9" i="1" s="1"/>
  <c r="M10" i="1"/>
  <c r="M11" i="1"/>
  <c r="P11" i="1" s="1"/>
  <c r="P8" i="1"/>
  <c r="L6" i="1"/>
  <c r="O6" i="1" s="1"/>
  <c r="L8" i="1"/>
  <c r="N8" i="1" s="1"/>
  <c r="Q8" i="1" s="1"/>
  <c r="L9" i="1"/>
  <c r="N9" i="1" s="1"/>
  <c r="Q9" i="1" s="1"/>
  <c r="L10" i="1"/>
  <c r="O10" i="1" s="1"/>
  <c r="L11" i="1"/>
  <c r="O11" i="1" s="1"/>
  <c r="L7" i="1"/>
  <c r="O7" i="1" s="1"/>
  <c r="H7" i="1"/>
  <c r="H8" i="1"/>
  <c r="H9" i="1"/>
  <c r="H6" i="1"/>
  <c r="O9" i="1" l="1"/>
  <c r="N10" i="1"/>
  <c r="Q10" i="1" s="1"/>
  <c r="O9" i="2"/>
  <c r="Q9" i="2"/>
  <c r="Q8" i="2"/>
  <c r="Q11" i="2"/>
  <c r="O8" i="1"/>
  <c r="O13" i="1" s="1"/>
  <c r="M13" i="4"/>
  <c r="P6" i="4"/>
  <c r="P13" i="4" s="1"/>
  <c r="N6" i="4"/>
  <c r="O6" i="4"/>
  <c r="O13" i="4" s="1"/>
  <c r="N9" i="4"/>
  <c r="Q9" i="4" s="1"/>
  <c r="N8" i="4"/>
  <c r="Q8" i="4" s="1"/>
  <c r="N11" i="4"/>
  <c r="Q11" i="4" s="1"/>
  <c r="O6" i="2"/>
  <c r="Q10" i="2"/>
  <c r="N7" i="1"/>
  <c r="Q7" i="1" s="1"/>
  <c r="L13" i="1"/>
  <c r="N11" i="1"/>
  <c r="Q11" i="1" s="1"/>
  <c r="P10" i="1"/>
  <c r="M6" i="1"/>
  <c r="N6" i="1" s="1"/>
  <c r="Q6" i="1" s="1"/>
  <c r="Q13" i="1" s="1"/>
  <c r="O13" i="2" l="1"/>
  <c r="Q6" i="4"/>
  <c r="Q13" i="4" s="1"/>
  <c r="N13" i="4"/>
  <c r="M13" i="1"/>
  <c r="P6" i="1"/>
  <c r="P13" i="1" s="1"/>
  <c r="N13" i="1"/>
  <c r="Q6" i="2" l="1"/>
  <c r="P7" i="2" l="1"/>
  <c r="P13" i="2" s="1"/>
  <c r="N13" i="2"/>
  <c r="Q7" i="2"/>
  <c r="Q13" i="2" s="1"/>
</calcChain>
</file>

<file path=xl/sharedStrings.xml><?xml version="1.0" encoding="utf-8"?>
<sst xmlns="http://schemas.openxmlformats.org/spreadsheetml/2006/main" count="179" uniqueCount="76">
  <si>
    <t>DATE</t>
  </si>
  <si>
    <t>HEURE ARRIVE</t>
  </si>
  <si>
    <t>PAUSE</t>
  </si>
  <si>
    <t>REPRISE</t>
  </si>
  <si>
    <t>DEPART</t>
  </si>
  <si>
    <t>TOTAL HEURE</t>
  </si>
  <si>
    <t>HEURE COMPTE</t>
  </si>
  <si>
    <t>DIFFERENCE</t>
  </si>
  <si>
    <t>TEMPS DE PAUSE</t>
  </si>
  <si>
    <t xml:space="preserve">HEURE DEPART </t>
  </si>
  <si>
    <t>COMPTE</t>
  </si>
  <si>
    <t>DIFFERENCE HEURE</t>
  </si>
  <si>
    <t>1/100</t>
  </si>
  <si>
    <t>HEURE CAMION</t>
  </si>
  <si>
    <t>ARRIVE CAMION</t>
  </si>
  <si>
    <t>SEMAINE 31/12/2018 AU 6/01/2018</t>
  </si>
  <si>
    <t>TOTAL SEMAINE</t>
  </si>
  <si>
    <t>TOTAL HEURE PAR SEMAINE ET A L'ANNEE</t>
  </si>
  <si>
    <t>SEMAINE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</si>
  <si>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</si>
  <si>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</si>
  <si>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</si>
  <si>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</si>
  <si>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</si>
  <si>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</si>
  <si>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</si>
  <si>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</si>
  <si>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</si>
  <si>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</si>
  <si>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</si>
  <si>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</si>
  <si>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</si>
  <si>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</si>
  <si>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</si>
  <si>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</si>
  <si>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</si>
  <si>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</si>
  <si>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</si>
  <si>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</si>
  <si>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</si>
  <si>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</si>
  <si>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</si>
  <si>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</si>
  <si>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</si>
  <si>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</si>
  <si>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</si>
  <si>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</si>
  <si>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</si>
  <si>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</si>
  <si>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</si>
  <si>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</si>
  <si>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</si>
  <si>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</si>
  <si>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</si>
  <si>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</si>
  <si>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</si>
  <si>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</si>
  <si>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</si>
  <si>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</si>
  <si>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</si>
  <si>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</si>
  <si>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</si>
  <si>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</si>
  <si>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</si>
  <si>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</si>
  <si>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</si>
  <si>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</si>
  <si>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</si>
  <si>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</si>
  <si>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</si>
  <si>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</si>
  <si>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VACANCE</t>
  </si>
  <si>
    <t>SEMAINE 3 DU  14/01/2019 AU 20/01/2019</t>
  </si>
  <si>
    <t>SEMAINE 2 DU 07/01/2019 AU 13/01/2019</t>
  </si>
  <si>
    <t>SEMAINE 4 DU 21/01/2019 AU 27/01/2019</t>
  </si>
  <si>
    <t>SEMAINE 5 DU 28/01/2019 AU 03/02/2019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</si>
</sst>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h]:mm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omic Sans MS"/>
      <family val="4"/>
    </font>
    <font>
      <sz val="16"/>
      <color theme="1"/>
      <name val="Comic Sans MS"/>
      <family val="4"/>
    </font>
    <font>
      <sz val="10"/>
      <color theme="1"/>
      <name val="Comic Sans MS"/>
      <family val="4"/>
    </font>
    <font>
      <sz val="12"/>
      <color theme="1"/>
      <name val="Comic Sans MS"/>
      <family val="4"/>
    </font>
    <font>
      <b/>
      <sz val="18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2" fontId="0" fillId="0" borderId="0" xfId="0" applyNumberFormat="1"/>
    <xf numFmtId="164" fontId="0" fillId="0" borderId="7" xfId="0" applyNumberFormat="1" applyBorder="1"/>
    <xf numFmtId="0" fontId="0" fillId="0" borderId="0" xfId="0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318F4-7ACE-4137-AB7D-53D48E869D41}">
  <sheetPr>
    <pageSetUpPr fitToPage="1"/>
  </sheetPr>
  <dimension ref="B2:Q13"/>
  <sheetViews>
    <sheetView workbookViewId="0">
      <selection activeCell="B1" sqref="B1:B1048576"/>
    </sheetView>
  </sheetViews>
  <sheetFormatPr baseColWidth="10" defaultRowHeight="15" x14ac:dyDescent="0.25"/>
  <cols>
    <col min="2" max="2" width="13.28515625" style="1" bestFit="1" customWidth="1"/>
    <col min="3" max="14" width="25.7109375" style="2" customWidth="1"/>
    <col min="15" max="17" width="25.7109375" style="4" customWidth="1"/>
  </cols>
  <sheetData>
    <row r="2" spans="2:17" ht="30" customHeight="1" x14ac:dyDescent="0.45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17" x14ac:dyDescent="0.25">
      <c r="E3" s="5"/>
    </row>
    <row r="4" spans="2:17" s="3" customFormat="1" ht="24.95" customHeight="1" x14ac:dyDescent="0.25">
      <c r="B4" s="34" t="s">
        <v>0</v>
      </c>
      <c r="C4" s="32" t="s">
        <v>1</v>
      </c>
      <c r="D4" s="36" t="s">
        <v>13</v>
      </c>
      <c r="E4" s="7" t="s">
        <v>9</v>
      </c>
      <c r="F4" s="38" t="s">
        <v>2</v>
      </c>
      <c r="G4" s="32" t="s">
        <v>3</v>
      </c>
      <c r="H4" s="32" t="s">
        <v>8</v>
      </c>
      <c r="I4" s="32" t="s">
        <v>14</v>
      </c>
      <c r="J4" s="32" t="s">
        <v>4</v>
      </c>
      <c r="K4" s="7" t="s">
        <v>1</v>
      </c>
      <c r="L4" s="32" t="s">
        <v>5</v>
      </c>
      <c r="M4" s="32" t="s">
        <v>6</v>
      </c>
      <c r="N4" s="32" t="s">
        <v>7</v>
      </c>
      <c r="O4" s="8" t="s">
        <v>5</v>
      </c>
      <c r="P4" s="8" t="s">
        <v>6</v>
      </c>
      <c r="Q4" s="8" t="s">
        <v>11</v>
      </c>
    </row>
    <row r="5" spans="2:17" s="3" customFormat="1" ht="24.95" customHeight="1" x14ac:dyDescent="0.25">
      <c r="B5" s="35"/>
      <c r="C5" s="33"/>
      <c r="D5" s="37"/>
      <c r="E5" s="9" t="s">
        <v>10</v>
      </c>
      <c r="F5" s="39"/>
      <c r="G5" s="33"/>
      <c r="H5" s="33"/>
      <c r="I5" s="33"/>
      <c r="J5" s="33"/>
      <c r="K5" s="9" t="s">
        <v>10</v>
      </c>
      <c r="L5" s="33"/>
      <c r="M5" s="33"/>
      <c r="N5" s="33"/>
      <c r="O5" s="10" t="s">
        <v>12</v>
      </c>
      <c r="P5" s="11" t="s">
        <v>12</v>
      </c>
      <c r="Q5" s="11" t="s">
        <v>12</v>
      </c>
    </row>
    <row r="6" spans="2:17" s="6" customFormat="1" ht="24.95" customHeight="1" x14ac:dyDescent="0.25">
      <c r="B6" s="12">
        <v>43465</v>
      </c>
      <c r="C6" s="13"/>
      <c r="D6" s="13"/>
      <c r="E6" s="14"/>
      <c r="F6" s="13"/>
      <c r="G6" s="13"/>
      <c r="H6" s="13">
        <f>SUM(G6-F6)</f>
        <v>0</v>
      </c>
      <c r="I6" s="13"/>
      <c r="J6" s="13"/>
      <c r="K6" s="13"/>
      <c r="L6" s="13">
        <f>SUM(J6-G6)+(F6-D6)</f>
        <v>0</v>
      </c>
      <c r="M6" s="13">
        <f>SUM(K6-G6)+(F6-E6)</f>
        <v>0</v>
      </c>
      <c r="N6" s="13">
        <f>SUM(L6-M6)</f>
        <v>0</v>
      </c>
      <c r="O6" s="15">
        <f>L6*24</f>
        <v>0</v>
      </c>
      <c r="P6" s="15">
        <f>M6*24</f>
        <v>0</v>
      </c>
      <c r="Q6" s="15">
        <f>N6*24</f>
        <v>0</v>
      </c>
    </row>
    <row r="7" spans="2:17" s="6" customFormat="1" ht="24.95" customHeight="1" x14ac:dyDescent="0.25">
      <c r="B7" s="12">
        <v>43466</v>
      </c>
      <c r="C7" s="13"/>
      <c r="D7" s="13"/>
      <c r="E7" s="14"/>
      <c r="F7" s="13"/>
      <c r="G7" s="13"/>
      <c r="H7" s="13">
        <f t="shared" ref="H7:H9" si="0">SUM(G7-F7)</f>
        <v>0</v>
      </c>
      <c r="I7" s="13"/>
      <c r="J7" s="13"/>
      <c r="K7" s="13"/>
      <c r="L7" s="13">
        <f>SUM(F7-C7)+(J7-G7)</f>
        <v>0</v>
      </c>
      <c r="M7" s="13">
        <f t="shared" ref="M7:M11" si="1">SUM(K7-G7)+(F7-E7)</f>
        <v>0</v>
      </c>
      <c r="N7" s="13">
        <f t="shared" ref="N7:N11" si="2">SUM(L7-M7)</f>
        <v>0</v>
      </c>
      <c r="O7" s="15">
        <f t="shared" ref="O7:O11" si="3">L7*24</f>
        <v>0</v>
      </c>
      <c r="P7" s="15">
        <f t="shared" ref="P7:P11" si="4">M7*24</f>
        <v>0</v>
      </c>
      <c r="Q7" s="15">
        <f t="shared" ref="Q7:Q11" si="5">N7*24</f>
        <v>0</v>
      </c>
    </row>
    <row r="8" spans="2:17" s="6" customFormat="1" ht="24.95" customHeight="1" x14ac:dyDescent="0.25">
      <c r="B8" s="12">
        <v>43467</v>
      </c>
      <c r="C8" s="13"/>
      <c r="D8" s="29" t="s">
        <v>71</v>
      </c>
      <c r="E8" s="30"/>
      <c r="F8" s="31"/>
      <c r="G8" s="13"/>
      <c r="H8" s="13">
        <f t="shared" si="0"/>
        <v>0</v>
      </c>
      <c r="I8" s="13"/>
      <c r="J8" s="13"/>
      <c r="K8" s="13"/>
      <c r="L8" s="13">
        <f t="shared" ref="L8:L11" si="6">SUM(F8-C8)+(J8-G8)</f>
        <v>0</v>
      </c>
      <c r="M8" s="13">
        <f t="shared" si="1"/>
        <v>0</v>
      </c>
      <c r="N8" s="13">
        <f t="shared" si="2"/>
        <v>0</v>
      </c>
      <c r="O8" s="15">
        <f t="shared" si="3"/>
        <v>0</v>
      </c>
      <c r="P8" s="15">
        <f t="shared" si="4"/>
        <v>0</v>
      </c>
      <c r="Q8" s="15">
        <f t="shared" si="5"/>
        <v>0</v>
      </c>
    </row>
    <row r="9" spans="2:17" s="6" customFormat="1" ht="24.95" customHeight="1" x14ac:dyDescent="0.25">
      <c r="B9" s="12">
        <v>43468</v>
      </c>
      <c r="C9" s="13"/>
      <c r="D9" s="13"/>
      <c r="E9" s="13"/>
      <c r="F9" s="13"/>
      <c r="G9" s="13"/>
      <c r="H9" s="13">
        <f t="shared" si="0"/>
        <v>0</v>
      </c>
      <c r="I9" s="13"/>
      <c r="J9" s="13"/>
      <c r="K9" s="13"/>
      <c r="L9" s="13">
        <f t="shared" si="6"/>
        <v>0</v>
      </c>
      <c r="M9" s="13">
        <f t="shared" si="1"/>
        <v>0</v>
      </c>
      <c r="N9" s="13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</row>
    <row r="10" spans="2:17" s="6" customFormat="1" ht="24.95" customHeight="1" x14ac:dyDescent="0.25">
      <c r="B10" s="12">
        <v>43469</v>
      </c>
      <c r="C10" s="13"/>
      <c r="D10" s="13"/>
      <c r="E10" s="13"/>
      <c r="F10" s="13"/>
      <c r="G10" s="13"/>
      <c r="H10" s="13">
        <f>SUM(G10-F10)</f>
        <v>0</v>
      </c>
      <c r="I10" s="13"/>
      <c r="J10" s="13"/>
      <c r="K10" s="13"/>
      <c r="L10" s="13">
        <f t="shared" si="6"/>
        <v>0</v>
      </c>
      <c r="M10" s="13">
        <f t="shared" si="1"/>
        <v>0</v>
      </c>
      <c r="N10" s="13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2:17" s="6" customFormat="1" ht="24.95" customHeight="1" x14ac:dyDescent="0.25">
      <c r="B11" s="12">
        <v>43470</v>
      </c>
      <c r="C11" s="12"/>
      <c r="D11" s="12"/>
      <c r="E11" s="12"/>
      <c r="F11" s="12"/>
      <c r="G11" s="12"/>
      <c r="H11" s="12"/>
      <c r="I11" s="12"/>
      <c r="J11" s="12"/>
      <c r="K11" s="13"/>
      <c r="L11" s="13">
        <f t="shared" si="6"/>
        <v>0</v>
      </c>
      <c r="M11" s="13">
        <f t="shared" si="1"/>
        <v>0</v>
      </c>
      <c r="N11" s="13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2:17" s="6" customFormat="1" ht="24.95" customHeight="1" x14ac:dyDescent="0.25">
      <c r="B12" s="12">
        <v>43471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3"/>
      <c r="O12" s="15"/>
      <c r="P12" s="15"/>
      <c r="Q12" s="15"/>
    </row>
    <row r="13" spans="2:17" s="6" customFormat="1" ht="24.95" customHeight="1" x14ac:dyDescent="0.25">
      <c r="B13" s="16"/>
      <c r="C13" s="17"/>
      <c r="D13" s="17"/>
      <c r="E13" s="17"/>
      <c r="F13" s="17"/>
      <c r="G13" s="17"/>
      <c r="H13" s="17"/>
      <c r="I13" s="17"/>
      <c r="J13" s="17"/>
      <c r="K13" s="13" t="s">
        <v>16</v>
      </c>
      <c r="L13" s="13">
        <f t="shared" ref="L13:Q13" si="7">SUM(L6:L11)</f>
        <v>0</v>
      </c>
      <c r="M13" s="13">
        <f t="shared" si="7"/>
        <v>0</v>
      </c>
      <c r="N13" s="13">
        <f t="shared" si="7"/>
        <v>0</v>
      </c>
      <c r="O13" s="15">
        <f t="shared" si="7"/>
        <v>0</v>
      </c>
      <c r="P13" s="15">
        <f t="shared" si="7"/>
        <v>0</v>
      </c>
      <c r="Q13" s="15">
        <f t="shared" si="7"/>
        <v>0</v>
      </c>
    </row>
  </sheetData>
  <autoFilter ref="L13:Q13" xr:uid="{D195D389-8B9A-4DFF-BB4A-FFAC1DFB8387}"/>
  <mergeCells count="13">
    <mergeCell ref="B2:Q2"/>
    <mergeCell ref="D8:F8"/>
    <mergeCell ref="I4:I5"/>
    <mergeCell ref="J4:J5"/>
    <mergeCell ref="L4:L5"/>
    <mergeCell ref="M4:M5"/>
    <mergeCell ref="N4:N5"/>
    <mergeCell ref="B4:B5"/>
    <mergeCell ref="C4:C5"/>
    <mergeCell ref="D4:D5"/>
    <mergeCell ref="F4:F5"/>
    <mergeCell ref="G4:G5"/>
    <mergeCell ref="H4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CF06C-77D2-4FCF-BB22-72260D32C1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B0CD-A011-42AA-A98B-C3C55AAAC52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AAF6-83DA-4423-9220-9081A7BAA14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B5B0-E559-410E-9738-E15C83878AA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D9E7E-316E-42CA-BC8A-BDCB857F84A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9B52-AA0D-46E0-A59A-FC1EA30FA08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E487-FC99-44C2-90AF-89C7846E0EB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B5C94-67B5-4ABB-B313-1EB7F3A6425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1B7C-9F03-4883-9D97-C01A96B427D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9FAF-5638-43F8-BF40-FB18121A59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EA8A-39F8-4C6A-BB29-798B99FC47A1}">
  <dimension ref="B2:Q13"/>
  <sheetViews>
    <sheetView topLeftCell="K6" workbookViewId="0">
      <selection activeCell="M13" sqref="L13:M13"/>
    </sheetView>
  </sheetViews>
  <sheetFormatPr baseColWidth="10" defaultRowHeight="15" x14ac:dyDescent="0.25"/>
  <cols>
    <col min="2" max="2" width="13.28515625" style="1" bestFit="1" customWidth="1"/>
    <col min="3" max="14" width="25.7109375" style="2" customWidth="1"/>
    <col min="15" max="17" width="25.7109375" style="4" customWidth="1"/>
  </cols>
  <sheetData>
    <row r="2" spans="2:17" ht="30" customHeight="1" x14ac:dyDescent="0.45">
      <c r="B2" s="28" t="s">
        <v>73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17" x14ac:dyDescent="0.25">
      <c r="E3" s="5"/>
    </row>
    <row r="4" spans="2:17" s="3" customFormat="1" ht="24.95" customHeight="1" x14ac:dyDescent="0.25">
      <c r="B4" s="34" t="s">
        <v>0</v>
      </c>
      <c r="C4" s="32" t="s">
        <v>1</v>
      </c>
      <c r="D4" s="36" t="s">
        <v>13</v>
      </c>
      <c r="E4" s="7" t="s">
        <v>9</v>
      </c>
      <c r="F4" s="38" t="s">
        <v>2</v>
      </c>
      <c r="G4" s="32" t="s">
        <v>3</v>
      </c>
      <c r="H4" s="32" t="s">
        <v>8</v>
      </c>
      <c r="I4" s="32" t="s">
        <v>14</v>
      </c>
      <c r="J4" s="32" t="s">
        <v>4</v>
      </c>
      <c r="K4" s="7" t="s">
        <v>1</v>
      </c>
      <c r="L4" s="32" t="s">
        <v>5</v>
      </c>
      <c r="M4" s="32" t="s">
        <v>6</v>
      </c>
      <c r="N4" s="32" t="s">
        <v>7</v>
      </c>
      <c r="O4" s="8" t="s">
        <v>5</v>
      </c>
      <c r="P4" s="8" t="s">
        <v>6</v>
      </c>
      <c r="Q4" s="8" t="s">
        <v>11</v>
      </c>
    </row>
    <row r="5" spans="2:17" s="3" customFormat="1" ht="24.95" customHeight="1" x14ac:dyDescent="0.25">
      <c r="B5" s="35"/>
      <c r="C5" s="33"/>
      <c r="D5" s="37"/>
      <c r="E5" s="9" t="s">
        <v>10</v>
      </c>
      <c r="F5" s="39"/>
      <c r="G5" s="33"/>
      <c r="H5" s="33"/>
      <c r="I5" s="33"/>
      <c r="J5" s="33"/>
      <c r="K5" s="9" t="s">
        <v>10</v>
      </c>
      <c r="L5" s="33"/>
      <c r="M5" s="33"/>
      <c r="N5" s="33"/>
      <c r="O5" s="10" t="s">
        <v>12</v>
      </c>
      <c r="P5" s="11" t="s">
        <v>12</v>
      </c>
      <c r="Q5" s="11" t="s">
        <v>12</v>
      </c>
    </row>
    <row r="6" spans="2:17" s="6" customFormat="1" ht="24.95" customHeight="1" x14ac:dyDescent="0.25">
      <c r="B6" s="12">
        <v>43472</v>
      </c>
      <c r="C6" s="25">
        <v>0</v>
      </c>
      <c r="D6" s="25">
        <v>0</v>
      </c>
      <c r="E6" s="26">
        <v>0</v>
      </c>
      <c r="F6" s="25">
        <v>0</v>
      </c>
      <c r="G6" s="25">
        <v>0</v>
      </c>
      <c r="H6" s="25">
        <f>SUM(G6-F6)</f>
        <v>0</v>
      </c>
      <c r="I6" s="25">
        <v>0</v>
      </c>
      <c r="J6" s="25">
        <v>0</v>
      </c>
      <c r="K6" s="25">
        <v>0</v>
      </c>
      <c r="L6" s="25">
        <f t="shared" ref="L6:L12" si="0">(J6-G6)+(F6-C6)</f>
        <v>0</v>
      </c>
      <c r="M6" s="25">
        <f t="shared" ref="M6:M12" si="1">SUM(K6-G6)+(F6-E6)</f>
        <v>0</v>
      </c>
      <c r="N6" s="25">
        <f t="shared" ref="N6:N11" si="2">SUM(L6-M6)</f>
        <v>0</v>
      </c>
      <c r="O6" s="15">
        <f>L6*24</f>
        <v>0</v>
      </c>
      <c r="P6" s="15">
        <v>0</v>
      </c>
      <c r="Q6" s="15">
        <f>N6*24</f>
        <v>0</v>
      </c>
    </row>
    <row r="7" spans="2:17" s="6" customFormat="1" ht="24.95" customHeight="1" x14ac:dyDescent="0.25">
      <c r="B7" s="12">
        <v>43473</v>
      </c>
      <c r="C7" s="25">
        <v>0.2298611111111111</v>
      </c>
      <c r="D7" s="25">
        <v>0.24791666666666667</v>
      </c>
      <c r="E7" s="26">
        <f t="shared" ref="E7:E11" si="3">D7-"0:15"</f>
        <v>0.23750000000000002</v>
      </c>
      <c r="F7" s="25">
        <v>0.47847222222222219</v>
      </c>
      <c r="G7" s="25">
        <v>0.51666666666666672</v>
      </c>
      <c r="H7" s="25">
        <f t="shared" ref="H7:H12" si="4">SUM(G7-F7)</f>
        <v>3.8194444444444531E-2</v>
      </c>
      <c r="I7" s="25">
        <v>0.67152777777777783</v>
      </c>
      <c r="J7" s="25">
        <v>0.69930555555555562</v>
      </c>
      <c r="K7" s="25">
        <f t="shared" ref="K7:K11" si="5">J7-"0:30"</f>
        <v>0.67847222222222225</v>
      </c>
      <c r="L7" s="25">
        <f t="shared" si="0"/>
        <v>0.43125000000000002</v>
      </c>
      <c r="M7" s="25">
        <f t="shared" si="1"/>
        <v>0.40277777777777768</v>
      </c>
      <c r="N7" s="25">
        <f t="shared" si="2"/>
        <v>2.8472222222222343E-2</v>
      </c>
      <c r="O7" s="15">
        <f t="shared" ref="O7:Q12" si="6">L7*24</f>
        <v>10.350000000000001</v>
      </c>
      <c r="P7" s="15">
        <f t="shared" si="6"/>
        <v>9.6666666666666643</v>
      </c>
      <c r="Q7" s="15">
        <f t="shared" si="6"/>
        <v>0.68333333333333623</v>
      </c>
    </row>
    <row r="8" spans="2:17" s="6" customFormat="1" ht="24.95" customHeight="1" x14ac:dyDescent="0.25">
      <c r="B8" s="12">
        <v>43474</v>
      </c>
      <c r="C8" s="25">
        <v>0</v>
      </c>
      <c r="D8" s="25">
        <v>0</v>
      </c>
      <c r="E8" s="26">
        <v>0</v>
      </c>
      <c r="F8" s="25">
        <v>0</v>
      </c>
      <c r="G8" s="25">
        <v>0</v>
      </c>
      <c r="H8" s="25">
        <f t="shared" si="4"/>
        <v>0</v>
      </c>
      <c r="I8" s="25">
        <v>0</v>
      </c>
      <c r="J8" s="25">
        <v>0</v>
      </c>
      <c r="K8" s="25">
        <v>0</v>
      </c>
      <c r="L8" s="25">
        <f t="shared" si="0"/>
        <v>0</v>
      </c>
      <c r="M8" s="25">
        <f t="shared" si="1"/>
        <v>0</v>
      </c>
      <c r="N8" s="25">
        <f t="shared" si="2"/>
        <v>0</v>
      </c>
      <c r="O8" s="15">
        <f t="shared" si="6"/>
        <v>0</v>
      </c>
      <c r="P8" s="15">
        <v>0</v>
      </c>
      <c r="Q8" s="15">
        <f t="shared" si="6"/>
        <v>0</v>
      </c>
    </row>
    <row r="9" spans="2:17" s="6" customFormat="1" ht="24.95" customHeight="1" x14ac:dyDescent="0.25">
      <c r="B9" s="12">
        <v>43475</v>
      </c>
      <c r="C9" s="25">
        <v>0</v>
      </c>
      <c r="D9" s="25">
        <v>0</v>
      </c>
      <c r="E9" s="26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f t="shared" si="0"/>
        <v>0</v>
      </c>
      <c r="M9" s="25">
        <f t="shared" si="1"/>
        <v>0</v>
      </c>
      <c r="N9" s="25">
        <f t="shared" si="2"/>
        <v>0</v>
      </c>
      <c r="O9" s="15">
        <f t="shared" si="6"/>
        <v>0</v>
      </c>
      <c r="P9" s="15">
        <v>0</v>
      </c>
      <c r="Q9" s="15">
        <f t="shared" si="6"/>
        <v>0</v>
      </c>
    </row>
    <row r="10" spans="2:17" s="6" customFormat="1" ht="24.95" customHeight="1" x14ac:dyDescent="0.25">
      <c r="B10" s="12">
        <v>43476</v>
      </c>
      <c r="C10" s="25">
        <v>0.23124999999999998</v>
      </c>
      <c r="D10" s="25">
        <v>0.24444444444444446</v>
      </c>
      <c r="E10" s="26">
        <f t="shared" si="3"/>
        <v>0.23402777777777781</v>
      </c>
      <c r="F10" s="25">
        <v>0.49444444444444446</v>
      </c>
      <c r="G10" s="25">
        <v>0.52916666666666667</v>
      </c>
      <c r="H10" s="25">
        <f t="shared" si="4"/>
        <v>3.472222222222221E-2</v>
      </c>
      <c r="I10" s="25">
        <v>0.69444444444444453</v>
      </c>
      <c r="J10" s="25">
        <v>0.71527777777777779</v>
      </c>
      <c r="K10" s="25">
        <f>J10-"0:30"</f>
        <v>0.69444444444444442</v>
      </c>
      <c r="L10" s="25">
        <f>(J10-G10)+(F10-C10)</f>
        <v>0.44930555555555562</v>
      </c>
      <c r="M10" s="25">
        <f t="shared" si="1"/>
        <v>0.42569444444444438</v>
      </c>
      <c r="N10" s="25">
        <f t="shared" si="2"/>
        <v>2.3611111111111249E-2</v>
      </c>
      <c r="O10" s="15">
        <f t="shared" si="6"/>
        <v>10.783333333333335</v>
      </c>
      <c r="P10" s="15">
        <v>0</v>
      </c>
      <c r="Q10" s="15">
        <f t="shared" si="6"/>
        <v>0.56666666666666998</v>
      </c>
    </row>
    <row r="11" spans="2:17" s="6" customFormat="1" ht="24.95" customHeight="1" x14ac:dyDescent="0.25">
      <c r="B11" s="12">
        <v>43477</v>
      </c>
      <c r="C11" s="25">
        <v>0.22777777777777777</v>
      </c>
      <c r="D11" s="25">
        <v>0.24652777777777779</v>
      </c>
      <c r="E11" s="26">
        <f t="shared" si="3"/>
        <v>0.23611111111111113</v>
      </c>
      <c r="F11" s="25">
        <v>0.48958333333333331</v>
      </c>
      <c r="G11" s="25">
        <v>0.5229166666666667</v>
      </c>
      <c r="H11" s="25">
        <f t="shared" si="4"/>
        <v>3.3333333333333381E-2</v>
      </c>
      <c r="I11" s="25">
        <v>0.57430555555555551</v>
      </c>
      <c r="J11" s="25">
        <v>0.6020833333333333</v>
      </c>
      <c r="K11" s="25">
        <f t="shared" si="5"/>
        <v>0.58124999999999993</v>
      </c>
      <c r="L11" s="25">
        <f t="shared" si="0"/>
        <v>0.34097222222222212</v>
      </c>
      <c r="M11" s="25">
        <f t="shared" si="1"/>
        <v>0.31180555555555545</v>
      </c>
      <c r="N11" s="25">
        <f t="shared" si="2"/>
        <v>2.9166666666666674E-2</v>
      </c>
      <c r="O11" s="15">
        <f t="shared" si="6"/>
        <v>8.18333333333333</v>
      </c>
      <c r="P11" s="15">
        <v>0</v>
      </c>
      <c r="Q11" s="15">
        <f t="shared" si="6"/>
        <v>0.70000000000000018</v>
      </c>
    </row>
    <row r="12" spans="2:17" s="6" customFormat="1" ht="24.95" customHeight="1" x14ac:dyDescent="0.25">
      <c r="B12" s="12">
        <v>43478</v>
      </c>
      <c r="C12" s="25">
        <v>0</v>
      </c>
      <c r="D12" s="25">
        <v>0</v>
      </c>
      <c r="E12" s="26">
        <v>0</v>
      </c>
      <c r="F12" s="25">
        <v>0</v>
      </c>
      <c r="G12" s="25">
        <v>0</v>
      </c>
      <c r="H12" s="25">
        <f t="shared" si="4"/>
        <v>0</v>
      </c>
      <c r="I12" s="25">
        <v>0</v>
      </c>
      <c r="J12" s="25">
        <v>0</v>
      </c>
      <c r="K12" s="25">
        <v>0</v>
      </c>
      <c r="L12" s="25">
        <f t="shared" si="0"/>
        <v>0</v>
      </c>
      <c r="M12" s="25">
        <f t="shared" si="1"/>
        <v>0</v>
      </c>
      <c r="N12" s="25">
        <v>0</v>
      </c>
      <c r="O12" s="15">
        <f t="shared" si="6"/>
        <v>0</v>
      </c>
      <c r="P12" s="15">
        <v>0</v>
      </c>
      <c r="Q12" s="15">
        <f t="shared" si="6"/>
        <v>0</v>
      </c>
    </row>
    <row r="13" spans="2:17" s="6" customFormat="1" ht="24.95" customHeight="1" x14ac:dyDescent="0.25">
      <c r="B13" s="16"/>
      <c r="C13" s="17"/>
      <c r="D13" s="17"/>
      <c r="E13" s="17"/>
      <c r="F13" s="17"/>
      <c r="G13" s="17"/>
      <c r="H13" s="17"/>
      <c r="I13" s="17"/>
      <c r="J13" s="17"/>
      <c r="K13" s="13" t="s">
        <v>16</v>
      </c>
      <c r="L13" s="27">
        <f t="shared" ref="L13:Q13" si="7">SUM(L6:L11)</f>
        <v>1.2215277777777778</v>
      </c>
      <c r="M13" s="27">
        <f t="shared" si="7"/>
        <v>1.1402777777777775</v>
      </c>
      <c r="N13" s="27">
        <f t="shared" si="7"/>
        <v>8.1250000000000266E-2</v>
      </c>
      <c r="O13" s="15">
        <f t="shared" si="7"/>
        <v>29.316666666666666</v>
      </c>
      <c r="P13" s="15">
        <f t="shared" si="7"/>
        <v>9.6666666666666643</v>
      </c>
      <c r="Q13" s="15">
        <f t="shared" si="7"/>
        <v>1.9500000000000064</v>
      </c>
    </row>
  </sheetData>
  <mergeCells count="12">
    <mergeCell ref="M4:M5"/>
    <mergeCell ref="N4:N5"/>
    <mergeCell ref="B2:Q2"/>
    <mergeCell ref="B4:B5"/>
    <mergeCell ref="C4:C5"/>
    <mergeCell ref="D4:D5"/>
    <mergeCell ref="F4:F5"/>
    <mergeCell ref="G4:G5"/>
    <mergeCell ref="H4:H5"/>
    <mergeCell ref="I4:I5"/>
    <mergeCell ref="J4:J5"/>
    <mergeCell ref="L4:L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CF0F-1EE7-4B66-A49E-04FB36E8356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696A9-EB26-4B2E-B46F-E5158ED828A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6CB4-93D8-4EEB-8F58-A1E8128D996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BC40A-AF11-4604-9BBA-1FDF2B3BBAB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A0FA-ADB3-40E5-BE3C-236CB432321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E5CB-DD8C-4CB1-95DE-DDAFAA6F114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EB68-7E55-4CCC-9FA4-8EA7F6FD8D7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2DDC-CC91-4282-930E-132C6A29F7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5DAF-6B17-4460-B32D-C8265A3A7F8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B2EA-3A0A-47D1-95F8-136BD63F9FA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3C52-DA45-4CBE-9965-BE1F57460BF8}">
  <dimension ref="B2:Q13"/>
  <sheetViews>
    <sheetView tabSelected="1" topLeftCell="L1" workbookViewId="0">
      <selection activeCell="Q6" sqref="Q6"/>
    </sheetView>
  </sheetViews>
  <sheetFormatPr baseColWidth="10" defaultRowHeight="15" x14ac:dyDescent="0.25"/>
  <cols>
    <col min="2" max="2" width="13.28515625" style="1" bestFit="1" customWidth="1"/>
    <col min="3" max="14" width="25.7109375" style="2" customWidth="1"/>
    <col min="15" max="17" width="25.7109375" style="4" customWidth="1"/>
  </cols>
  <sheetData>
    <row r="2" spans="2:17" ht="30" customHeight="1" x14ac:dyDescent="0.45">
      <c r="B2" s="28" t="s">
        <v>72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17" x14ac:dyDescent="0.25">
      <c r="E3" s="5"/>
    </row>
    <row r="4" spans="2:17" s="3" customFormat="1" ht="24.95" customHeight="1" x14ac:dyDescent="0.25">
      <c r="B4" s="34" t="s">
        <v>0</v>
      </c>
      <c r="C4" s="32" t="s">
        <v>1</v>
      </c>
      <c r="D4" s="36" t="s">
        <v>13</v>
      </c>
      <c r="E4" s="23" t="s">
        <v>9</v>
      </c>
      <c r="F4" s="38" t="s">
        <v>2</v>
      </c>
      <c r="G4" s="32" t="s">
        <v>3</v>
      </c>
      <c r="H4" s="32" t="s">
        <v>8</v>
      </c>
      <c r="I4" s="32" t="s">
        <v>14</v>
      </c>
      <c r="J4" s="32" t="s">
        <v>4</v>
      </c>
      <c r="K4" s="23" t="s">
        <v>1</v>
      </c>
      <c r="L4" s="32" t="s">
        <v>5</v>
      </c>
      <c r="M4" s="32" t="s">
        <v>6</v>
      </c>
      <c r="N4" s="32" t="s">
        <v>7</v>
      </c>
      <c r="O4" s="8" t="s">
        <v>5</v>
      </c>
      <c r="P4" s="8" t="s">
        <v>6</v>
      </c>
      <c r="Q4" s="8" t="s">
        <v>11</v>
      </c>
    </row>
    <row r="5" spans="2:17" s="3" customFormat="1" ht="24.95" customHeight="1" x14ac:dyDescent="0.25">
      <c r="B5" s="35"/>
      <c r="C5" s="33"/>
      <c r="D5" s="37"/>
      <c r="E5" s="24" t="s">
        <v>10</v>
      </c>
      <c r="F5" s="39"/>
      <c r="G5" s="33"/>
      <c r="H5" s="33"/>
      <c r="I5" s="33"/>
      <c r="J5" s="33"/>
      <c r="K5" s="24" t="s">
        <v>10</v>
      </c>
      <c r="L5" s="33"/>
      <c r="M5" s="33"/>
      <c r="N5" s="33"/>
      <c r="O5" s="10" t="s">
        <v>12</v>
      </c>
      <c r="P5" s="11" t="s">
        <v>12</v>
      </c>
      <c r="Q5" s="11" t="s">
        <v>12</v>
      </c>
    </row>
    <row r="6" spans="2:17" s="6" customFormat="1" ht="24.95" customHeight="1" x14ac:dyDescent="0.25">
      <c r="B6" s="12">
        <v>43479</v>
      </c>
      <c r="C6" s="13">
        <v>0.26180555555555557</v>
      </c>
      <c r="D6" s="13">
        <v>0.28472222222222221</v>
      </c>
      <c r="E6" s="14">
        <f t="shared" ref="E6:E12" si="0">D6-"0:15"</f>
        <v>0.27430555555555552</v>
      </c>
      <c r="F6" s="13">
        <v>0.5</v>
      </c>
      <c r="G6" s="13">
        <v>0.53125</v>
      </c>
      <c r="H6" s="13">
        <f>SUM(G6-F6)</f>
        <v>3.125E-2</v>
      </c>
      <c r="I6" s="13">
        <v>0.66666666666666663</v>
      </c>
      <c r="J6" s="13">
        <v>0.70833333333333337</v>
      </c>
      <c r="K6" s="13">
        <f t="shared" ref="K6:K12" si="1">J6-"0:30"</f>
        <v>0.6875</v>
      </c>
      <c r="L6" s="13">
        <f>SUM(J6-G6)+(F6-D6)</f>
        <v>0.39236111111111116</v>
      </c>
      <c r="M6" s="13">
        <f t="shared" ref="M6:M12" si="2">SUM(K6-G6)+(F6-E6)</f>
        <v>0.38194444444444448</v>
      </c>
      <c r="N6" s="27">
        <v>0</v>
      </c>
      <c r="O6" s="15">
        <f>L6*24</f>
        <v>9.4166666666666679</v>
      </c>
      <c r="P6" s="15">
        <v>0</v>
      </c>
      <c r="Q6" s="15">
        <f>N6*24</f>
        <v>0</v>
      </c>
    </row>
    <row r="7" spans="2:17" s="6" customFormat="1" ht="24.95" customHeight="1" x14ac:dyDescent="0.25">
      <c r="B7" s="12">
        <v>43480</v>
      </c>
      <c r="C7" s="13">
        <v>0.2298611111111111</v>
      </c>
      <c r="D7" s="13">
        <v>0.24791666666666667</v>
      </c>
      <c r="E7" s="14">
        <f t="shared" si="0"/>
        <v>0.23750000000000002</v>
      </c>
      <c r="F7" s="13">
        <v>0.47847222222222219</v>
      </c>
      <c r="G7" s="13">
        <v>0.51666666666666672</v>
      </c>
      <c r="H7" s="13">
        <f t="shared" ref="H7:H12" si="3">SUM(G7-F7)</f>
        <v>3.8194444444444531E-2</v>
      </c>
      <c r="I7" s="13">
        <v>0.67152777777777783</v>
      </c>
      <c r="J7" s="13">
        <v>0.69930555555555562</v>
      </c>
      <c r="K7" s="13">
        <f t="shared" si="1"/>
        <v>0.67847222222222225</v>
      </c>
      <c r="L7" s="13">
        <f>SUM(F7-C7)+(J7-G7)</f>
        <v>0.43125000000000002</v>
      </c>
      <c r="M7" s="13">
        <f t="shared" si="2"/>
        <v>0.40277777777777768</v>
      </c>
      <c r="N7" s="27">
        <f t="shared" ref="N7" si="4">SUM(L7-M7)</f>
        <v>2.8472222222222343E-2</v>
      </c>
      <c r="O7" s="15">
        <f t="shared" ref="O7:Q12" si="5">L7*24</f>
        <v>10.350000000000001</v>
      </c>
      <c r="P7" s="15">
        <f t="shared" si="5"/>
        <v>9.6666666666666643</v>
      </c>
      <c r="Q7" s="15">
        <f t="shared" si="5"/>
        <v>0.68333333333333623</v>
      </c>
    </row>
    <row r="8" spans="2:17" s="6" customFormat="1" ht="24.95" customHeight="1" x14ac:dyDescent="0.25">
      <c r="B8" s="12">
        <v>43481</v>
      </c>
      <c r="C8" s="13">
        <v>0</v>
      </c>
      <c r="D8" s="13">
        <v>0</v>
      </c>
      <c r="E8" s="14">
        <f t="shared" si="0"/>
        <v>-1.0416666666666666E-2</v>
      </c>
      <c r="F8" s="13">
        <v>0</v>
      </c>
      <c r="G8" s="13">
        <v>0</v>
      </c>
      <c r="H8" s="13">
        <f t="shared" si="3"/>
        <v>0</v>
      </c>
      <c r="I8" s="13">
        <v>0</v>
      </c>
      <c r="J8" s="13">
        <v>0</v>
      </c>
      <c r="K8" s="13">
        <f t="shared" si="1"/>
        <v>-2.0833333333333332E-2</v>
      </c>
      <c r="L8" s="13">
        <f t="shared" ref="L8:L12" si="6">SUM(F8-C8)+(J8-G8)</f>
        <v>0</v>
      </c>
      <c r="M8" s="13">
        <f t="shared" si="2"/>
        <v>-1.0416666666666666E-2</v>
      </c>
      <c r="N8" s="27">
        <v>0</v>
      </c>
      <c r="O8" s="15">
        <f t="shared" si="5"/>
        <v>0</v>
      </c>
      <c r="P8" s="15">
        <v>0</v>
      </c>
      <c r="Q8" s="15">
        <f t="shared" si="5"/>
        <v>0</v>
      </c>
    </row>
    <row r="9" spans="2:17" s="6" customFormat="1" ht="24.95" customHeight="1" x14ac:dyDescent="0.25">
      <c r="B9" s="12">
        <v>43482</v>
      </c>
      <c r="C9" s="13">
        <v>0</v>
      </c>
      <c r="D9" s="13">
        <v>0</v>
      </c>
      <c r="E9" s="14">
        <f t="shared" si="0"/>
        <v>-1.0416666666666666E-2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f t="shared" si="1"/>
        <v>-2.0833333333333332E-2</v>
      </c>
      <c r="L9" s="13">
        <f t="shared" si="6"/>
        <v>0</v>
      </c>
      <c r="M9" s="13">
        <f t="shared" si="2"/>
        <v>-1.0416666666666666E-2</v>
      </c>
      <c r="N9" s="27">
        <v>0</v>
      </c>
      <c r="O9" s="15">
        <f t="shared" si="5"/>
        <v>0</v>
      </c>
      <c r="P9" s="15">
        <v>0</v>
      </c>
      <c r="Q9" s="15">
        <f t="shared" si="5"/>
        <v>0</v>
      </c>
    </row>
    <row r="10" spans="2:17" s="6" customFormat="1" ht="24.95" customHeight="1" x14ac:dyDescent="0.25">
      <c r="B10" s="12">
        <v>43483</v>
      </c>
      <c r="C10" s="13">
        <v>0</v>
      </c>
      <c r="D10" s="13">
        <v>0</v>
      </c>
      <c r="E10" s="14">
        <f t="shared" si="0"/>
        <v>-1.0416666666666666E-2</v>
      </c>
      <c r="F10" s="13">
        <v>0</v>
      </c>
      <c r="G10" s="13">
        <v>0</v>
      </c>
      <c r="H10" s="13">
        <f t="shared" si="3"/>
        <v>0</v>
      </c>
      <c r="I10" s="13">
        <v>0</v>
      </c>
      <c r="J10" s="13">
        <v>0</v>
      </c>
      <c r="K10" s="13">
        <f t="shared" si="1"/>
        <v>-2.0833333333333332E-2</v>
      </c>
      <c r="L10" s="13">
        <f t="shared" si="6"/>
        <v>0</v>
      </c>
      <c r="M10" s="13">
        <f t="shared" si="2"/>
        <v>-1.0416666666666666E-2</v>
      </c>
      <c r="N10" s="27">
        <v>0</v>
      </c>
      <c r="O10" s="15">
        <f t="shared" si="5"/>
        <v>0</v>
      </c>
      <c r="P10" s="15">
        <v>0</v>
      </c>
      <c r="Q10" s="15">
        <f t="shared" si="5"/>
        <v>0</v>
      </c>
    </row>
    <row r="11" spans="2:17" s="6" customFormat="1" ht="24.95" customHeight="1" x14ac:dyDescent="0.25">
      <c r="B11" s="12">
        <v>43484</v>
      </c>
      <c r="C11" s="13">
        <v>0</v>
      </c>
      <c r="D11" s="13">
        <v>0</v>
      </c>
      <c r="E11" s="14">
        <f t="shared" si="0"/>
        <v>-1.0416666666666666E-2</v>
      </c>
      <c r="F11" s="13">
        <v>0</v>
      </c>
      <c r="G11" s="13">
        <v>0</v>
      </c>
      <c r="H11" s="13">
        <f t="shared" si="3"/>
        <v>0</v>
      </c>
      <c r="I11" s="13">
        <v>0</v>
      </c>
      <c r="J11" s="13">
        <v>0</v>
      </c>
      <c r="K11" s="13">
        <f t="shared" si="1"/>
        <v>-2.0833333333333332E-2</v>
      </c>
      <c r="L11" s="13">
        <f t="shared" si="6"/>
        <v>0</v>
      </c>
      <c r="M11" s="13">
        <f t="shared" si="2"/>
        <v>-1.0416666666666666E-2</v>
      </c>
      <c r="N11" s="27">
        <v>0</v>
      </c>
      <c r="O11" s="15">
        <f t="shared" si="5"/>
        <v>0</v>
      </c>
      <c r="P11" s="15">
        <v>0</v>
      </c>
      <c r="Q11" s="15">
        <f t="shared" si="5"/>
        <v>0</v>
      </c>
    </row>
    <row r="12" spans="2:17" s="6" customFormat="1" ht="24.95" customHeight="1" x14ac:dyDescent="0.25">
      <c r="B12" s="12">
        <v>43485</v>
      </c>
      <c r="C12" s="13">
        <v>0</v>
      </c>
      <c r="D12" s="13">
        <v>0</v>
      </c>
      <c r="E12" s="14">
        <f t="shared" si="0"/>
        <v>-1.0416666666666666E-2</v>
      </c>
      <c r="F12" s="13">
        <v>0</v>
      </c>
      <c r="G12" s="13">
        <v>0</v>
      </c>
      <c r="H12" s="13">
        <f t="shared" si="3"/>
        <v>0</v>
      </c>
      <c r="I12" s="13">
        <v>0</v>
      </c>
      <c r="J12" s="13">
        <v>0</v>
      </c>
      <c r="K12" s="13">
        <f t="shared" si="1"/>
        <v>-2.0833333333333332E-2</v>
      </c>
      <c r="L12" s="13">
        <f t="shared" si="6"/>
        <v>0</v>
      </c>
      <c r="M12" s="13">
        <f t="shared" si="2"/>
        <v>-1.0416666666666666E-2</v>
      </c>
      <c r="N12" s="27">
        <v>0</v>
      </c>
      <c r="O12" s="15">
        <f t="shared" si="5"/>
        <v>0</v>
      </c>
      <c r="P12" s="15">
        <v>0</v>
      </c>
      <c r="Q12" s="15">
        <f t="shared" si="5"/>
        <v>0</v>
      </c>
    </row>
    <row r="13" spans="2:17" s="6" customFormat="1" ht="24.95" customHeight="1" x14ac:dyDescent="0.25">
      <c r="B13" s="16"/>
      <c r="C13" s="43"/>
      <c r="D13" s="43"/>
      <c r="E13" s="43"/>
      <c r="F13" s="43"/>
      <c r="G13" s="43"/>
      <c r="H13" s="43"/>
      <c r="I13" s="43"/>
      <c r="J13" s="43"/>
      <c r="K13" s="27" t="s">
        <v>16</v>
      </c>
      <c r="L13" s="27">
        <f t="shared" ref="L13:Q13" si="7">SUM(L6:L11)</f>
        <v>0.82361111111111118</v>
      </c>
      <c r="M13" s="27">
        <f t="shared" si="7"/>
        <v>0.74305555555555558</v>
      </c>
      <c r="N13" s="27">
        <f t="shared" si="7"/>
        <v>2.8472222222222343E-2</v>
      </c>
      <c r="O13" s="15">
        <f t="shared" si="7"/>
        <v>19.766666666666669</v>
      </c>
      <c r="P13" s="15">
        <f t="shared" si="7"/>
        <v>9.6666666666666643</v>
      </c>
      <c r="Q13" s="15">
        <f t="shared" si="7"/>
        <v>0.68333333333333623</v>
      </c>
    </row>
  </sheetData>
  <mergeCells count="12">
    <mergeCell ref="M4:M5"/>
    <mergeCell ref="N4:N5"/>
    <mergeCell ref="B2:Q2"/>
    <mergeCell ref="B4:B5"/>
    <mergeCell ref="C4:C5"/>
    <mergeCell ref="D4:D5"/>
    <mergeCell ref="F4:F5"/>
    <mergeCell ref="G4:G5"/>
    <mergeCell ref="H4:H5"/>
    <mergeCell ref="I4:I5"/>
    <mergeCell ref="J4:J5"/>
    <mergeCell ref="L4:L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C62B-05FA-4118-8D2B-DBAD46D7BF6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50A89-0732-4A63-9BE1-85BCA1423D3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67CB-681F-4631-B33C-47C6E75813A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0359-E34F-4AB1-A438-D71F505314F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5F3F-22E7-46A3-868F-86024D98EF4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FFCD-BC50-4379-97CA-651A6A40EC8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C19E5-5FF7-4535-B9FE-211EDE38F1E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DAC4-EFFC-4E24-ACDC-66F836D194D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D04EF-4387-464C-874C-B1759214BA2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40C3F-E2BD-4CB9-B27E-FB9973D2F1C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A1DA0-9A6C-4DEB-9B14-FD7DEB284560}">
  <dimension ref="B2:Q13"/>
  <sheetViews>
    <sheetView workbookViewId="0">
      <selection activeCell="B2" sqref="B2:Q2"/>
    </sheetView>
  </sheetViews>
  <sheetFormatPr baseColWidth="10" defaultRowHeight="15" x14ac:dyDescent="0.25"/>
  <cols>
    <col min="2" max="2" width="13.28515625" style="1" bestFit="1" customWidth="1"/>
    <col min="3" max="14" width="25.7109375" style="2" customWidth="1"/>
    <col min="15" max="17" width="25.7109375" style="4" customWidth="1"/>
  </cols>
  <sheetData>
    <row r="2" spans="2:17" ht="30" customHeight="1" x14ac:dyDescent="0.45">
      <c r="B2" s="28" t="s">
        <v>74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17" x14ac:dyDescent="0.25">
      <c r="E3" s="5"/>
    </row>
    <row r="4" spans="2:17" s="3" customFormat="1" ht="24.95" customHeight="1" x14ac:dyDescent="0.25">
      <c r="B4" s="34" t="s">
        <v>0</v>
      </c>
      <c r="C4" s="32" t="s">
        <v>1</v>
      </c>
      <c r="D4" s="36" t="s">
        <v>13</v>
      </c>
      <c r="E4" s="7" t="s">
        <v>9</v>
      </c>
      <c r="F4" s="38" t="s">
        <v>2</v>
      </c>
      <c r="G4" s="32" t="s">
        <v>3</v>
      </c>
      <c r="H4" s="32" t="s">
        <v>8</v>
      </c>
      <c r="I4" s="32" t="s">
        <v>14</v>
      </c>
      <c r="J4" s="32" t="s">
        <v>4</v>
      </c>
      <c r="K4" s="7" t="s">
        <v>1</v>
      </c>
      <c r="L4" s="32" t="s">
        <v>5</v>
      </c>
      <c r="M4" s="32" t="s">
        <v>6</v>
      </c>
      <c r="N4" s="32" t="s">
        <v>7</v>
      </c>
      <c r="O4" s="8" t="s">
        <v>5</v>
      </c>
      <c r="P4" s="8" t="s">
        <v>6</v>
      </c>
      <c r="Q4" s="8" t="s">
        <v>11</v>
      </c>
    </row>
    <row r="5" spans="2:17" s="3" customFormat="1" ht="24.95" customHeight="1" x14ac:dyDescent="0.25">
      <c r="B5" s="35"/>
      <c r="C5" s="33"/>
      <c r="D5" s="37"/>
      <c r="E5" s="9" t="s">
        <v>10</v>
      </c>
      <c r="F5" s="39"/>
      <c r="G5" s="33"/>
      <c r="H5" s="33"/>
      <c r="I5" s="33"/>
      <c r="J5" s="33"/>
      <c r="K5" s="9" t="s">
        <v>10</v>
      </c>
      <c r="L5" s="33"/>
      <c r="M5" s="33"/>
      <c r="N5" s="33"/>
      <c r="O5" s="10" t="s">
        <v>12</v>
      </c>
      <c r="P5" s="11" t="s">
        <v>12</v>
      </c>
      <c r="Q5" s="11" t="s">
        <v>12</v>
      </c>
    </row>
    <row r="6" spans="2:17" s="6" customFormat="1" ht="24.95" customHeight="1" x14ac:dyDescent="0.25">
      <c r="B6" s="12">
        <v>43486</v>
      </c>
      <c r="C6" s="13">
        <v>0.25</v>
      </c>
      <c r="D6" s="13">
        <v>0.29166666666666669</v>
      </c>
      <c r="E6" s="14">
        <f>D6-"0:15"</f>
        <v>0.28125</v>
      </c>
      <c r="F6" s="13">
        <v>0.5</v>
      </c>
      <c r="G6" s="13">
        <v>0.54166666666666663</v>
      </c>
      <c r="H6" s="13">
        <f>SUM(G6-F6)</f>
        <v>4.166666666666663E-2</v>
      </c>
      <c r="I6" s="13">
        <v>0.66666666666666663</v>
      </c>
      <c r="J6" s="13">
        <v>0.69791666666666663</v>
      </c>
      <c r="K6" s="13">
        <f>J6-"0:30"</f>
        <v>0.67708333333333326</v>
      </c>
      <c r="L6" s="13">
        <f>SUM(J6-G6)+(F6-D6)</f>
        <v>0.36458333333333331</v>
      </c>
      <c r="M6" s="13">
        <f>SUM(K6-G6)+(F6-E6)</f>
        <v>0.35416666666666663</v>
      </c>
      <c r="N6" s="13">
        <f>SUM(L6-M6)</f>
        <v>1.0416666666666685E-2</v>
      </c>
      <c r="O6" s="15">
        <f>L6*24</f>
        <v>8.75</v>
      </c>
      <c r="P6" s="15">
        <f>M6*24</f>
        <v>8.5</v>
      </c>
      <c r="Q6" s="15">
        <f>N6*24</f>
        <v>0.25000000000000044</v>
      </c>
    </row>
    <row r="7" spans="2:17" s="6" customFormat="1" ht="24.95" customHeight="1" x14ac:dyDescent="0.25">
      <c r="B7" s="12">
        <v>43487</v>
      </c>
      <c r="C7" s="13">
        <v>0.25</v>
      </c>
      <c r="D7" s="13">
        <v>0.28125</v>
      </c>
      <c r="E7" s="14">
        <v>0.27083333333333331</v>
      </c>
      <c r="F7" s="13">
        <v>0.49305555555555558</v>
      </c>
      <c r="G7" s="13">
        <v>0.52430555555555558</v>
      </c>
      <c r="H7" s="13">
        <f t="shared" ref="H7:H9" si="0">SUM(G7-F7)</f>
        <v>3.125E-2</v>
      </c>
      <c r="I7" s="13">
        <v>0.64583333333333337</v>
      </c>
      <c r="J7" s="13">
        <v>0.67708333333333337</v>
      </c>
      <c r="K7" s="13">
        <v>0.65625</v>
      </c>
      <c r="L7" s="13">
        <f>SUM(F7-C7)+(J7-G7)</f>
        <v>0.39583333333333337</v>
      </c>
      <c r="M7" s="13">
        <f t="shared" ref="M7:M11" si="1">SUM(K7-G7)+(F7-E7)</f>
        <v>0.35416666666666669</v>
      </c>
      <c r="N7" s="13">
        <f t="shared" ref="N7:N11" si="2">SUM(L7-M7)</f>
        <v>4.1666666666666685E-2</v>
      </c>
      <c r="O7" s="15">
        <f t="shared" ref="O7:Q11" si="3">L7*24</f>
        <v>9.5</v>
      </c>
      <c r="P7" s="15">
        <f t="shared" si="3"/>
        <v>8.5</v>
      </c>
      <c r="Q7" s="15">
        <f t="shared" si="3"/>
        <v>1.0000000000000004</v>
      </c>
    </row>
    <row r="8" spans="2:17" s="6" customFormat="1" ht="24.95" customHeight="1" x14ac:dyDescent="0.25">
      <c r="B8" s="12">
        <v>43488</v>
      </c>
      <c r="C8" s="13"/>
      <c r="D8" s="13"/>
      <c r="E8" s="13"/>
      <c r="F8" s="13"/>
      <c r="G8" s="13"/>
      <c r="H8" s="13">
        <f t="shared" si="0"/>
        <v>0</v>
      </c>
      <c r="I8" s="13"/>
      <c r="J8" s="13"/>
      <c r="K8" s="13"/>
      <c r="L8" s="13">
        <f t="shared" ref="L8:L11" si="4">SUM(F8-C8)+(J8-G8)</f>
        <v>0</v>
      </c>
      <c r="M8" s="13">
        <f t="shared" si="1"/>
        <v>0</v>
      </c>
      <c r="N8" s="13">
        <f t="shared" si="2"/>
        <v>0</v>
      </c>
      <c r="O8" s="15">
        <f t="shared" si="3"/>
        <v>0</v>
      </c>
      <c r="P8" s="15">
        <f t="shared" si="3"/>
        <v>0</v>
      </c>
      <c r="Q8" s="15">
        <f t="shared" si="3"/>
        <v>0</v>
      </c>
    </row>
    <row r="9" spans="2:17" s="6" customFormat="1" ht="24.95" customHeight="1" x14ac:dyDescent="0.25">
      <c r="B9" s="12">
        <v>43489</v>
      </c>
      <c r="C9" s="13"/>
      <c r="D9" s="13"/>
      <c r="E9" s="13"/>
      <c r="F9" s="13"/>
      <c r="G9" s="13"/>
      <c r="H9" s="13">
        <f t="shared" si="0"/>
        <v>0</v>
      </c>
      <c r="I9" s="13"/>
      <c r="J9" s="13"/>
      <c r="K9" s="13"/>
      <c r="L9" s="13">
        <f t="shared" si="4"/>
        <v>0</v>
      </c>
      <c r="M9" s="13">
        <f t="shared" si="1"/>
        <v>0</v>
      </c>
      <c r="N9" s="13">
        <f t="shared" si="2"/>
        <v>0</v>
      </c>
      <c r="O9" s="15">
        <f t="shared" si="3"/>
        <v>0</v>
      </c>
      <c r="P9" s="15">
        <f t="shared" si="3"/>
        <v>0</v>
      </c>
      <c r="Q9" s="15">
        <f t="shared" si="3"/>
        <v>0</v>
      </c>
    </row>
    <row r="10" spans="2:17" s="6" customFormat="1" ht="24.95" customHeight="1" x14ac:dyDescent="0.25">
      <c r="B10" s="12">
        <v>43490</v>
      </c>
      <c r="C10" s="13"/>
      <c r="D10" s="13"/>
      <c r="E10" s="13"/>
      <c r="F10" s="13"/>
      <c r="G10" s="13"/>
      <c r="H10" s="13">
        <f>SUM(G10-F10)</f>
        <v>0</v>
      </c>
      <c r="I10" s="13"/>
      <c r="J10" s="13"/>
      <c r="K10" s="13"/>
      <c r="L10" s="13">
        <f t="shared" si="4"/>
        <v>0</v>
      </c>
      <c r="M10" s="13">
        <f t="shared" si="1"/>
        <v>0</v>
      </c>
      <c r="N10" s="13">
        <f t="shared" si="2"/>
        <v>0</v>
      </c>
      <c r="O10" s="15">
        <f t="shared" si="3"/>
        <v>0</v>
      </c>
      <c r="P10" s="15">
        <f t="shared" si="3"/>
        <v>0</v>
      </c>
      <c r="Q10" s="15">
        <f t="shared" si="3"/>
        <v>0</v>
      </c>
    </row>
    <row r="11" spans="2:17" s="6" customFormat="1" ht="24.95" customHeight="1" x14ac:dyDescent="0.25">
      <c r="B11" s="12">
        <v>43491</v>
      </c>
      <c r="C11" s="12"/>
      <c r="D11" s="12"/>
      <c r="E11" s="12"/>
      <c r="F11" s="12"/>
      <c r="G11" s="12"/>
      <c r="H11" s="12"/>
      <c r="I11" s="12"/>
      <c r="J11" s="12"/>
      <c r="K11" s="13"/>
      <c r="L11" s="13">
        <f t="shared" si="4"/>
        <v>0</v>
      </c>
      <c r="M11" s="13">
        <f t="shared" si="1"/>
        <v>0</v>
      </c>
      <c r="N11" s="13">
        <f t="shared" si="2"/>
        <v>0</v>
      </c>
      <c r="O11" s="15">
        <f t="shared" si="3"/>
        <v>0</v>
      </c>
      <c r="P11" s="15">
        <f t="shared" si="3"/>
        <v>0</v>
      </c>
      <c r="Q11" s="15">
        <f t="shared" si="3"/>
        <v>0</v>
      </c>
    </row>
    <row r="12" spans="2:17" s="6" customFormat="1" ht="24.95" customHeight="1" x14ac:dyDescent="0.25">
      <c r="B12" s="12">
        <v>43492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3"/>
      <c r="O12" s="15"/>
      <c r="P12" s="15"/>
      <c r="Q12" s="15"/>
    </row>
    <row r="13" spans="2:17" s="6" customFormat="1" ht="24.95" customHeight="1" x14ac:dyDescent="0.25">
      <c r="B13" s="16"/>
      <c r="C13" s="17"/>
      <c r="D13" s="17"/>
      <c r="E13" s="17"/>
      <c r="F13" s="17"/>
      <c r="G13" s="17"/>
      <c r="H13" s="17"/>
      <c r="I13" s="17"/>
      <c r="J13" s="17"/>
      <c r="K13" s="13" t="s">
        <v>16</v>
      </c>
      <c r="L13" s="13">
        <f t="shared" ref="L13:Q13" si="5">SUM(L6:L11)</f>
        <v>0.76041666666666674</v>
      </c>
      <c r="M13" s="13">
        <f t="shared" si="5"/>
        <v>0.70833333333333326</v>
      </c>
      <c r="N13" s="13">
        <f t="shared" si="5"/>
        <v>5.208333333333337E-2</v>
      </c>
      <c r="O13" s="15">
        <f t="shared" si="5"/>
        <v>18.25</v>
      </c>
      <c r="P13" s="15">
        <f t="shared" si="5"/>
        <v>17</v>
      </c>
      <c r="Q13" s="15">
        <f t="shared" si="5"/>
        <v>1.2500000000000009</v>
      </c>
    </row>
  </sheetData>
  <mergeCells count="12">
    <mergeCell ref="M4:M5"/>
    <mergeCell ref="N4:N5"/>
    <mergeCell ref="B2:Q2"/>
    <mergeCell ref="B4:B5"/>
    <mergeCell ref="C4:C5"/>
    <mergeCell ref="D4:D5"/>
    <mergeCell ref="F4:F5"/>
    <mergeCell ref="G4:G5"/>
    <mergeCell ref="H4:H5"/>
    <mergeCell ref="I4:I5"/>
    <mergeCell ref="J4:J5"/>
    <mergeCell ref="L4:L5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8788-548F-48CE-9F1D-D583EF168E9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0952-D90A-463A-A74C-F72EE5E2A90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EC5C-27C8-416A-9A7C-30E52BC141C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CAFD-F9CD-46AD-93BB-39038FCD7C8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FC943-7170-4F90-ABDA-F82B7FE259C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743F-E175-49B9-89E6-992AA6C57EA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B536-1867-43C7-9ABE-F5A5EF2E38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06F7-FE9B-408A-9338-A1302D35DF9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66A8-0182-4AE7-8FE2-66C050FDC2A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4DB3-FF0A-469A-8086-039E10ECA61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C49EF-8632-4B83-B9BE-A4DA0CDADE4D}">
  <dimension ref="B2:Q13"/>
  <sheetViews>
    <sheetView workbookViewId="0">
      <selection activeCell="D14" sqref="D14"/>
    </sheetView>
  </sheetViews>
  <sheetFormatPr baseColWidth="10" defaultRowHeight="15" x14ac:dyDescent="0.25"/>
  <cols>
    <col min="2" max="2" width="13.28515625" style="1" bestFit="1" customWidth="1"/>
    <col min="3" max="14" width="25.7109375" style="2" customWidth="1"/>
    <col min="15" max="17" width="25.7109375" style="4" customWidth="1"/>
  </cols>
  <sheetData>
    <row r="2" spans="2:17" ht="30" customHeight="1" x14ac:dyDescent="0.45">
      <c r="B2" s="28" t="s">
        <v>75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17" x14ac:dyDescent="0.25">
      <c r="E3" s="5"/>
    </row>
    <row r="4" spans="2:17" s="3" customFormat="1" ht="24.95" customHeight="1" x14ac:dyDescent="0.25">
      <c r="B4" s="34" t="s">
        <v>0</v>
      </c>
      <c r="C4" s="32" t="s">
        <v>1</v>
      </c>
      <c r="D4" s="36" t="s">
        <v>13</v>
      </c>
      <c r="E4" s="23" t="s">
        <v>9</v>
      </c>
      <c r="F4" s="38" t="s">
        <v>2</v>
      </c>
      <c r="G4" s="32" t="s">
        <v>3</v>
      </c>
      <c r="H4" s="32" t="s">
        <v>8</v>
      </c>
      <c r="I4" s="32" t="s">
        <v>14</v>
      </c>
      <c r="J4" s="32" t="s">
        <v>4</v>
      </c>
      <c r="K4" s="23" t="s">
        <v>1</v>
      </c>
      <c r="L4" s="32" t="s">
        <v>5</v>
      </c>
      <c r="M4" s="32" t="s">
        <v>6</v>
      </c>
      <c r="N4" s="32" t="s">
        <v>7</v>
      </c>
      <c r="O4" s="8" t="s">
        <v>5</v>
      </c>
      <c r="P4" s="8" t="s">
        <v>6</v>
      </c>
      <c r="Q4" s="8" t="s">
        <v>11</v>
      </c>
    </row>
    <row r="5" spans="2:17" s="3" customFormat="1" ht="24.95" customHeight="1" x14ac:dyDescent="0.25">
      <c r="B5" s="35"/>
      <c r="C5" s="33"/>
      <c r="D5" s="37"/>
      <c r="E5" s="24" t="s">
        <v>10</v>
      </c>
      <c r="F5" s="39"/>
      <c r="G5" s="33"/>
      <c r="H5" s="33"/>
      <c r="I5" s="33"/>
      <c r="J5" s="33"/>
      <c r="K5" s="24" t="s">
        <v>10</v>
      </c>
      <c r="L5" s="33"/>
      <c r="M5" s="33"/>
      <c r="N5" s="33"/>
      <c r="O5" s="10" t="s">
        <v>12</v>
      </c>
      <c r="P5" s="11" t="s">
        <v>12</v>
      </c>
      <c r="Q5" s="11" t="s">
        <v>12</v>
      </c>
    </row>
    <row r="6" spans="2:17" s="6" customFormat="1" ht="24.95" customHeight="1" x14ac:dyDescent="0.25">
      <c r="B6" s="12">
        <v>43493</v>
      </c>
      <c r="C6" s="13">
        <v>0</v>
      </c>
      <c r="D6" s="13">
        <v>0</v>
      </c>
      <c r="E6" s="14">
        <v>0</v>
      </c>
      <c r="F6" s="13">
        <v>0</v>
      </c>
      <c r="G6" s="13">
        <v>0</v>
      </c>
      <c r="H6" s="13">
        <f>SUM(G6-F6)</f>
        <v>0</v>
      </c>
      <c r="I6" s="13">
        <v>0</v>
      </c>
      <c r="J6" s="13">
        <v>0</v>
      </c>
      <c r="K6" s="13">
        <v>0</v>
      </c>
      <c r="L6" s="13">
        <f>SUM(J6-G6)+(F6-D6)</f>
        <v>0</v>
      </c>
      <c r="M6" s="13">
        <f>SUM(K6-G6)+(F6-E6)</f>
        <v>0</v>
      </c>
      <c r="N6" s="13">
        <v>0</v>
      </c>
      <c r="O6" s="15">
        <f>L6*24</f>
        <v>0</v>
      </c>
      <c r="P6" s="15">
        <v>0</v>
      </c>
      <c r="Q6" s="15">
        <f>N6*24</f>
        <v>0</v>
      </c>
    </row>
    <row r="7" spans="2:17" s="6" customFormat="1" ht="24.95" customHeight="1" x14ac:dyDescent="0.25">
      <c r="B7" s="12">
        <v>43494</v>
      </c>
      <c r="C7" s="13">
        <v>0.2298611111111111</v>
      </c>
      <c r="D7" s="13">
        <v>0.24791666666666667</v>
      </c>
      <c r="E7" s="14">
        <f t="shared" ref="E7" si="0">D7-"0:15"</f>
        <v>0.23750000000000002</v>
      </c>
      <c r="F7" s="13">
        <v>0.47847222222222219</v>
      </c>
      <c r="G7" s="13">
        <v>0.51666666666666672</v>
      </c>
      <c r="H7" s="13">
        <f t="shared" ref="H7:H12" si="1">SUM(G7-F7)</f>
        <v>3.8194444444444531E-2</v>
      </c>
      <c r="I7" s="13">
        <v>0.67152777777777783</v>
      </c>
      <c r="J7" s="13">
        <v>0.69930555555555562</v>
      </c>
      <c r="K7" s="13">
        <f t="shared" ref="K7" si="2">J7-"0:30"</f>
        <v>0.67847222222222225</v>
      </c>
      <c r="L7" s="13">
        <f>SUM(F7-C7)+(J7-G7)</f>
        <v>0.43125000000000002</v>
      </c>
      <c r="M7" s="13">
        <f t="shared" ref="M7:M12" si="3">SUM(K7-G7)+(F7-E7)</f>
        <v>0.40277777777777768</v>
      </c>
      <c r="N7" s="13">
        <f t="shared" ref="N7" si="4">SUM(L7-M7)</f>
        <v>2.8472222222222343E-2</v>
      </c>
      <c r="O7" s="15">
        <f t="shared" ref="O7:Q12" si="5">L7*24</f>
        <v>10.350000000000001</v>
      </c>
      <c r="P7" s="15">
        <f t="shared" si="5"/>
        <v>9.6666666666666643</v>
      </c>
      <c r="Q7" s="15">
        <f t="shared" si="5"/>
        <v>0.68333333333333623</v>
      </c>
    </row>
    <row r="8" spans="2:17" s="6" customFormat="1" ht="24.95" customHeight="1" x14ac:dyDescent="0.25">
      <c r="B8" s="12">
        <v>43495</v>
      </c>
      <c r="C8" s="13">
        <v>0</v>
      </c>
      <c r="D8" s="13">
        <v>0</v>
      </c>
      <c r="E8" s="14">
        <v>0</v>
      </c>
      <c r="F8" s="13">
        <v>0</v>
      </c>
      <c r="G8" s="13">
        <v>0</v>
      </c>
      <c r="H8" s="13">
        <f t="shared" si="1"/>
        <v>0</v>
      </c>
      <c r="I8" s="13">
        <v>0</v>
      </c>
      <c r="J8" s="13">
        <v>0</v>
      </c>
      <c r="K8" s="13">
        <v>0</v>
      </c>
      <c r="L8" s="13">
        <f t="shared" ref="L8:L12" si="6">SUM(F8-C8)+(J8-G8)</f>
        <v>0</v>
      </c>
      <c r="M8" s="13">
        <f t="shared" si="3"/>
        <v>0</v>
      </c>
      <c r="N8" s="13">
        <v>0</v>
      </c>
      <c r="O8" s="15">
        <f t="shared" si="5"/>
        <v>0</v>
      </c>
      <c r="P8" s="15">
        <v>0</v>
      </c>
      <c r="Q8" s="15">
        <f t="shared" si="5"/>
        <v>0</v>
      </c>
    </row>
    <row r="9" spans="2:17" s="6" customFormat="1" ht="24.95" customHeight="1" x14ac:dyDescent="0.25">
      <c r="B9" s="12">
        <v>43496</v>
      </c>
      <c r="C9" s="13">
        <v>0</v>
      </c>
      <c r="D9" s="13">
        <v>0</v>
      </c>
      <c r="E9" s="14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f t="shared" si="6"/>
        <v>0</v>
      </c>
      <c r="M9" s="13">
        <f t="shared" si="3"/>
        <v>0</v>
      </c>
      <c r="N9" s="13">
        <v>0</v>
      </c>
      <c r="O9" s="15">
        <f t="shared" si="5"/>
        <v>0</v>
      </c>
      <c r="P9" s="15">
        <v>0</v>
      </c>
      <c r="Q9" s="15">
        <f t="shared" si="5"/>
        <v>0</v>
      </c>
    </row>
    <row r="10" spans="2:17" s="6" customFormat="1" ht="24.95" customHeight="1" x14ac:dyDescent="0.25">
      <c r="B10" s="12">
        <v>43497</v>
      </c>
      <c r="C10" s="13">
        <v>0</v>
      </c>
      <c r="D10" s="13">
        <v>0</v>
      </c>
      <c r="E10" s="14">
        <v>0</v>
      </c>
      <c r="F10" s="13">
        <v>0</v>
      </c>
      <c r="G10" s="13">
        <v>0</v>
      </c>
      <c r="H10" s="13">
        <f t="shared" si="1"/>
        <v>0</v>
      </c>
      <c r="I10" s="13">
        <v>0</v>
      </c>
      <c r="J10" s="13">
        <v>0</v>
      </c>
      <c r="K10" s="13">
        <v>0</v>
      </c>
      <c r="L10" s="13">
        <f t="shared" si="6"/>
        <v>0</v>
      </c>
      <c r="M10" s="13">
        <v>0</v>
      </c>
      <c r="N10" s="13">
        <v>0</v>
      </c>
      <c r="O10" s="15">
        <f t="shared" si="5"/>
        <v>0</v>
      </c>
      <c r="P10" s="15">
        <v>0</v>
      </c>
      <c r="Q10" s="15">
        <f t="shared" si="5"/>
        <v>0</v>
      </c>
    </row>
    <row r="11" spans="2:17" s="6" customFormat="1" ht="24.95" customHeight="1" x14ac:dyDescent="0.25">
      <c r="B11" s="12">
        <v>43498</v>
      </c>
      <c r="C11" s="13">
        <v>0</v>
      </c>
      <c r="D11" s="13">
        <v>0</v>
      </c>
      <c r="E11" s="14">
        <v>0</v>
      </c>
      <c r="F11" s="13">
        <v>0</v>
      </c>
      <c r="G11" s="13">
        <v>0</v>
      </c>
      <c r="H11" s="13">
        <f t="shared" si="1"/>
        <v>0</v>
      </c>
      <c r="I11" s="13">
        <v>0</v>
      </c>
      <c r="J11" s="13">
        <v>0</v>
      </c>
      <c r="K11" s="13">
        <v>0</v>
      </c>
      <c r="L11" s="13">
        <f t="shared" si="6"/>
        <v>0</v>
      </c>
      <c r="M11" s="13">
        <f t="shared" si="3"/>
        <v>0</v>
      </c>
      <c r="N11" s="13">
        <v>0</v>
      </c>
      <c r="O11" s="15">
        <f t="shared" si="5"/>
        <v>0</v>
      </c>
      <c r="P11" s="15">
        <v>0</v>
      </c>
      <c r="Q11" s="15">
        <f t="shared" si="5"/>
        <v>0</v>
      </c>
    </row>
    <row r="12" spans="2:17" s="6" customFormat="1" ht="24.95" customHeight="1" x14ac:dyDescent="0.25">
      <c r="B12" s="12">
        <v>43499</v>
      </c>
      <c r="C12" s="13">
        <v>0</v>
      </c>
      <c r="D12" s="13">
        <v>0</v>
      </c>
      <c r="E12" s="14">
        <v>0</v>
      </c>
      <c r="F12" s="13">
        <v>0</v>
      </c>
      <c r="G12" s="13">
        <v>0</v>
      </c>
      <c r="H12" s="13">
        <f t="shared" si="1"/>
        <v>0</v>
      </c>
      <c r="I12" s="13">
        <v>0</v>
      </c>
      <c r="J12" s="13">
        <v>0</v>
      </c>
      <c r="K12" s="13">
        <v>0</v>
      </c>
      <c r="L12" s="13">
        <f t="shared" si="6"/>
        <v>0</v>
      </c>
      <c r="M12" s="13">
        <f t="shared" si="3"/>
        <v>0</v>
      </c>
      <c r="N12" s="13">
        <v>0</v>
      </c>
      <c r="O12" s="15">
        <f t="shared" si="5"/>
        <v>0</v>
      </c>
      <c r="P12" s="15">
        <v>0</v>
      </c>
      <c r="Q12" s="15">
        <f t="shared" si="5"/>
        <v>0</v>
      </c>
    </row>
    <row r="13" spans="2:17" s="6" customFormat="1" ht="24.95" customHeight="1" x14ac:dyDescent="0.25">
      <c r="B13" s="16"/>
      <c r="C13" s="17"/>
      <c r="D13" s="17"/>
      <c r="E13" s="17"/>
      <c r="F13" s="17"/>
      <c r="G13" s="17"/>
      <c r="H13" s="17"/>
      <c r="I13" s="17"/>
      <c r="J13" s="17"/>
      <c r="K13" s="13" t="s">
        <v>16</v>
      </c>
      <c r="L13" s="13">
        <f t="shared" ref="L13:Q13" si="7">SUM(L6:L11)</f>
        <v>0.43125000000000002</v>
      </c>
      <c r="M13" s="13">
        <f t="shared" si="7"/>
        <v>0.40277777777777768</v>
      </c>
      <c r="N13" s="13">
        <f t="shared" si="7"/>
        <v>2.8472222222222343E-2</v>
      </c>
      <c r="O13" s="15">
        <f t="shared" si="7"/>
        <v>10.350000000000001</v>
      </c>
      <c r="P13" s="15">
        <f t="shared" si="7"/>
        <v>9.6666666666666643</v>
      </c>
      <c r="Q13" s="15">
        <f t="shared" si="7"/>
        <v>0.68333333333333623</v>
      </c>
    </row>
  </sheetData>
  <mergeCells count="12">
    <mergeCell ref="M4:M5"/>
    <mergeCell ref="N4:N5"/>
    <mergeCell ref="B2:Q2"/>
    <mergeCell ref="B4:B5"/>
    <mergeCell ref="C4:C5"/>
    <mergeCell ref="D4:D5"/>
    <mergeCell ref="F4:F5"/>
    <mergeCell ref="G4:G5"/>
    <mergeCell ref="H4:H5"/>
    <mergeCell ref="I4:I5"/>
    <mergeCell ref="J4:J5"/>
    <mergeCell ref="L4:L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E175A-EF8D-4907-ABAE-E82EF1D9280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C985-4723-431F-A89D-9ADF576BC8C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69FA-6CCB-4428-95D3-1A2FEF0ECFE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463F3-3E18-405F-9E1F-D9A970264079}">
  <dimension ref="B2:H57"/>
  <sheetViews>
    <sheetView topLeftCell="B1" workbookViewId="0">
      <selection activeCell="C7" sqref="C7:H7"/>
    </sheetView>
  </sheetViews>
  <sheetFormatPr baseColWidth="10" defaultColWidth="11.42578125" defaultRowHeight="24.95" customHeight="1" x14ac:dyDescent="0.25"/>
  <cols>
    <col min="2" max="7" width="25.7109375" customWidth="1"/>
    <col min="8" max="8" width="25.7109375" style="4" customWidth="1"/>
  </cols>
  <sheetData>
    <row r="2" spans="2:8" ht="24.95" customHeight="1" x14ac:dyDescent="0.25">
      <c r="B2" s="41" t="s">
        <v>17</v>
      </c>
      <c r="C2" s="41"/>
      <c r="D2" s="41"/>
      <c r="E2" s="41"/>
      <c r="F2" s="41"/>
      <c r="G2" s="41"/>
      <c r="H2" s="41"/>
    </row>
    <row r="4" spans="2:8" ht="15" customHeight="1" x14ac:dyDescent="0.25">
      <c r="B4" s="40" t="s">
        <v>18</v>
      </c>
      <c r="C4" s="42" t="s">
        <v>5</v>
      </c>
      <c r="D4" s="42" t="s">
        <v>6</v>
      </c>
      <c r="E4" s="42" t="s">
        <v>7</v>
      </c>
      <c r="F4" s="18" t="s">
        <v>5</v>
      </c>
      <c r="G4" s="18" t="s">
        <v>6</v>
      </c>
      <c r="H4" s="18" t="s">
        <v>11</v>
      </c>
    </row>
    <row r="5" spans="2:8" ht="15" customHeight="1" x14ac:dyDescent="0.25">
      <c r="B5" s="40"/>
      <c r="C5" s="42"/>
      <c r="D5" s="42"/>
      <c r="E5" s="42"/>
      <c r="F5" s="19" t="s">
        <v>12</v>
      </c>
      <c r="G5" s="18" t="s">
        <v>12</v>
      </c>
      <c r="H5" s="18" t="s">
        <v>12</v>
      </c>
    </row>
    <row r="6" spans="2:8" ht="24.95" customHeight="1" x14ac:dyDescent="0.25">
      <c r="B6" s="20" t="s">
        <v>19</v>
      </c>
      <c r="C6" s="13">
        <v>0</v>
      </c>
      <c r="D6" s="13">
        <v>0</v>
      </c>
      <c r="E6" s="15">
        <v>0</v>
      </c>
      <c r="F6" s="15">
        <v>0</v>
      </c>
      <c r="G6" s="15">
        <v>0</v>
      </c>
      <c r="H6" s="15">
        <v>0</v>
      </c>
    </row>
    <row r="7" spans="2:8" ht="24.95" customHeight="1" x14ac:dyDescent="0.25">
      <c r="B7" s="20" t="s">
        <v>20</v>
      </c>
      <c r="C7" s="13">
        <v>0.43125000000000002</v>
      </c>
      <c r="D7" s="13">
        <v>0.40277777777777768</v>
      </c>
      <c r="E7" s="13">
        <v>2.8472222222222343E-2</v>
      </c>
      <c r="F7" s="15">
        <v>10.350000000000001</v>
      </c>
      <c r="G7" s="15">
        <v>9.6666666666666643</v>
      </c>
      <c r="H7" s="15">
        <v>0.68333333333333623</v>
      </c>
    </row>
    <row r="8" spans="2:8" ht="24.95" customHeight="1" x14ac:dyDescent="0.25">
      <c r="B8" s="20" t="s">
        <v>21</v>
      </c>
      <c r="C8" s="13"/>
      <c r="D8" s="13"/>
      <c r="E8" s="13"/>
      <c r="F8" s="15"/>
      <c r="G8" s="15"/>
      <c r="H8" s="15"/>
    </row>
    <row r="9" spans="2:8" ht="24.95" customHeight="1" x14ac:dyDescent="0.25">
      <c r="B9" s="20" t="s">
        <v>22</v>
      </c>
      <c r="C9" s="21"/>
      <c r="D9" s="21"/>
      <c r="E9" s="21"/>
      <c r="F9" s="21"/>
      <c r="G9" s="21"/>
      <c r="H9" s="22"/>
    </row>
    <row r="10" spans="2:8" ht="24.95" customHeight="1" x14ac:dyDescent="0.25">
      <c r="B10" s="20" t="s">
        <v>23</v>
      </c>
      <c r="C10" s="21"/>
      <c r="D10" s="21"/>
      <c r="E10" s="21"/>
      <c r="F10" s="21"/>
      <c r="G10" s="21"/>
      <c r="H10" s="22"/>
    </row>
    <row r="11" spans="2:8" ht="24.95" customHeight="1" x14ac:dyDescent="0.25">
      <c r="B11" s="20" t="s">
        <v>24</v>
      </c>
      <c r="C11" s="21"/>
      <c r="D11" s="21"/>
      <c r="E11" s="21"/>
      <c r="F11" s="21"/>
      <c r="G11" s="21"/>
      <c r="H11" s="22"/>
    </row>
    <row r="12" spans="2:8" ht="24.95" customHeight="1" x14ac:dyDescent="0.25">
      <c r="B12" s="20" t="s">
        <v>25</v>
      </c>
      <c r="C12" s="21"/>
      <c r="D12" s="21"/>
      <c r="E12" s="21"/>
      <c r="F12" s="21"/>
      <c r="G12" s="21"/>
      <c r="H12" s="22"/>
    </row>
    <row r="13" spans="2:8" ht="24.95" customHeight="1" x14ac:dyDescent="0.25">
      <c r="B13" s="20" t="s">
        <v>26</v>
      </c>
      <c r="C13" s="21"/>
      <c r="D13" s="21"/>
      <c r="E13" s="21"/>
      <c r="F13" s="21"/>
      <c r="G13" s="21"/>
      <c r="H13" s="22"/>
    </row>
    <row r="14" spans="2:8" ht="24.95" customHeight="1" x14ac:dyDescent="0.25">
      <c r="B14" s="20" t="s">
        <v>27</v>
      </c>
      <c r="C14" s="21"/>
      <c r="D14" s="21"/>
      <c r="E14" s="21"/>
      <c r="F14" s="21"/>
      <c r="G14" s="21"/>
      <c r="H14" s="22"/>
    </row>
    <row r="15" spans="2:8" ht="24.95" customHeight="1" x14ac:dyDescent="0.25">
      <c r="B15" s="20" t="s">
        <v>28</v>
      </c>
      <c r="C15" s="21"/>
      <c r="D15" s="21"/>
      <c r="E15" s="21"/>
      <c r="F15" s="21"/>
      <c r="G15" s="21"/>
      <c r="H15" s="22"/>
    </row>
    <row r="16" spans="2:8" ht="24.95" customHeight="1" x14ac:dyDescent="0.25">
      <c r="B16" s="20" t="s">
        <v>29</v>
      </c>
      <c r="C16" s="21"/>
      <c r="D16" s="21"/>
      <c r="E16" s="21"/>
      <c r="F16" s="21"/>
      <c r="G16" s="21"/>
      <c r="H16" s="22"/>
    </row>
    <row r="17" spans="2:8" ht="24.95" customHeight="1" x14ac:dyDescent="0.25">
      <c r="B17" s="20" t="s">
        <v>30</v>
      </c>
      <c r="C17" s="21"/>
      <c r="D17" s="21"/>
      <c r="E17" s="21"/>
      <c r="F17" s="21"/>
      <c r="G17" s="21"/>
      <c r="H17" s="22"/>
    </row>
    <row r="18" spans="2:8" ht="24.95" customHeight="1" x14ac:dyDescent="0.25">
      <c r="B18" s="20" t="s">
        <v>31</v>
      </c>
      <c r="C18" s="21"/>
      <c r="D18" s="21"/>
      <c r="E18" s="21"/>
      <c r="F18" s="21"/>
      <c r="G18" s="21"/>
      <c r="H18" s="22"/>
    </row>
    <row r="19" spans="2:8" ht="24.95" customHeight="1" x14ac:dyDescent="0.25">
      <c r="B19" s="20" t="s">
        <v>32</v>
      </c>
      <c r="C19" s="21"/>
      <c r="D19" s="21"/>
      <c r="E19" s="21"/>
      <c r="F19" s="21"/>
      <c r="G19" s="21"/>
      <c r="H19" s="22"/>
    </row>
    <row r="20" spans="2:8" ht="24.95" customHeight="1" x14ac:dyDescent="0.25">
      <c r="B20" s="20" t="s">
        <v>33</v>
      </c>
      <c r="C20" s="21"/>
      <c r="D20" s="21"/>
      <c r="E20" s="21"/>
      <c r="F20" s="21"/>
      <c r="G20" s="21"/>
      <c r="H20" s="22"/>
    </row>
    <row r="21" spans="2:8" ht="24.95" customHeight="1" x14ac:dyDescent="0.25">
      <c r="B21" s="20" t="s">
        <v>34</v>
      </c>
      <c r="C21" s="21"/>
      <c r="D21" s="21"/>
      <c r="E21" s="21"/>
      <c r="F21" s="21"/>
      <c r="G21" s="21"/>
      <c r="H21" s="22"/>
    </row>
    <row r="22" spans="2:8" ht="24.95" customHeight="1" x14ac:dyDescent="0.25">
      <c r="B22" s="20" t="s">
        <v>35</v>
      </c>
      <c r="C22" s="21"/>
      <c r="D22" s="21"/>
      <c r="E22" s="21"/>
      <c r="F22" s="21"/>
      <c r="G22" s="21"/>
      <c r="H22" s="22"/>
    </row>
    <row r="23" spans="2:8" ht="24.95" customHeight="1" x14ac:dyDescent="0.25">
      <c r="B23" s="20" t="s">
        <v>36</v>
      </c>
      <c r="C23" s="21"/>
      <c r="D23" s="21"/>
      <c r="E23" s="21"/>
      <c r="F23" s="21"/>
      <c r="G23" s="21"/>
      <c r="H23" s="22"/>
    </row>
    <row r="24" spans="2:8" ht="24.95" customHeight="1" x14ac:dyDescent="0.25">
      <c r="B24" s="20" t="s">
        <v>37</v>
      </c>
      <c r="C24" s="21"/>
      <c r="D24" s="21"/>
      <c r="E24" s="21"/>
      <c r="F24" s="21"/>
      <c r="G24" s="21"/>
      <c r="H24" s="22"/>
    </row>
    <row r="25" spans="2:8" ht="24.95" customHeight="1" x14ac:dyDescent="0.25">
      <c r="B25" s="20" t="s">
        <v>38</v>
      </c>
      <c r="C25" s="21"/>
      <c r="D25" s="21"/>
      <c r="E25" s="21"/>
      <c r="F25" s="21"/>
      <c r="G25" s="21"/>
      <c r="H25" s="22"/>
    </row>
    <row r="26" spans="2:8" ht="24.95" customHeight="1" x14ac:dyDescent="0.25">
      <c r="B26" s="20" t="s">
        <v>39</v>
      </c>
      <c r="C26" s="21"/>
      <c r="D26" s="21"/>
      <c r="E26" s="21"/>
      <c r="F26" s="21"/>
      <c r="G26" s="21"/>
      <c r="H26" s="22"/>
    </row>
    <row r="27" spans="2:8" ht="24.95" customHeight="1" x14ac:dyDescent="0.25">
      <c r="B27" s="20" t="s">
        <v>40</v>
      </c>
      <c r="C27" s="21"/>
      <c r="D27" s="21"/>
      <c r="E27" s="21"/>
      <c r="F27" s="21"/>
      <c r="G27" s="21"/>
      <c r="H27" s="22"/>
    </row>
    <row r="28" spans="2:8" ht="24.95" customHeight="1" x14ac:dyDescent="0.25">
      <c r="B28" s="20" t="s">
        <v>41</v>
      </c>
      <c r="C28" s="21"/>
      <c r="D28" s="21"/>
      <c r="E28" s="21"/>
      <c r="F28" s="21"/>
      <c r="G28" s="21"/>
      <c r="H28" s="22"/>
    </row>
    <row r="29" spans="2:8" ht="24.95" customHeight="1" x14ac:dyDescent="0.25">
      <c r="B29" s="20" t="s">
        <v>42</v>
      </c>
      <c r="C29" s="21"/>
      <c r="D29" s="21"/>
      <c r="E29" s="21"/>
      <c r="F29" s="21"/>
      <c r="G29" s="21"/>
      <c r="H29" s="22"/>
    </row>
    <row r="30" spans="2:8" ht="24.95" customHeight="1" x14ac:dyDescent="0.25">
      <c r="B30" s="20" t="s">
        <v>43</v>
      </c>
      <c r="C30" s="21"/>
      <c r="D30" s="21"/>
      <c r="E30" s="21"/>
      <c r="F30" s="21"/>
      <c r="G30" s="21"/>
      <c r="H30" s="22"/>
    </row>
    <row r="31" spans="2:8" ht="24.95" customHeight="1" x14ac:dyDescent="0.25">
      <c r="B31" s="20" t="s">
        <v>44</v>
      </c>
      <c r="C31" s="21"/>
      <c r="D31" s="21"/>
      <c r="E31" s="21"/>
      <c r="F31" s="21"/>
      <c r="G31" s="21"/>
      <c r="H31" s="22"/>
    </row>
    <row r="32" spans="2:8" ht="24.95" customHeight="1" x14ac:dyDescent="0.25">
      <c r="B32" s="20" t="s">
        <v>45</v>
      </c>
      <c r="C32" s="21"/>
      <c r="D32" s="21"/>
      <c r="E32" s="21"/>
      <c r="F32" s="21"/>
      <c r="G32" s="21"/>
      <c r="H32" s="22"/>
    </row>
    <row r="33" spans="2:8" ht="24.95" customHeight="1" x14ac:dyDescent="0.25">
      <c r="B33" s="20" t="s">
        <v>46</v>
      </c>
      <c r="C33" s="21"/>
      <c r="D33" s="21"/>
      <c r="E33" s="21"/>
      <c r="F33" s="21"/>
      <c r="G33" s="21"/>
      <c r="H33" s="22"/>
    </row>
    <row r="34" spans="2:8" ht="24.95" customHeight="1" x14ac:dyDescent="0.25">
      <c r="B34" s="20" t="s">
        <v>47</v>
      </c>
      <c r="C34" s="21"/>
      <c r="D34" s="21"/>
      <c r="E34" s="21"/>
      <c r="F34" s="21"/>
      <c r="G34" s="21"/>
      <c r="H34" s="22"/>
    </row>
    <row r="35" spans="2:8" ht="24.95" customHeight="1" x14ac:dyDescent="0.25">
      <c r="B35" s="20" t="s">
        <v>48</v>
      </c>
      <c r="C35" s="21"/>
      <c r="D35" s="21"/>
      <c r="E35" s="21"/>
      <c r="F35" s="21"/>
      <c r="G35" s="21"/>
      <c r="H35" s="22"/>
    </row>
    <row r="36" spans="2:8" ht="24.95" customHeight="1" x14ac:dyDescent="0.25">
      <c r="B36" s="20" t="s">
        <v>49</v>
      </c>
      <c r="C36" s="21"/>
      <c r="D36" s="21"/>
      <c r="E36" s="21"/>
      <c r="F36" s="21"/>
      <c r="G36" s="21"/>
      <c r="H36" s="22"/>
    </row>
    <row r="37" spans="2:8" ht="24.95" customHeight="1" x14ac:dyDescent="0.25">
      <c r="B37" s="20" t="s">
        <v>50</v>
      </c>
      <c r="C37" s="21"/>
      <c r="D37" s="21"/>
      <c r="E37" s="21"/>
      <c r="F37" s="21"/>
      <c r="G37" s="21"/>
      <c r="H37" s="22"/>
    </row>
    <row r="38" spans="2:8" ht="24.95" customHeight="1" x14ac:dyDescent="0.25">
      <c r="B38" s="20" t="s">
        <v>51</v>
      </c>
      <c r="C38" s="21"/>
      <c r="D38" s="21"/>
      <c r="E38" s="21"/>
      <c r="F38" s="21"/>
      <c r="G38" s="21"/>
      <c r="H38" s="22"/>
    </row>
    <row r="39" spans="2:8" ht="24.95" customHeight="1" x14ac:dyDescent="0.25">
      <c r="B39" s="20" t="s">
        <v>52</v>
      </c>
      <c r="C39" s="21"/>
      <c r="D39" s="21"/>
      <c r="E39" s="21"/>
      <c r="F39" s="21"/>
      <c r="G39" s="21"/>
      <c r="H39" s="22"/>
    </row>
    <row r="40" spans="2:8" ht="24.95" customHeight="1" x14ac:dyDescent="0.25">
      <c r="B40" s="20" t="s">
        <v>53</v>
      </c>
      <c r="C40" s="21"/>
      <c r="D40" s="21"/>
      <c r="E40" s="21"/>
      <c r="F40" s="21"/>
      <c r="G40" s="21"/>
      <c r="H40" s="22"/>
    </row>
    <row r="41" spans="2:8" ht="24.95" customHeight="1" x14ac:dyDescent="0.25">
      <c r="B41" s="20" t="s">
        <v>54</v>
      </c>
      <c r="C41" s="21"/>
      <c r="D41" s="21"/>
      <c r="E41" s="21"/>
      <c r="F41" s="21"/>
      <c r="G41" s="21"/>
      <c r="H41" s="22"/>
    </row>
    <row r="42" spans="2:8" ht="24.95" customHeight="1" x14ac:dyDescent="0.25">
      <c r="B42" s="20" t="s">
        <v>55</v>
      </c>
      <c r="C42" s="21"/>
      <c r="D42" s="21"/>
      <c r="E42" s="21"/>
      <c r="F42" s="21"/>
      <c r="G42" s="21"/>
      <c r="H42" s="22"/>
    </row>
    <row r="43" spans="2:8" ht="24.95" customHeight="1" x14ac:dyDescent="0.25">
      <c r="B43" s="20" t="s">
        <v>56</v>
      </c>
      <c r="C43" s="21"/>
      <c r="D43" s="21"/>
      <c r="E43" s="21"/>
      <c r="F43" s="21"/>
      <c r="G43" s="21"/>
      <c r="H43" s="22"/>
    </row>
    <row r="44" spans="2:8" ht="24.95" customHeight="1" x14ac:dyDescent="0.25">
      <c r="B44" s="20" t="s">
        <v>57</v>
      </c>
      <c r="C44" s="21"/>
      <c r="D44" s="21"/>
      <c r="E44" s="21"/>
      <c r="F44" s="21"/>
      <c r="G44" s="21"/>
      <c r="H44" s="22"/>
    </row>
    <row r="45" spans="2:8" ht="24.95" customHeight="1" x14ac:dyDescent="0.25">
      <c r="B45" s="20" t="s">
        <v>58</v>
      </c>
      <c r="C45" s="21"/>
      <c r="D45" s="21"/>
      <c r="E45" s="21"/>
      <c r="F45" s="21"/>
      <c r="G45" s="21"/>
      <c r="H45" s="22"/>
    </row>
    <row r="46" spans="2:8" ht="24.95" customHeight="1" x14ac:dyDescent="0.25">
      <c r="B46" s="20" t="s">
        <v>59</v>
      </c>
      <c r="C46" s="21"/>
      <c r="D46" s="21"/>
      <c r="E46" s="21"/>
      <c r="F46" s="21"/>
      <c r="G46" s="21"/>
      <c r="H46" s="22"/>
    </row>
    <row r="47" spans="2:8" ht="24.95" customHeight="1" x14ac:dyDescent="0.25">
      <c r="B47" s="20" t="s">
        <v>60</v>
      </c>
      <c r="C47" s="21"/>
      <c r="D47" s="21"/>
      <c r="E47" s="21"/>
      <c r="F47" s="21"/>
      <c r="G47" s="21"/>
      <c r="H47" s="22"/>
    </row>
    <row r="48" spans="2:8" ht="24.95" customHeight="1" x14ac:dyDescent="0.25">
      <c r="B48" s="20" t="s">
        <v>61</v>
      </c>
      <c r="C48" s="21"/>
      <c r="D48" s="21"/>
      <c r="E48" s="21"/>
      <c r="F48" s="21"/>
      <c r="G48" s="21"/>
      <c r="H48" s="22"/>
    </row>
    <row r="49" spans="2:8" ht="24.95" customHeight="1" x14ac:dyDescent="0.25">
      <c r="B49" s="20" t="s">
        <v>62</v>
      </c>
      <c r="C49" s="21"/>
      <c r="D49" s="21"/>
      <c r="E49" s="21"/>
      <c r="F49" s="21"/>
      <c r="G49" s="21"/>
      <c r="H49" s="22"/>
    </row>
    <row r="50" spans="2:8" ht="24.95" customHeight="1" x14ac:dyDescent="0.25">
      <c r="B50" s="20" t="s">
        <v>63</v>
      </c>
      <c r="C50" s="21"/>
      <c r="D50" s="21"/>
      <c r="E50" s="21"/>
      <c r="F50" s="21"/>
      <c r="G50" s="21"/>
      <c r="H50" s="22"/>
    </row>
    <row r="51" spans="2:8" ht="24.95" customHeight="1" x14ac:dyDescent="0.25">
      <c r="B51" s="20" t="s">
        <v>64</v>
      </c>
      <c r="C51" s="21"/>
      <c r="D51" s="21"/>
      <c r="E51" s="21"/>
      <c r="F51" s="21"/>
      <c r="G51" s="21"/>
      <c r="H51" s="22"/>
    </row>
    <row r="52" spans="2:8" ht="24.95" customHeight="1" x14ac:dyDescent="0.25">
      <c r="B52" s="20" t="s">
        <v>65</v>
      </c>
      <c r="C52" s="21"/>
      <c r="D52" s="21"/>
      <c r="E52" s="21"/>
      <c r="F52" s="21"/>
      <c r="G52" s="21"/>
      <c r="H52" s="22"/>
    </row>
    <row r="53" spans="2:8" ht="24.95" customHeight="1" x14ac:dyDescent="0.25">
      <c r="B53" s="20" t="s">
        <v>66</v>
      </c>
      <c r="C53" s="21"/>
      <c r="D53" s="21"/>
      <c r="E53" s="21"/>
      <c r="F53" s="21"/>
      <c r="G53" s="21"/>
      <c r="H53" s="22"/>
    </row>
    <row r="54" spans="2:8" ht="24.95" customHeight="1" x14ac:dyDescent="0.25">
      <c r="B54" s="20" t="s">
        <v>67</v>
      </c>
      <c r="C54" s="21"/>
      <c r="D54" s="21"/>
      <c r="E54" s="21"/>
      <c r="F54" s="21"/>
      <c r="G54" s="21"/>
      <c r="H54" s="22"/>
    </row>
    <row r="55" spans="2:8" ht="24.95" customHeight="1" x14ac:dyDescent="0.25">
      <c r="B55" s="20" t="s">
        <v>68</v>
      </c>
      <c r="C55" s="21"/>
      <c r="D55" s="21"/>
      <c r="E55" s="21"/>
      <c r="F55" s="21"/>
      <c r="G55" s="21"/>
      <c r="H55" s="22"/>
    </row>
    <row r="56" spans="2:8" ht="24.95" customHeight="1" x14ac:dyDescent="0.25">
      <c r="B56" s="20" t="s">
        <v>69</v>
      </c>
      <c r="C56" s="21"/>
      <c r="D56" s="21"/>
      <c r="E56" s="21"/>
      <c r="F56" s="21"/>
      <c r="G56" s="21"/>
      <c r="H56" s="22"/>
    </row>
    <row r="57" spans="2:8" ht="24.95" customHeight="1" x14ac:dyDescent="0.25">
      <c r="B57" s="20" t="s">
        <v>70</v>
      </c>
      <c r="C57" s="21"/>
      <c r="D57" s="21"/>
      <c r="E57" s="21"/>
      <c r="F57" s="21"/>
      <c r="G57" s="21"/>
      <c r="H57" s="22"/>
    </row>
  </sheetData>
  <mergeCells count="5">
    <mergeCell ref="B4:B5"/>
    <mergeCell ref="B2:H2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33D9-3143-4AB0-83CC-353762C58611}">
  <dimension ref="A1"/>
  <sheetViews>
    <sheetView workbookViewId="0">
      <selection activeCell="C4" sqref="C4"/>
    </sheetView>
  </sheetViews>
  <sheetFormatPr baseColWidth="10" defaultRowHeight="15" x14ac:dyDescent="0.25"/>
  <cols>
    <col min="3" max="3" width="11.42578125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A23A-562A-4D02-85A8-B4A50217E6C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7CD08-3989-434A-B5B5-C141B2EF748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8FCC-4FB7-48E9-AB12-F32B5B0977F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8A89-F23B-44DB-8B5D-1BD8B1A5551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54</vt:i4>
      </vt:variant>
    </vt:vector>
  </HeadingPairs>
  <TitlesOfParts>
    <vt:vector size="54" baseType="lpstr">
      <vt:lpstr>SEMAINE 1</vt:lpstr>
      <vt:lpstr>SEMAINE 2</vt:lpstr>
      <vt:lpstr>SEMAINE 3</vt:lpstr>
      <vt:lpstr>SEMAINE 4</vt:lpstr>
      <vt:lpstr>SEMAINE 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  <vt:lpstr>Feuil17</vt:lpstr>
      <vt:lpstr>Feuil18</vt:lpstr>
      <vt:lpstr>Feuil19</vt:lpstr>
      <vt:lpstr>Feuil20</vt:lpstr>
      <vt:lpstr>Feuil21</vt:lpstr>
      <vt:lpstr>Feuil22</vt:lpstr>
      <vt:lpstr>Feuil23</vt:lpstr>
      <vt:lpstr>Feuil24</vt:lpstr>
      <vt:lpstr>Feuil25</vt:lpstr>
      <vt:lpstr>Feuil26</vt:lpstr>
      <vt:lpstr>Feuil27</vt:lpstr>
      <vt:lpstr>Feuil28</vt:lpstr>
      <vt:lpstr>Feuil29</vt:lpstr>
      <vt:lpstr>Feuil30</vt:lpstr>
      <vt:lpstr>Feuil31</vt:lpstr>
      <vt:lpstr>Feuil32</vt:lpstr>
      <vt:lpstr>Feuil33</vt:lpstr>
      <vt:lpstr>Feuil34</vt:lpstr>
      <vt:lpstr>Feuil35</vt:lpstr>
      <vt:lpstr>Feuil36</vt:lpstr>
      <vt:lpstr>Feuil37</vt:lpstr>
      <vt:lpstr>Feuil38</vt:lpstr>
      <vt:lpstr>Feuil39</vt:lpstr>
      <vt:lpstr>Feuil40</vt:lpstr>
      <vt:lpstr>Feuil41</vt:lpstr>
      <vt:lpstr>Feuil42</vt:lpstr>
      <vt:lpstr>Feuil43</vt:lpstr>
      <vt:lpstr>Feuil44</vt:lpstr>
      <vt:lpstr>Feuil45</vt:lpstr>
      <vt:lpstr>Feuil46</vt:lpstr>
      <vt:lpstr>Feuil47</vt:lpstr>
      <vt:lpstr>Feuil48</vt:lpstr>
      <vt:lpstr>Feuil49</vt:lpstr>
      <vt:lpstr>Feuil50</vt:lpstr>
      <vt:lpstr>Feuil51</vt:lpstr>
      <vt:lpstr>Feuil52</vt:lpstr>
      <vt:lpstr>TOTAL HEURE SEMAINE ET ANNEE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fredarno</dc:creator>
  <cp:lastModifiedBy>fredarno</cp:lastModifiedBy>
  <cp:lastPrinted>2019-01-07T13:51:15Z</cp:lastPrinted>
  <dcterms:created xsi:type="dcterms:W3CDTF">2019-01-07T09:06:05Z</dcterms:created>
  <dcterms:modified xsi:type="dcterms:W3CDTF">2019-01-14T11:44:13Z</dcterms:modified>
</cp:coreProperties>
</file>