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7B7031BC-770B-45D7-BD40-10D759460AA4}" xr6:coauthVersionLast="31" xr6:coauthVersionMax="31" xr10:uidLastSave="{00000000-0000-0000-0000-000000000000}"/>
  <bookViews>
    <workbookView xWindow="0" yWindow="0" windowWidth="28800" windowHeight="9225" xr2:uid="{00000000-000D-0000-FFFF-FFFF00000000}"/>
  </bookViews>
  <sheets>
    <sheet name="Facture" sheetId="1" r:id="rId1"/>
    <sheet name="Feuil1" sheetId="2" r:id="rId2"/>
  </sheets>
  <definedNames>
    <definedName name="_xlnm.Print_Titles" localSheetId="0">Facture!$11:$11</definedName>
    <definedName name="Produit">Feuil1!$A$1:$B$4</definedName>
    <definedName name="TitreColonne1">Données[[#Headers],[DESCRIPTION]]</definedName>
    <definedName name="TVA">Feuil1!$J$1:$J$2</definedName>
    <definedName name="ZonteTitreLigne1..D4">Facture!#REF!</definedName>
    <definedName name="ZonteTitreLigne2..D11">Facture!$D$5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C12" i="1" l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E23" i="1" l="1"/>
  <c r="E27" i="1" l="1"/>
</calcChain>
</file>

<file path=xl/sharedStrings.xml><?xml version="1.0" encoding="utf-8"?>
<sst xmlns="http://schemas.openxmlformats.org/spreadsheetml/2006/main" count="35" uniqueCount="27">
  <si>
    <t>DESCRIPTION</t>
  </si>
  <si>
    <t>FACTURE</t>
  </si>
  <si>
    <t>SOUS-TOTAL</t>
  </si>
  <si>
    <t>TAUX TVA</t>
  </si>
  <si>
    <t>AUTRES</t>
  </si>
  <si>
    <t>TOTAL</t>
  </si>
  <si>
    <t>Tonde de pelouse</t>
  </si>
  <si>
    <t>Elagage</t>
  </si>
  <si>
    <t>Plantation</t>
  </si>
  <si>
    <t>P.U.</t>
  </si>
  <si>
    <t>Quantité</t>
  </si>
  <si>
    <t>MONTANT HTVA</t>
  </si>
  <si>
    <t>REVE-VERT SPRL</t>
  </si>
  <si>
    <t>60, Avenue de Ghoy</t>
  </si>
  <si>
    <t>7860        Lessines</t>
  </si>
  <si>
    <t>0495/529 133</t>
  </si>
  <si>
    <t>reve-vert@hotmail.com</t>
  </si>
  <si>
    <t>Cogneau Fabien</t>
  </si>
  <si>
    <t>13, Chaussée de Grammont</t>
  </si>
  <si>
    <t>Ghislenghien</t>
  </si>
  <si>
    <t>TVA</t>
  </si>
  <si>
    <t>Date :</t>
  </si>
  <si>
    <t>N°Facture :</t>
  </si>
  <si>
    <t>NOUS VOUS REMERCIONS POUR VOTRE CONFIANCE</t>
  </si>
  <si>
    <t>Ensemençage</t>
  </si>
  <si>
    <t>6%</t>
  </si>
  <si>
    <t>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</si>
</sst>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0#&quot; &quot;##&quot; &quot;##&quot; &quot;##&quot; &quot;##"/>
    <numFmt numFmtId="166" formatCode="#,##0_ ;\-#,##0\ "/>
    <numFmt numFmtId="167" formatCode="#,##0.00\ &quot;€&quot;"/>
  </numFmts>
  <fonts count="25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  <font>
      <b/>
      <sz val="11"/>
      <color theme="3"/>
      <name val="Tahoma"/>
      <family val="2"/>
      <scheme val="major"/>
    </font>
    <font>
      <u/>
      <sz val="11"/>
      <color theme="10"/>
      <name val="Cambria"/>
      <family val="2"/>
      <scheme val="minor"/>
    </font>
    <font>
      <u/>
      <sz val="11"/>
      <color theme="10"/>
      <name val="Tahoma"/>
      <family val="2"/>
      <scheme val="major"/>
    </font>
    <font>
      <b/>
      <i/>
      <sz val="11"/>
      <color theme="3"/>
      <name val="Cambria"/>
      <family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6" fontId="6" fillId="0" borderId="0" applyFont="0" applyFill="0" applyBorder="0" applyProtection="0">
      <alignment horizontal="left" vertical="top"/>
    </xf>
    <xf numFmtId="7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5" fontId="5" fillId="0" borderId="0" applyFill="0" applyBorder="0">
      <alignment horizontal="left" vertical="top" wrapText="1"/>
    </xf>
    <xf numFmtId="16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center" wrapText="1"/>
    </xf>
  </cellStyleXfs>
  <cellXfs count="3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10" fillId="0" borderId="1" xfId="5">
      <alignment vertical="center"/>
    </xf>
    <xf numFmtId="7" fontId="10" fillId="0" borderId="1" xfId="7" applyFont="1" applyBorder="1" applyAlignment="1">
      <alignment vertical="center"/>
    </xf>
    <xf numFmtId="7" fontId="0" fillId="0" borderId="0" xfId="7" applyFont="1" applyFill="1" applyBorder="1" applyAlignment="1">
      <alignment vertical="center" wrapText="1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 wrapText="1"/>
    </xf>
    <xf numFmtId="0" fontId="5" fillId="0" borderId="0" xfId="0" applyFont="1">
      <alignment vertical="center" wrapText="1"/>
    </xf>
    <xf numFmtId="0" fontId="21" fillId="0" borderId="0" xfId="0" applyFont="1">
      <alignment vertical="center" wrapText="1"/>
    </xf>
    <xf numFmtId="0" fontId="23" fillId="0" borderId="0" xfId="49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14" fontId="21" fillId="0" borderId="0" xfId="2" applyNumberFormat="1" applyFont="1">
      <alignment wrapText="1"/>
    </xf>
    <xf numFmtId="0" fontId="21" fillId="0" borderId="0" xfId="2" applyFont="1">
      <alignment wrapText="1"/>
    </xf>
    <xf numFmtId="0" fontId="2" fillId="0" borderId="0" xfId="1" applyFont="1"/>
    <xf numFmtId="0" fontId="5" fillId="0" borderId="0" xfId="11" applyFont="1">
      <alignment vertical="top"/>
    </xf>
    <xf numFmtId="0" fontId="5" fillId="0" borderId="0" xfId="3" applyFont="1">
      <alignment vertical="top" wrapText="1"/>
    </xf>
    <xf numFmtId="9" fontId="0" fillId="0" borderId="0" xfId="0" applyNumberFormat="1">
      <alignment vertical="center" wrapText="1"/>
    </xf>
    <xf numFmtId="0" fontId="10" fillId="0" borderId="0" xfId="5" applyBorder="1">
      <alignment vertical="center"/>
    </xf>
    <xf numFmtId="7" fontId="10" fillId="0" borderId="0" xfId="7" applyFont="1" applyBorder="1" applyAlignment="1">
      <alignment vertical="center"/>
    </xf>
    <xf numFmtId="0" fontId="0" fillId="0" borderId="7" xfId="0" applyBorder="1">
      <alignment vertical="center" wrapText="1"/>
    </xf>
    <xf numFmtId="0" fontId="7" fillId="2" borderId="6" xfId="12" applyBorder="1" applyAlignment="1">
      <alignment vertical="center"/>
    </xf>
    <xf numFmtId="7" fontId="7" fillId="2" borderId="6" xfId="7" applyFont="1" applyFill="1" applyBorder="1" applyAlignment="1">
      <alignment vertical="center"/>
    </xf>
    <xf numFmtId="9" fontId="0" fillId="0" borderId="0" xfId="0" quotePrefix="1" applyNumberFormat="1">
      <alignment vertical="center" wrapText="1"/>
    </xf>
    <xf numFmtId="0" fontId="24" fillId="0" borderId="0" xfId="0" applyFont="1">
      <alignment vertical="center" wrapText="1"/>
    </xf>
    <xf numFmtId="0" fontId="0" fillId="0" borderId="0" xfId="0">
      <alignment vertical="center" wrapText="1"/>
    </xf>
    <xf numFmtId="0" fontId="4" fillId="0" borderId="0" xfId="9" applyFont="1">
      <alignment horizontal="right" vertical="center"/>
    </xf>
    <xf numFmtId="0" fontId="5" fillId="0" borderId="0" xfId="0" applyFont="1">
      <alignment vertical="center" wrapText="1"/>
    </xf>
    <xf numFmtId="0" fontId="21" fillId="0" borderId="0" xfId="0" applyFont="1">
      <alignment vertical="center" wrapText="1"/>
    </xf>
  </cellXfs>
  <cellStyles count="50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4" builtinId="11" customBuiltin="1"/>
    <cellStyle name="Calcul" xfId="21" builtinId="22" customBuiltin="1"/>
    <cellStyle name="Cellule liée" xfId="22" builtinId="24" customBuiltin="1"/>
    <cellStyle name="Date" xfId="13" xr:uid="{00000000-0005-0000-0000-00001B000000}"/>
    <cellStyle name="Entrée" xfId="20" builtinId="20" customBuiltin="1"/>
    <cellStyle name="Insatisfaisant" xfId="18" builtinId="27" customBuiltin="1"/>
    <cellStyle name="Lien hypertexte" xfId="49" builtinId="8"/>
    <cellStyle name="Milliers" xfId="6" builtinId="3" customBuiltin="1"/>
    <cellStyle name="Milliers [0]" xfId="15" builtinId="6" customBuiltin="1"/>
    <cellStyle name="Monétaire" xfId="7" builtinId="4" customBuiltin="1"/>
    <cellStyle name="Monétaire [0]" xfId="16" builtinId="7" customBuiltin="1"/>
    <cellStyle name="Neutre" xfId="19" builtinId="28" customBuiltin="1"/>
    <cellStyle name="Normal" xfId="0" builtinId="0" customBuiltin="1"/>
    <cellStyle name="Note" xfId="10" builtinId="10" customBuiltin="1"/>
    <cellStyle name="Phone" xfId="14" xr:uid="{00000000-0005-0000-0000-000026000000}"/>
    <cellStyle name="Pourcentage" xfId="8" builtinId="5" customBuiltin="1"/>
    <cellStyle name="Satisfaisant" xfId="17" builtinId="26" customBuiltin="1"/>
    <cellStyle name="Sortie" xfId="4" builtinId="21" customBuiltin="1"/>
    <cellStyle name="Texte explicatif" xfId="11" builtinId="53" customBuiltin="1"/>
    <cellStyle name="Titre" xfId="9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5" builtinId="19" customBuiltin="1"/>
    <cellStyle name="Total" xfId="12" builtinId="25" customBuiltin="1"/>
    <cellStyle name="Vérification" xfId="23" builtinId="2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mbr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mbr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7" formatCode="#,##0.00\ &quot;€&quot;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2133319</xdr:colOff>
      <xdr:row>2</xdr:row>
      <xdr:rowOff>171326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247619" cy="9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11:F22" totalsRowDxfId="5">
  <tableColumns count="5">
    <tableColumn id="1" xr3:uid="{00000000-0010-0000-0000-000001000000}" name="DESCRIPTION" totalsRowLabel="Total" dataDxfId="4"/>
    <tableColumn id="3" xr3:uid="{00000000-0010-0000-0000-000003000000}" name="P.U." dataDxfId="3">
      <calculatedColumnFormula>IFERROR(VLOOKUP(B12,Feuil1!A:B,2,0),"")</calculatedColumnFormula>
    </tableColumn>
    <tableColumn id="2" xr3:uid="{00000000-0010-0000-0000-000002000000}" name="Quantité" dataDxfId="2"/>
    <tableColumn id="4" xr3:uid="{00000000-0010-0000-0000-000004000000}" name="MONTANT HTVA" totalsRowFunction="count" dataDxfId="1">
      <calculatedColumnFormula>IFERROR(Données[[#This Row],[P.U.]]*Données[[#This Row],[Quantité]],"")</calculatedColumnFormula>
    </tableColumn>
    <tableColumn id="5" xr3:uid="{00000000-0010-0000-0000-000005000000}" name="TVA" dataDxfId="0" dataCellStyle="Pourcentage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ve-vert@hot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F30"/>
  <sheetViews>
    <sheetView showGridLines="0" tabSelected="1" topLeftCell="A15" zoomScaleNormal="100" workbookViewId="0">
      <selection activeCell="F24" sqref="F24"/>
    </sheetView>
  </sheetViews>
  <sheetFormatPr baseColWidth="10" defaultColWidth="9" defaultRowHeight="30" customHeight="1" x14ac:dyDescent="0.2"/>
  <cols>
    <col min="1" max="1" width="2.625" customWidth="1"/>
    <col min="2" max="2" width="36.25" customWidth="1"/>
    <col min="3" max="3" width="13.5" customWidth="1"/>
    <col min="4" max="4" width="10.125" style="9" customWidth="1"/>
    <col min="5" max="5" width="33.5" customWidth="1"/>
    <col min="6" max="6" width="7.875" customWidth="1"/>
    <col min="7" max="7" width="27.375" customWidth="1"/>
  </cols>
  <sheetData>
    <row r="1" spans="2:6" s="16" customFormat="1" ht="35.1" customHeight="1" x14ac:dyDescent="0.25">
      <c r="B1" s="24"/>
      <c r="C1" s="36" t="s">
        <v>1</v>
      </c>
      <c r="D1" s="36"/>
      <c r="E1" s="36"/>
    </row>
    <row r="2" spans="2:6" s="16" customFormat="1" ht="30" customHeight="1" x14ac:dyDescent="0.2">
      <c r="B2" s="25"/>
      <c r="C2" s="20" t="s">
        <v>21</v>
      </c>
      <c r="D2" s="22">
        <v>43397</v>
      </c>
    </row>
    <row r="3" spans="2:6" s="16" customFormat="1" ht="15" customHeight="1" x14ac:dyDescent="0.2">
      <c r="B3" s="37"/>
      <c r="C3" s="16" t="s">
        <v>22</v>
      </c>
      <c r="D3" s="23">
        <v>1297</v>
      </c>
    </row>
    <row r="4" spans="2:6" s="16" customFormat="1" ht="12" customHeight="1" x14ac:dyDescent="0.2">
      <c r="B4" s="37"/>
      <c r="C4" s="26"/>
      <c r="D4" s="26"/>
    </row>
    <row r="5" spans="2:6" s="16" customFormat="1" ht="14.25" customHeight="1" x14ac:dyDescent="0.2">
      <c r="B5" s="37"/>
      <c r="E5" s="26"/>
    </row>
    <row r="6" spans="2:6" s="16" customFormat="1" ht="14.25" customHeight="1" x14ac:dyDescent="0.2">
      <c r="B6" s="17" t="s">
        <v>12</v>
      </c>
      <c r="D6" s="38" t="s">
        <v>17</v>
      </c>
      <c r="E6" s="38"/>
    </row>
    <row r="7" spans="2:6" s="16" customFormat="1" ht="14.25" customHeight="1" x14ac:dyDescent="0.2">
      <c r="B7" s="16" t="s">
        <v>13</v>
      </c>
      <c r="D7" s="38" t="s">
        <v>18</v>
      </c>
      <c r="E7" s="38"/>
    </row>
    <row r="8" spans="2:6" s="16" customFormat="1" ht="14.25" x14ac:dyDescent="0.2">
      <c r="B8" s="16" t="s">
        <v>14</v>
      </c>
      <c r="D8" s="21">
        <v>7822</v>
      </c>
      <c r="E8" s="17" t="s">
        <v>19</v>
      </c>
    </row>
    <row r="9" spans="2:6" s="16" customFormat="1" ht="14.25" customHeight="1" x14ac:dyDescent="0.2">
      <c r="B9" s="18" t="s">
        <v>16</v>
      </c>
      <c r="C9" s="26"/>
    </row>
    <row r="10" spans="2:6" s="16" customFormat="1" ht="39.950000000000003" customHeight="1" x14ac:dyDescent="0.2">
      <c r="B10" s="19" t="s">
        <v>15</v>
      </c>
      <c r="D10" s="26"/>
    </row>
    <row r="11" spans="2:6" ht="30" customHeight="1" x14ac:dyDescent="0.2">
      <c r="B11" s="1" t="s">
        <v>0</v>
      </c>
      <c r="C11" s="11" t="s">
        <v>9</v>
      </c>
      <c r="D11" s="11" t="s">
        <v>10</v>
      </c>
      <c r="E11" s="3" t="s">
        <v>11</v>
      </c>
      <c r="F11" s="3" t="s">
        <v>20</v>
      </c>
    </row>
    <row r="12" spans="2:6" ht="30" customHeight="1" x14ac:dyDescent="0.2">
      <c r="B12" s="2" t="s">
        <v>7</v>
      </c>
      <c r="C12" s="14">
        <f>IFERROR(VLOOKUP(B12,Feuil1!A:B,2,0),"")</f>
        <v>300</v>
      </c>
      <c r="D12" s="11">
        <v>1</v>
      </c>
      <c r="E12" s="6">
        <f>IFERROR(Données[[#This Row],[P.U.]]*Données[[#This Row],[Quantité]],"")</f>
        <v>300</v>
      </c>
      <c r="F12" s="11">
        <v>6</v>
      </c>
    </row>
    <row r="13" spans="2:6" ht="30" customHeight="1" x14ac:dyDescent="0.2">
      <c r="B13" s="2" t="s">
        <v>6</v>
      </c>
      <c r="C13" s="14">
        <f>IFERROR(VLOOKUP(B13,Feuil1!A:B,2,0),"")</f>
        <v>50</v>
      </c>
      <c r="D13" s="11">
        <v>2</v>
      </c>
      <c r="E13" s="6">
        <f>IFERROR(Données[[#This Row],[P.U.]]*Données[[#This Row],[Quantité]],"")</f>
        <v>100</v>
      </c>
      <c r="F13" s="11">
        <v>21</v>
      </c>
    </row>
    <row r="14" spans="2:6" ht="30" customHeight="1" x14ac:dyDescent="0.2">
      <c r="B14" s="2" t="s">
        <v>8</v>
      </c>
      <c r="C14" s="14">
        <f>IFERROR(VLOOKUP(B14,Feuil1!A:B,2,0),"")</f>
        <v>120</v>
      </c>
      <c r="D14" s="11">
        <v>1</v>
      </c>
      <c r="E14" s="6">
        <f>IFERROR(Données[[#This Row],[P.U.]]*Données[[#This Row],[Quantité]],"")</f>
        <v>120</v>
      </c>
      <c r="F14" s="11">
        <v>6</v>
      </c>
    </row>
    <row r="15" spans="2:6" ht="30" customHeight="1" x14ac:dyDescent="0.2">
      <c r="B15" s="2" t="s">
        <v>8</v>
      </c>
      <c r="C15" s="14">
        <f>IFERROR(VLOOKUP(B15,Feuil1!A:B,2,0),"")</f>
        <v>120</v>
      </c>
      <c r="D15" s="11">
        <v>17</v>
      </c>
      <c r="E15" s="6">
        <f>IFERROR(Données[[#This Row],[P.U.]]*Données[[#This Row],[Quantité]],"")</f>
        <v>2040</v>
      </c>
      <c r="F15" s="11">
        <v>21</v>
      </c>
    </row>
    <row r="16" spans="2:6" ht="30" customHeight="1" x14ac:dyDescent="0.2">
      <c r="B16" s="2" t="s">
        <v>7</v>
      </c>
      <c r="C16" s="14">
        <f>IFERROR(VLOOKUP(B16,Feuil1!A:B,2,0),"")</f>
        <v>300</v>
      </c>
      <c r="D16" s="11">
        <v>0</v>
      </c>
      <c r="E16" s="6">
        <f>IFERROR(Données[[#This Row],[P.U.]]*Données[[#This Row],[Quantité]],"")</f>
        <v>0</v>
      </c>
      <c r="F16" s="11">
        <v>6</v>
      </c>
    </row>
    <row r="17" spans="2:6" ht="30" customHeight="1" x14ac:dyDescent="0.2">
      <c r="B17" s="2" t="s">
        <v>8</v>
      </c>
      <c r="C17" s="14">
        <f>IFERROR(VLOOKUP(B17,Feuil1!A:B,2,0),"")</f>
        <v>120</v>
      </c>
      <c r="D17" s="11">
        <v>1</v>
      </c>
      <c r="E17" s="6">
        <f>IFERROR(Données[[#This Row],[P.U.]]*Données[[#This Row],[Quantité]],"")</f>
        <v>120</v>
      </c>
      <c r="F17" s="11">
        <v>21</v>
      </c>
    </row>
    <row r="18" spans="2:6" ht="30" customHeight="1" x14ac:dyDescent="0.2">
      <c r="B18" s="2" t="s">
        <v>24</v>
      </c>
      <c r="C18" s="14">
        <f>IFERROR(VLOOKUP(B18,Feuil1!A:B,2,0),"")</f>
        <v>15</v>
      </c>
      <c r="D18" s="11">
        <v>6</v>
      </c>
      <c r="E18" s="6">
        <f>IFERROR(Données[[#This Row],[P.U.]]*Données[[#This Row],[Quantité]],"")</f>
        <v>90</v>
      </c>
      <c r="F18" s="11">
        <v>21</v>
      </c>
    </row>
    <row r="19" spans="2:6" ht="30" customHeight="1" x14ac:dyDescent="0.2">
      <c r="B19" s="2"/>
      <c r="C19" s="14" t="str">
        <f>IFERROR(VLOOKUP(B19,Feuil1!A:B,2,0),"")</f>
        <v/>
      </c>
      <c r="D19" s="11"/>
      <c r="E19" s="6" t="str">
        <f>IFERROR(Données[[#This Row],[P.U.]]*Données[[#This Row],[Quantité]],"")</f>
        <v/>
      </c>
      <c r="F19" s="11"/>
    </row>
    <row r="20" spans="2:6" ht="30" customHeight="1" x14ac:dyDescent="0.2">
      <c r="B20" s="2"/>
      <c r="C20" s="14" t="str">
        <f>IFERROR(VLOOKUP(B20,Feuil1!A:B,2,0),"")</f>
        <v/>
      </c>
      <c r="D20" s="11"/>
      <c r="E20" s="6" t="str">
        <f>IFERROR(Données[[#This Row],[P.U.]]*Données[[#This Row],[Quantité]],"")</f>
        <v/>
      </c>
      <c r="F20" s="11"/>
    </row>
    <row r="21" spans="2:6" ht="30" customHeight="1" x14ac:dyDescent="0.2">
      <c r="B21" s="2"/>
      <c r="C21" s="14" t="str">
        <f>IFERROR(VLOOKUP(B21,Feuil1!A:B,2,0),"")</f>
        <v/>
      </c>
      <c r="D21" s="11"/>
      <c r="E21" s="6" t="str">
        <f>IFERROR(Données[[#This Row],[P.U.]]*Données[[#This Row],[Quantité]],"")</f>
        <v/>
      </c>
      <c r="F21" s="11"/>
    </row>
    <row r="22" spans="2:6" ht="30" customHeight="1" x14ac:dyDescent="0.2">
      <c r="B22" s="2"/>
      <c r="C22" s="14" t="str">
        <f>IFERROR(VLOOKUP(B22,Feuil1!A:B,2,0),"")</f>
        <v/>
      </c>
      <c r="D22" s="11"/>
      <c r="E22" s="6" t="str">
        <f>IFERROR(Données[[#This Row],[P.U.]]*Données[[#This Row],[Quantité]],"")</f>
        <v/>
      </c>
      <c r="F22" s="11"/>
    </row>
    <row r="23" spans="2:6" ht="30" customHeight="1" x14ac:dyDescent="0.2">
      <c r="C23" s="4" t="s">
        <v>2</v>
      </c>
      <c r="D23" s="4"/>
      <c r="E23" s="5">
        <f>SUM(E12:E22)</f>
        <v>2770</v>
      </c>
    </row>
    <row r="24" spans="2:6" s="12" customFormat="1" ht="30" customHeight="1" x14ac:dyDescent="0.2">
      <c r="C24" s="4" t="s">
        <v>3</v>
      </c>
      <c r="D24" s="7">
        <v>0.06</v>
      </c>
      <c r="E24" s="5">
        <f>SUMIF(Données[TVA],6,Données[MONTANT HTVA])*0.06</f>
        <v>25.2</v>
      </c>
      <c r="F24" s="15"/>
    </row>
    <row r="25" spans="2:6" ht="30" customHeight="1" x14ac:dyDescent="0.2">
      <c r="B25" s="35"/>
      <c r="C25" s="4" t="s">
        <v>3</v>
      </c>
      <c r="D25" s="7">
        <v>0.21</v>
      </c>
      <c r="E25" s="5">
        <f>SUMIF(Données[TVA],21,Données[MONTANT HTVA])*0.21</f>
        <v>493.5</v>
      </c>
      <c r="F25" s="15"/>
    </row>
    <row r="26" spans="2:6" ht="30" customHeight="1" thickBot="1" x14ac:dyDescent="0.25">
      <c r="B26" s="35"/>
      <c r="C26" s="28" t="s">
        <v>4</v>
      </c>
      <c r="D26" s="28"/>
      <c r="E26" s="29">
        <v>0</v>
      </c>
      <c r="F26" s="30"/>
    </row>
    <row r="27" spans="2:6" ht="30" customHeight="1" thickBot="1" x14ac:dyDescent="0.25">
      <c r="B27" s="8"/>
      <c r="C27" s="31" t="s">
        <v>5</v>
      </c>
      <c r="D27" s="31"/>
      <c r="E27" s="32">
        <f>E23+E25+E26</f>
        <v>3263.5</v>
      </c>
      <c r="F27" s="31"/>
    </row>
    <row r="30" spans="2:6" ht="30" customHeight="1" x14ac:dyDescent="0.2">
      <c r="B30" s="34" t="s">
        <v>23</v>
      </c>
      <c r="C30" s="34"/>
      <c r="D30" s="34"/>
      <c r="E30" s="34"/>
    </row>
  </sheetData>
  <mergeCells count="6">
    <mergeCell ref="B30:E30"/>
    <mergeCell ref="B25:B26"/>
    <mergeCell ref="C1:E1"/>
    <mergeCell ref="B3:B5"/>
    <mergeCell ref="D6:E6"/>
    <mergeCell ref="D7:E7"/>
  </mergeCells>
  <dataValidations count="19">
    <dataValidation allowBlank="1" showInputMessage="1" showErrorMessage="1" prompt="Créez une facture avec TVA dans cette feuille de calcul. Entrez les détails de la société dans les cellules B6 à B9, et les détails de la facture dans le tableau commençant à la cellule B10. Le texte de l’info-bulle figure dans la cellule F9." sqref="A1" xr:uid="{00000000-0002-0000-0000-000000000000}"/>
    <dataValidation allowBlank="1" showInputMessage="1" showErrorMessage="1" prompt="Le titre de cette feuille de calcul figure dans cette cellule. Entrez la date, le numéro de facture et la description du projet ou service dans les cellules C2 à D4. Entrez les détails de facturation dans les cellules C5 à D9." sqref="C1:E1" xr:uid="{00000000-0002-0000-0000-000001000000}"/>
    <dataValidation allowBlank="1" showInputMessage="1" showErrorMessage="1" prompt="Entrez le nom de la société dans cette cellule, et son slogan dans la cellule en dessous." sqref="B1" xr:uid="{00000000-0002-0000-0000-000002000000}"/>
    <dataValidation allowBlank="1" showInputMessage="1" showErrorMessage="1" prompt="Entrez le slogan de la société dans cette cellule, et ajoutez son logo dans la cellule en dessous." sqref="B2" xr:uid="{00000000-0002-0000-0000-000003000000}"/>
    <dataValidation allowBlank="1" showInputMessage="1" showErrorMessage="1" prompt="Entrez la description dans cette colonne sous ce titre. Les totaux figurent sous cette colonne." sqref="B11" xr:uid="{00000000-0002-0000-0000-000004000000}"/>
    <dataValidation allowBlank="1" showInputMessage="1" showErrorMessage="1" prompt="Entrez le montant dans cette colonne sous ce titre. Entrez le taux de TVA et un autre montant sous le tableau. Le sous-total, la TVA et le total sont calculés automatiquement sous cette colonne." sqref="E11" xr:uid="{00000000-0002-0000-0000-000005000000}"/>
    <dataValidation allowBlank="1" showInputMessage="1" showErrorMessage="1" prompt="Le sous-total est calculé automatiquement dans la cellule à droite." sqref="C23:D23" xr:uid="{00000000-0002-0000-0000-000006000000}"/>
    <dataValidation allowBlank="1" showInputMessage="1" showErrorMessage="1" prompt="Le sous-total est calculé automatiquement dans cette cellule." sqref="E23" xr:uid="{00000000-0002-0000-0000-000007000000}"/>
    <dataValidation allowBlank="1" showInputMessage="1" showErrorMessage="1" prompt="Entrez le taux de TVA dans la cellule à droite." sqref="C24:C25" xr:uid="{00000000-0002-0000-0000-000008000000}"/>
    <dataValidation allowBlank="1" showInputMessage="1" showErrorMessage="1" prompt="Entrez le taux de TVA dans cette cellule." sqref="D24:D25" xr:uid="{00000000-0002-0000-0000-000009000000}"/>
    <dataValidation allowBlank="1" showInputMessage="1" showErrorMessage="1" prompt="Le montant de TVA est calculé automatiquement dans cette cellule." sqref="E24:E25" xr:uid="{00000000-0002-0000-0000-00000A000000}"/>
    <dataValidation allowBlank="1" showInputMessage="1" showErrorMessage="1" prompt="Entrez un autre montant dans la cellule à droite." sqref="C26:D26" xr:uid="{00000000-0002-0000-0000-00000B000000}"/>
    <dataValidation allowBlank="1" showInputMessage="1" showErrorMessage="1" prompt="Entrez un autre montant dans cette cellule." sqref="E26" xr:uid="{00000000-0002-0000-0000-00000C000000}"/>
    <dataValidation allowBlank="1" showInputMessage="1" showErrorMessage="1" prompt="Le total est calculé automatiquement dans la cellule à droite." sqref="C27:D27 F27" xr:uid="{00000000-0002-0000-0000-00000D000000}"/>
    <dataValidation allowBlank="1" showInputMessage="1" showErrorMessage="1" prompt="Le total est calculé automatiquement dans cette cellule." sqref="E27" xr:uid="{00000000-0002-0000-0000-00000E000000}"/>
    <dataValidation allowBlank="1" showInputMessage="1" showErrorMessage="1" prompt="Entrez un champ personnalisé dans ce titre, et les données correspondantes dans cette colonne sous ce titre." sqref="C11:D11" xr:uid="{00000000-0002-0000-0000-00000F000000}"/>
    <dataValidation allowBlank="1" showInputMessage="1" showErrorMessage="1" prompt="Entrez la description du projet ou service dans la cellule à droite." sqref="C4" xr:uid="{00000000-0002-0000-0000-000010000000}"/>
    <dataValidation allowBlank="1" showInputMessage="1" showErrorMessage="1" prompt="Ajoutez le logo de la société dans cette cellule." sqref="B3:B5" xr:uid="{00000000-0002-0000-0000-000011000000}"/>
    <dataValidation allowBlank="1" showInputMessage="1" showErrorMessage="1" prompt="Le nom de la société est mis à jour automatiquement dans cette cellule. Ajoutez le nom, le numéro de téléphone et l’adresse e-mail de la personne à contacter dans cette cellule." sqref="B25:B26" xr:uid="{00000000-0002-0000-0000-000012000000}"/>
  </dataValidations>
  <hyperlinks>
    <hyperlink ref="B9" r:id="rId1" xr:uid="{00000000-0004-0000-0000-000000000000}"/>
  </hyperlinks>
  <printOptions horizontalCentered="1"/>
  <pageMargins left="0.5" right="0.5" top="0.75" bottom="0.75" header="0.3" footer="0.3"/>
  <pageSetup paperSize="9" scale="85" fitToHeight="0" orientation="portrait" r:id="rId2"/>
  <headerFooter differentFirst="1" alignWithMargins="0">
    <oddFooter>Page &amp;P of &amp;N</oddFooter>
    <firstFooter>&amp;CSTIEVENART Y. 0495/529.133  /  reve-vert@hotmail.com  /  www.reve-vert.be
TVA - BE 0629817931  /  Banque: BE 66 0017 5588 8643</firstFooter>
  </headerFooter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3000000}">
          <x14:formula1>
            <xm:f>Feuil1!$A$1:$A$4</xm:f>
          </x14:formula1>
          <xm:sqref>B13:B22</xm:sqref>
        </x14:dataValidation>
        <x14:dataValidation type="list" allowBlank="1" showInputMessage="1" showErrorMessage="1" xr:uid="{00000000-0002-0000-0000-000014000000}">
          <x14:formula1>
            <xm:f>Feuil1!$A:$A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4" sqref="J4"/>
    </sheetView>
  </sheetViews>
  <sheetFormatPr baseColWidth="10" defaultRowHeight="14.25" x14ac:dyDescent="0.2"/>
  <cols>
    <col min="1" max="1" width="14.5" bestFit="1" customWidth="1"/>
  </cols>
  <sheetData>
    <row r="1" spans="1:10" x14ac:dyDescent="0.2">
      <c r="A1" s="10" t="s">
        <v>7</v>
      </c>
      <c r="B1">
        <v>300</v>
      </c>
      <c r="J1" s="33" t="s">
        <v>25</v>
      </c>
    </row>
    <row r="2" spans="1:10" s="13" customFormat="1" x14ac:dyDescent="0.2">
      <c r="A2" s="10" t="s">
        <v>24</v>
      </c>
      <c r="B2" s="13">
        <v>15</v>
      </c>
      <c r="J2" s="33" t="s">
        <v>26</v>
      </c>
    </row>
    <row r="3" spans="1:10" x14ac:dyDescent="0.2">
      <c r="A3" s="10" t="s">
        <v>8</v>
      </c>
      <c r="B3">
        <v>120</v>
      </c>
    </row>
    <row r="4" spans="1:10" x14ac:dyDescent="0.2">
      <c r="A4" s="10" t="s">
        <v>6</v>
      </c>
      <c r="B4">
        <v>50</v>
      </c>
    </row>
    <row r="14" spans="1:10" x14ac:dyDescent="0.2">
      <c r="G14" s="27"/>
    </row>
    <row r="15" spans="1:10" x14ac:dyDescent="0.2">
      <c r="G15" s="27"/>
    </row>
  </sheetData>
  <sortState ref="A1:B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Facture</vt:lpstr>
      <vt:lpstr>Feuil1</vt:lpstr>
      <vt:lpstr>Facture!Impression_des_titres</vt:lpstr>
      <vt:lpstr>Produit</vt:lpstr>
      <vt:lpstr>TitreColonne1</vt:lpstr>
      <vt:lpstr>TVA</vt:lpstr>
      <vt:lpstr>ZonteTitreLigne2..D11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2018-08-10T05:45:04Z</dcterms:created>
  <dcterms:modified xsi:type="dcterms:W3CDTF">2019-01-10T15:47:48Z</dcterms:modified>
</cp:coreProperties>
</file>