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1070" activeTab="0"/>
  </bookViews>
  <sheets>
    <sheet name="Janv 18" sheetId="1" r:id="rId1"/>
    <sheet name="Fév 18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<sst xmlns="http://schemas.openxmlformats.org/spreadsheetml/2006/main" count="330" uniqueCount="51">
  <si>
    <t>STD</t>
  </si>
  <si>
    <t>PS / RAVC (38)</t>
  </si>
  <si>
    <t>RAVC (Mjd Mat)/STD</t>
  </si>
  <si>
    <t>ILS</t>
  </si>
  <si>
    <t>PS</t>
  </si>
  <si>
    <t>CIT/STD</t>
  </si>
  <si>
    <t>CIT</t>
  </si>
  <si>
    <t>PS/RESP PAR (38)</t>
  </si>
  <si>
    <t>RESP PAR</t>
  </si>
  <si>
    <t>ESR1</t>
  </si>
  <si>
    <t>ESR2</t>
  </si>
  <si>
    <t>JF</t>
  </si>
  <si>
    <t>WE</t>
  </si>
  <si>
    <t>L</t>
  </si>
  <si>
    <t>M</t>
  </si>
  <si>
    <t>ME</t>
  </si>
  <si>
    <t>J</t>
  </si>
  <si>
    <t>V</t>
  </si>
  <si>
    <t>S</t>
  </si>
  <si>
    <t>D</t>
  </si>
  <si>
    <t>ESR 2</t>
  </si>
  <si>
    <t>RECUP</t>
  </si>
  <si>
    <t>CT</t>
  </si>
  <si>
    <t>RAVC</t>
  </si>
  <si>
    <t>CA</t>
  </si>
  <si>
    <t>ASSISES</t>
  </si>
  <si>
    <t>Assises</t>
  </si>
  <si>
    <t>Procédures simplifiées 9 à 12</t>
  </si>
  <si>
    <t xml:space="preserve">                         ESR 1</t>
  </si>
  <si>
    <t xml:space="preserve">                         ESR 2</t>
  </si>
  <si>
    <t>W.E</t>
  </si>
  <si>
    <t>FERIE</t>
  </si>
  <si>
    <t>SOLDE</t>
  </si>
  <si>
    <t>à faire à l'année</t>
  </si>
  <si>
    <t>PS/RAVC (38)</t>
  </si>
  <si>
    <t>RAVC/STD</t>
  </si>
  <si>
    <t>CIT /STD</t>
  </si>
  <si>
    <t>(CIT)</t>
  </si>
  <si>
    <t xml:space="preserve">CIT </t>
  </si>
  <si>
    <t>TOTAL</t>
  </si>
  <si>
    <t>A</t>
  </si>
  <si>
    <t>B</t>
  </si>
  <si>
    <t>C</t>
  </si>
  <si>
    <t>E</t>
  </si>
  <si>
    <t>F</t>
  </si>
  <si>
    <t>G</t>
  </si>
  <si>
    <t>H</t>
  </si>
  <si>
    <t>I</t>
  </si>
  <si>
    <t>K</t>
  </si>
  <si>
    <t>N</t>
  </si>
  <si>
    <t>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</si>
</sst>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darkHorizontal">
        <bgColor indexed="9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>
        <color indexed="63"/>
      </right>
      <top style="thin"/>
      <bottom style="thin"/>
      <diagonal style="thin"/>
    </border>
    <border diagonalDown="1">
      <left style="thin"/>
      <right style="thin"/>
      <top style="thin"/>
      <bottom style="thin"/>
      <diagonal style="thin">
        <color indexed="10"/>
      </diagonal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7" fontId="1" fillId="2" borderId="0" xfId="0" applyNumberFormat="1" applyFont="1" applyFill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3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5" borderId="1" xfId="0" applyFont="1" applyFill="1" applyBorder="1" applyAlignment="1" applyProtection="1">
      <alignment horizontal="center" vertical="center" wrapText="1"/>
      <protection/>
    </xf>
    <xf numFmtId="0" fontId="1" fillId="4" borderId="2" xfId="0" applyFont="1" applyFill="1" applyBorder="1" applyAlignment="1" applyProtection="1">
      <alignment horizontal="center" vertical="center" wrapText="1"/>
      <protection/>
    </xf>
    <xf numFmtId="0" fontId="0" fillId="3" borderId="1" xfId="0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horizontal="center" vertical="center" wrapText="1"/>
      <protection/>
    </xf>
    <xf numFmtId="0" fontId="2" fillId="0" borderId="3" xfId="0" applyFont="1" applyFill="1" applyBorder="1" applyAlignment="1" applyProtection="1">
      <alignment horizontal="center" vertical="center" wrapText="1"/>
      <protection/>
    </xf>
    <xf numFmtId="0" fontId="2" fillId="0" borderId="4" xfId="0" applyFont="1" applyFill="1" applyBorder="1" applyAlignment="1" applyProtection="1">
      <alignment horizontal="center" vertical="center" wrapText="1"/>
      <protection/>
    </xf>
    <xf numFmtId="0" fontId="2" fillId="0" borderId="5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" fillId="3" borderId="6" xfId="0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0" fontId="3" fillId="3" borderId="7" xfId="0" applyFont="1" applyFill="1" applyBorder="1" applyAlignment="1" applyProtection="1">
      <alignment horizontal="center" vertical="center" wrapText="1"/>
      <protection/>
    </xf>
    <xf numFmtId="0" fontId="3" fillId="6" borderId="7" xfId="0" applyFont="1" applyFill="1" applyBorder="1" applyAlignment="1" applyProtection="1">
      <alignment horizontal="center" vertical="center" wrapText="1"/>
      <protection/>
    </xf>
    <xf numFmtId="0" fontId="3" fillId="7" borderId="7" xfId="0" applyFont="1" applyFill="1" applyBorder="1" applyAlignment="1" applyProtection="1">
      <alignment horizontal="center" vertical="center" wrapText="1"/>
      <protection/>
    </xf>
    <xf numFmtId="0" fontId="3" fillId="4" borderId="7" xfId="0" applyFont="1" applyFill="1" applyBorder="1" applyAlignment="1" applyProtection="1">
      <alignment horizontal="center" vertical="center" wrapText="1"/>
      <protection/>
    </xf>
    <xf numFmtId="0" fontId="3" fillId="4" borderId="8" xfId="0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8" borderId="11" xfId="0" applyFont="1" applyFill="1" applyBorder="1" applyAlignment="1" applyProtection="1">
      <alignment horizontal="center" vertical="center" wrapText="1"/>
      <protection/>
    </xf>
    <xf numFmtId="0" fontId="3" fillId="6" borderId="11" xfId="0" applyFont="1" applyFill="1" applyBorder="1" applyAlignment="1" applyProtection="1">
      <alignment horizontal="center" vertical="center" wrapText="1"/>
      <protection/>
    </xf>
    <xf numFmtId="0" fontId="3" fillId="3" borderId="11" xfId="0" applyFont="1" applyFill="1" applyBorder="1" applyAlignment="1" applyProtection="1">
      <alignment horizontal="center" vertical="center" wrapText="1"/>
      <protection/>
    </xf>
    <xf numFmtId="0" fontId="3" fillId="4" borderId="11" xfId="0" applyFont="1" applyFill="1" applyBorder="1" applyAlignment="1" applyProtection="1">
      <alignment horizontal="center" vertical="center" wrapText="1"/>
      <protection/>
    </xf>
    <xf numFmtId="0" fontId="3" fillId="6" borderId="6" xfId="0" applyFont="1" applyFill="1" applyBorder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 vertical="center" wrapText="1"/>
      <protection/>
    </xf>
    <xf numFmtId="0" fontId="3" fillId="3" borderId="13" xfId="0" applyFont="1" applyFill="1" applyBorder="1" applyAlignment="1" applyProtection="1">
      <alignment horizontal="center" vertical="center" wrapText="1"/>
      <protection/>
    </xf>
    <xf numFmtId="0" fontId="1" fillId="9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1" fillId="3" borderId="2" xfId="0" applyFont="1" applyFill="1" applyBorder="1" applyAlignment="1" applyProtection="1">
      <alignment horizontal="center" vertical="center" wrapText="1"/>
      <protection/>
    </xf>
    <xf numFmtId="0" fontId="1" fillId="3" borderId="14" xfId="0" applyFont="1" applyFill="1" applyBorder="1" applyAlignment="1" applyProtection="1">
      <alignment horizontal="center" vertical="center" wrapText="1"/>
      <protection/>
    </xf>
    <xf numFmtId="0" fontId="1" fillId="3" borderId="15" xfId="0" applyFont="1" applyFill="1" applyBorder="1" applyAlignment="1" applyProtection="1">
      <alignment horizontal="center" vertical="center" wrapText="1"/>
      <protection/>
    </xf>
    <xf numFmtId="0" fontId="3" fillId="4" borderId="13" xfId="0" applyFont="1" applyFill="1" applyBorder="1" applyAlignment="1" applyProtection="1">
      <alignment horizontal="center" vertical="center" wrapText="1"/>
      <protection/>
    </xf>
    <xf numFmtId="0" fontId="3" fillId="3" borderId="16" xfId="0" applyFont="1" applyFill="1" applyBorder="1" applyAlignment="1" applyProtection="1">
      <alignment horizontal="center" vertical="center" wrapText="1"/>
      <protection/>
    </xf>
    <xf numFmtId="0" fontId="3" fillId="3" borderId="14" xfId="0" applyFont="1" applyFill="1" applyBorder="1" applyAlignment="1" applyProtection="1">
      <alignment horizontal="center" vertical="center" wrapText="1"/>
      <protection/>
    </xf>
    <xf numFmtId="0" fontId="3" fillId="3" borderId="15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2" fillId="5" borderId="20" xfId="0" applyFont="1" applyFill="1" applyBorder="1" applyAlignment="1" applyProtection="1">
      <alignment/>
      <protection/>
    </xf>
    <xf numFmtId="0" fontId="0" fillId="5" borderId="21" xfId="0" applyFill="1" applyBorder="1" applyAlignment="1" applyProtection="1">
      <alignment/>
      <protection/>
    </xf>
    <xf numFmtId="0" fontId="2" fillId="9" borderId="20" xfId="0" applyFont="1" applyFill="1" applyBorder="1" applyAlignment="1" applyProtection="1">
      <alignment/>
      <protection/>
    </xf>
    <xf numFmtId="0" fontId="0" fillId="9" borderId="21" xfId="0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1" fillId="3" borderId="1" xfId="0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>
      <alignment horizontal="center" vertical="center"/>
    </xf>
    <xf numFmtId="17" fontId="1" fillId="3" borderId="0" xfId="0" applyNumberFormat="1" applyFont="1" applyFill="1" applyAlignment="1" applyProtection="1">
      <alignment horizontal="center" vertical="center" wrapText="1"/>
      <protection/>
    </xf>
    <xf numFmtId="0" fontId="3" fillId="3" borderId="12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1" fillId="3" borderId="27" xfId="0" applyFont="1" applyFill="1" applyBorder="1" applyAlignment="1" applyProtection="1">
      <alignment horizontal="center" vertical="center"/>
      <protection/>
    </xf>
    <xf numFmtId="0" fontId="3" fillId="3" borderId="2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3" fillId="10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ning%20&#233;quipe%20Global%20-%202016-2017%20(Cathy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écap 2016"/>
      <sheetName val="Charges de travail"/>
      <sheetName val="Horaires ISJ"/>
      <sheetName val="Suivi heures ISJ"/>
      <sheetName val="Janvier 2016"/>
      <sheetName val="Février 2016"/>
      <sheetName val="Mars 2016"/>
      <sheetName val="Avril 2016"/>
      <sheetName val="Mai 2016"/>
      <sheetName val="Juin 2016"/>
      <sheetName val="Juillet 2016"/>
      <sheetName val="Août 2016"/>
      <sheetName val="Septembre 2016"/>
      <sheetName val="Octobre 2016"/>
      <sheetName val="Novembre 2016"/>
      <sheetName val="Décembre 2016"/>
      <sheetName val="Répartition sites et bureau"/>
      <sheetName val="Suivi des charges ESR 2017"/>
      <sheetName val="Janvier 2017"/>
      <sheetName val="Février 2017"/>
      <sheetName val="Mars 2017"/>
      <sheetName val="Avril 2017"/>
      <sheetName val="Mai 2017"/>
      <sheetName val="Juin 2017"/>
      <sheetName val="Juillet 2017"/>
      <sheetName val="Août 2017"/>
      <sheetName val="Septembre 2017"/>
      <sheetName val="Octobre 2017"/>
      <sheetName val="Novembre 2017"/>
      <sheetName val="Décembre 2017"/>
      <sheetName val="Projection 2018"/>
      <sheetName val="Suivi ESR 2018"/>
      <sheetName val="Janvier 2018"/>
      <sheetName val="Février 2018"/>
      <sheetName val="Mars 2018"/>
      <sheetName val="Avril 2018"/>
      <sheetName val="Mai 2018"/>
      <sheetName val="Juin 2018"/>
      <sheetName val="Juillet 2018"/>
      <sheetName val="Août 2018"/>
      <sheetName val="Septembre 2018"/>
      <sheetName val="Octobre 2018"/>
      <sheetName val="Novembre 2018"/>
      <sheetName val="Décembre 20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workbookViewId="0" topLeftCell="A1">
      <pane xSplit="1" topLeftCell="Z1" activePane="topRight" state="frozen"/>
      <selection pane="topLeft" activeCell="A1" sqref="A1"/>
      <selection pane="topRight" activeCell="AG4" sqref="AG4"/>
    </sheetView>
  </sheetViews>
  <sheetFormatPr defaultColWidth="11.421875" defaultRowHeight="12.75"/>
  <cols>
    <col min="1" max="1" width="17.57421875" style="12" customWidth="1"/>
    <col min="2" max="16384" width="11.421875" style="12" customWidth="1"/>
  </cols>
  <sheetData>
    <row r="1" spans="1:36" ht="24">
      <c r="A1" s="1">
        <v>43101</v>
      </c>
      <c r="B1" s="2"/>
      <c r="C1" s="3"/>
      <c r="D1" s="3"/>
      <c r="E1" s="3" t="s">
        <v>0</v>
      </c>
      <c r="F1" s="3"/>
      <c r="G1" s="4"/>
      <c r="H1" s="4"/>
      <c r="I1" s="3"/>
      <c r="J1" s="3" t="s">
        <v>1</v>
      </c>
      <c r="K1" s="3"/>
      <c r="L1" s="3" t="s">
        <v>2</v>
      </c>
      <c r="M1" s="5" t="s">
        <v>3</v>
      </c>
      <c r="N1" s="4"/>
      <c r="O1" s="4"/>
      <c r="P1" s="3"/>
      <c r="Q1" s="3" t="s">
        <v>4</v>
      </c>
      <c r="R1" s="3"/>
      <c r="S1" s="3" t="s">
        <v>5</v>
      </c>
      <c r="T1" s="3" t="s">
        <v>6</v>
      </c>
      <c r="U1" s="4"/>
      <c r="V1" s="4"/>
      <c r="W1" s="3"/>
      <c r="X1" s="3" t="s">
        <v>7</v>
      </c>
      <c r="Y1" s="3"/>
      <c r="Z1" s="3" t="s">
        <v>8</v>
      </c>
      <c r="AA1" s="5" t="s">
        <v>3</v>
      </c>
      <c r="AB1" s="4"/>
      <c r="AC1" s="6"/>
      <c r="AD1" s="7"/>
      <c r="AE1" s="7"/>
      <c r="AF1" s="8"/>
      <c r="AG1" s="9" t="s">
        <v>9</v>
      </c>
      <c r="AH1" s="10" t="s">
        <v>10</v>
      </c>
      <c r="AI1" s="10" t="s">
        <v>11</v>
      </c>
      <c r="AJ1" s="11" t="s">
        <v>12</v>
      </c>
    </row>
    <row r="2" spans="1:36" ht="15">
      <c r="A2" s="13"/>
      <c r="B2" s="14" t="s">
        <v>13</v>
      </c>
      <c r="C2" s="15" t="s">
        <v>14</v>
      </c>
      <c r="D2" s="15" t="s">
        <v>15</v>
      </c>
      <c r="E2" s="15" t="s">
        <v>16</v>
      </c>
      <c r="F2" s="16" t="s">
        <v>17</v>
      </c>
      <c r="G2" s="17" t="s">
        <v>18</v>
      </c>
      <c r="H2" s="18" t="s">
        <v>19</v>
      </c>
      <c r="I2" s="15" t="s">
        <v>13</v>
      </c>
      <c r="J2" s="15" t="s">
        <v>14</v>
      </c>
      <c r="K2" s="15" t="s">
        <v>15</v>
      </c>
      <c r="L2" s="15" t="s">
        <v>16</v>
      </c>
      <c r="M2" s="16" t="s">
        <v>17</v>
      </c>
      <c r="N2" s="17" t="s">
        <v>18</v>
      </c>
      <c r="O2" s="18" t="s">
        <v>19</v>
      </c>
      <c r="P2" s="15" t="s">
        <v>13</v>
      </c>
      <c r="Q2" s="15" t="s">
        <v>14</v>
      </c>
      <c r="R2" s="15" t="s">
        <v>15</v>
      </c>
      <c r="S2" s="15" t="s">
        <v>16</v>
      </c>
      <c r="T2" s="16" t="s">
        <v>17</v>
      </c>
      <c r="U2" s="17" t="s">
        <v>18</v>
      </c>
      <c r="V2" s="18" t="s">
        <v>19</v>
      </c>
      <c r="W2" s="15" t="s">
        <v>13</v>
      </c>
      <c r="X2" s="15" t="s">
        <v>14</v>
      </c>
      <c r="Y2" s="15" t="s">
        <v>15</v>
      </c>
      <c r="Z2" s="15" t="s">
        <v>16</v>
      </c>
      <c r="AA2" s="16" t="s">
        <v>17</v>
      </c>
      <c r="AB2" s="17" t="s">
        <v>18</v>
      </c>
      <c r="AC2" s="19" t="s">
        <v>19</v>
      </c>
      <c r="AD2" s="20" t="s">
        <v>13</v>
      </c>
      <c r="AE2" s="20" t="s">
        <v>14</v>
      </c>
      <c r="AF2" s="21" t="s">
        <v>15</v>
      </c>
      <c r="AG2" s="22"/>
      <c r="AH2" s="23"/>
      <c r="AI2" s="23"/>
      <c r="AJ2" s="24"/>
    </row>
    <row r="3" spans="1:36" ht="15">
      <c r="A3" s="13"/>
      <c r="B3" s="25">
        <v>1</v>
      </c>
      <c r="C3" s="26">
        <v>2</v>
      </c>
      <c r="D3" s="27">
        <v>3</v>
      </c>
      <c r="E3" s="27">
        <v>4</v>
      </c>
      <c r="F3" s="27">
        <v>5</v>
      </c>
      <c r="G3" s="28">
        <v>6</v>
      </c>
      <c r="H3" s="28">
        <v>7</v>
      </c>
      <c r="I3" s="26">
        <v>8</v>
      </c>
      <c r="J3" s="26">
        <v>9</v>
      </c>
      <c r="K3" s="27">
        <v>10</v>
      </c>
      <c r="L3" s="27">
        <v>11</v>
      </c>
      <c r="M3" s="27">
        <v>12</v>
      </c>
      <c r="N3" s="28">
        <v>13</v>
      </c>
      <c r="O3" s="28">
        <v>14</v>
      </c>
      <c r="P3" s="26">
        <v>15</v>
      </c>
      <c r="Q3" s="29">
        <v>16</v>
      </c>
      <c r="R3" s="27">
        <v>17</v>
      </c>
      <c r="S3" s="27">
        <v>18</v>
      </c>
      <c r="T3" s="27">
        <v>19</v>
      </c>
      <c r="U3" s="28">
        <v>20</v>
      </c>
      <c r="V3" s="28">
        <v>21</v>
      </c>
      <c r="W3" s="26">
        <v>22</v>
      </c>
      <c r="X3" s="29">
        <v>23</v>
      </c>
      <c r="Y3" s="27">
        <v>24</v>
      </c>
      <c r="Z3" s="27">
        <v>25</v>
      </c>
      <c r="AA3" s="27">
        <v>26</v>
      </c>
      <c r="AB3" s="28">
        <v>27</v>
      </c>
      <c r="AC3" s="30">
        <v>28</v>
      </c>
      <c r="AD3" s="20">
        <v>29</v>
      </c>
      <c r="AE3" s="20">
        <v>30</v>
      </c>
      <c r="AF3" s="21">
        <v>31</v>
      </c>
      <c r="AG3" s="22"/>
      <c r="AH3" s="23"/>
      <c r="AI3" s="23"/>
      <c r="AJ3" s="24"/>
    </row>
    <row r="4" spans="1:36" ht="15">
      <c r="A4" s="31" t="s">
        <v>40</v>
      </c>
      <c r="B4" s="2"/>
      <c r="C4" s="3"/>
      <c r="D4" s="3"/>
      <c r="E4" s="3"/>
      <c r="F4" s="5" t="s">
        <v>9</v>
      </c>
      <c r="G4" s="4"/>
      <c r="H4" s="4"/>
      <c r="I4" s="3"/>
      <c r="J4" s="32" t="s">
        <v>20</v>
      </c>
      <c r="K4" s="3"/>
      <c r="L4" s="3"/>
      <c r="M4" s="3"/>
      <c r="N4" s="4"/>
      <c r="O4" s="4"/>
      <c r="P4" s="5" t="s">
        <v>9</v>
      </c>
      <c r="Q4" s="3"/>
      <c r="R4" s="33"/>
      <c r="S4" s="3"/>
      <c r="T4" s="3"/>
      <c r="U4" s="4"/>
      <c r="V4" s="4"/>
      <c r="W4" s="32" t="s">
        <v>20</v>
      </c>
      <c r="X4" s="3"/>
      <c r="Y4" s="3"/>
      <c r="Z4" s="3"/>
      <c r="AA4" s="3"/>
      <c r="AB4" s="5" t="s">
        <v>12</v>
      </c>
      <c r="AC4" s="5" t="s">
        <v>12</v>
      </c>
      <c r="AD4" s="3" t="s">
        <v>21</v>
      </c>
      <c r="AE4" s="32" t="s">
        <v>20</v>
      </c>
      <c r="AF4" s="34"/>
      <c r="AG4" s="22">
        <v>2</v>
      </c>
      <c r="AH4" s="23">
        <v>3</v>
      </c>
      <c r="AI4" s="23">
        <v>0</v>
      </c>
      <c r="AJ4" s="24">
        <v>1</v>
      </c>
    </row>
    <row r="5" spans="1:36" ht="15">
      <c r="A5" s="31" t="s">
        <v>41</v>
      </c>
      <c r="B5" s="2"/>
      <c r="C5" s="3" t="s">
        <v>22</v>
      </c>
      <c r="D5" s="35"/>
      <c r="E5" s="3"/>
      <c r="G5" s="4"/>
      <c r="H5" s="4"/>
      <c r="I5" s="3" t="s">
        <v>21</v>
      </c>
      <c r="J5" s="3" t="s">
        <v>21</v>
      </c>
      <c r="K5" s="35"/>
      <c r="L5" s="32" t="s">
        <v>20</v>
      </c>
      <c r="M5" s="5" t="s">
        <v>9</v>
      </c>
      <c r="N5" s="4"/>
      <c r="O5" s="4"/>
      <c r="P5" s="3"/>
      <c r="Q5" s="5" t="s">
        <v>9</v>
      </c>
      <c r="R5" s="35"/>
      <c r="S5" s="3"/>
      <c r="T5" s="3"/>
      <c r="U5" s="4"/>
      <c r="V5" s="4"/>
      <c r="W5" s="3"/>
      <c r="X5" s="32" t="s">
        <v>20</v>
      </c>
      <c r="Y5" s="35"/>
      <c r="Z5" s="3"/>
      <c r="AA5" s="3"/>
      <c r="AB5" s="4"/>
      <c r="AC5" s="4"/>
      <c r="AD5" s="3"/>
      <c r="AE5" s="5" t="s">
        <v>9</v>
      </c>
      <c r="AF5" s="36"/>
      <c r="AG5" s="22">
        <v>3</v>
      </c>
      <c r="AH5" s="23">
        <v>0</v>
      </c>
      <c r="AI5" s="23">
        <v>0</v>
      </c>
      <c r="AJ5" s="24">
        <v>0</v>
      </c>
    </row>
    <row r="6" spans="1:36" ht="15">
      <c r="A6" s="31" t="s">
        <v>42</v>
      </c>
      <c r="B6" s="2"/>
      <c r="C6" s="3"/>
      <c r="D6" s="3"/>
      <c r="E6" s="3"/>
      <c r="F6" s="3"/>
      <c r="G6" s="4"/>
      <c r="H6" s="4"/>
      <c r="I6" s="3"/>
      <c r="J6" s="3"/>
      <c r="K6" s="5" t="s">
        <v>9</v>
      </c>
      <c r="L6" s="3"/>
      <c r="N6" s="4"/>
      <c r="O6" s="4"/>
      <c r="P6" s="3"/>
      <c r="Q6" s="3"/>
      <c r="R6" s="3"/>
      <c r="S6" s="3"/>
      <c r="T6" s="5" t="s">
        <v>9</v>
      </c>
      <c r="U6" s="4"/>
      <c r="V6" s="4"/>
      <c r="W6" s="3"/>
      <c r="X6" s="3"/>
      <c r="Y6" s="32" t="s">
        <v>20</v>
      </c>
      <c r="Z6" s="3"/>
      <c r="AA6" s="3"/>
      <c r="AB6" s="4"/>
      <c r="AC6" s="4"/>
      <c r="AD6" s="3"/>
      <c r="AE6" s="3"/>
      <c r="AF6" s="34"/>
      <c r="AG6" s="22">
        <v>2</v>
      </c>
      <c r="AH6" s="23">
        <v>1</v>
      </c>
      <c r="AI6" s="23">
        <v>0</v>
      </c>
      <c r="AJ6" s="24">
        <v>0</v>
      </c>
    </row>
    <row r="7" spans="1:36" ht="15">
      <c r="A7" s="31" t="s">
        <v>19</v>
      </c>
      <c r="B7" s="2"/>
      <c r="C7" s="32" t="s">
        <v>20</v>
      </c>
      <c r="D7" s="35"/>
      <c r="E7" s="3"/>
      <c r="F7" s="35"/>
      <c r="G7" s="4"/>
      <c r="H7" s="4"/>
      <c r="I7" s="3"/>
      <c r="J7" s="3"/>
      <c r="K7" s="35"/>
      <c r="L7" s="3"/>
      <c r="M7" s="35"/>
      <c r="N7" s="4"/>
      <c r="O7" s="4"/>
      <c r="P7" s="3"/>
      <c r="Q7" s="3"/>
      <c r="R7" s="35"/>
      <c r="S7" s="3"/>
      <c r="T7" s="35"/>
      <c r="U7" s="4"/>
      <c r="V7" s="4"/>
      <c r="W7" s="5" t="s">
        <v>9</v>
      </c>
      <c r="X7" s="3"/>
      <c r="Y7" s="35"/>
      <c r="Z7" s="3"/>
      <c r="AA7" s="35"/>
      <c r="AB7" s="4"/>
      <c r="AC7" s="4"/>
      <c r="AD7" s="5" t="s">
        <v>9</v>
      </c>
      <c r="AE7" s="3"/>
      <c r="AF7" s="36"/>
      <c r="AG7" s="22">
        <v>2</v>
      </c>
      <c r="AH7" s="23">
        <v>1</v>
      </c>
      <c r="AI7" s="23">
        <v>0</v>
      </c>
      <c r="AJ7" s="24">
        <v>0</v>
      </c>
    </row>
    <row r="8" spans="1:36" ht="15">
      <c r="A8" s="31" t="s">
        <v>43</v>
      </c>
      <c r="B8" s="2"/>
      <c r="C8" s="3"/>
      <c r="D8" s="3"/>
      <c r="E8" s="3"/>
      <c r="F8" s="3"/>
      <c r="G8" s="4"/>
      <c r="H8" s="4"/>
      <c r="I8" s="3"/>
      <c r="J8" s="3"/>
      <c r="K8" s="3"/>
      <c r="L8" s="3"/>
      <c r="M8" s="3"/>
      <c r="N8" s="4"/>
      <c r="O8" s="4"/>
      <c r="P8" s="3"/>
      <c r="Q8" s="3"/>
      <c r="R8" s="3"/>
      <c r="S8" s="3"/>
      <c r="T8" s="3"/>
      <c r="U8" s="4"/>
      <c r="V8" s="4"/>
      <c r="W8" s="3"/>
      <c r="X8" s="3"/>
      <c r="Y8" s="3"/>
      <c r="Z8" s="3"/>
      <c r="AA8" s="3"/>
      <c r="AB8" s="4"/>
      <c r="AC8" s="4"/>
      <c r="AD8" s="3"/>
      <c r="AE8" s="3"/>
      <c r="AF8" s="34"/>
      <c r="AG8" s="22">
        <v>0</v>
      </c>
      <c r="AH8" s="23">
        <v>0</v>
      </c>
      <c r="AI8" s="23">
        <v>0</v>
      </c>
      <c r="AJ8" s="24">
        <v>0</v>
      </c>
    </row>
    <row r="9" spans="1:36" ht="15">
      <c r="A9" s="31" t="s">
        <v>44</v>
      </c>
      <c r="B9" s="2"/>
      <c r="C9" s="3"/>
      <c r="D9" s="35"/>
      <c r="E9" s="5" t="s">
        <v>9</v>
      </c>
      <c r="F9" s="3"/>
      <c r="G9" s="4"/>
      <c r="H9" s="4"/>
      <c r="I9" s="3"/>
      <c r="J9" s="3" t="s">
        <v>23</v>
      </c>
      <c r="K9" s="35"/>
      <c r="L9" s="3" t="s">
        <v>23</v>
      </c>
      <c r="M9" s="3"/>
      <c r="N9" s="5" t="s">
        <v>12</v>
      </c>
      <c r="O9" s="5" t="s">
        <v>12</v>
      </c>
      <c r="P9" s="3" t="s">
        <v>21</v>
      </c>
      <c r="Q9" s="3"/>
      <c r="R9" s="35"/>
      <c r="S9" s="5" t="s">
        <v>9</v>
      </c>
      <c r="U9" s="4"/>
      <c r="V9" s="4"/>
      <c r="W9" s="3"/>
      <c r="X9" s="3" t="s">
        <v>8</v>
      </c>
      <c r="Y9" s="35"/>
      <c r="Z9" s="3" t="s">
        <v>8</v>
      </c>
      <c r="AA9" s="3"/>
      <c r="AB9" s="4"/>
      <c r="AC9" s="4"/>
      <c r="AD9" s="3"/>
      <c r="AE9" s="3"/>
      <c r="AF9" s="36"/>
      <c r="AG9" s="22">
        <v>2</v>
      </c>
      <c r="AH9" s="23">
        <v>0</v>
      </c>
      <c r="AI9" s="23">
        <v>0</v>
      </c>
      <c r="AJ9" s="24">
        <v>1</v>
      </c>
    </row>
    <row r="10" spans="1:36" ht="15">
      <c r="A10" s="37" t="s">
        <v>45</v>
      </c>
      <c r="B10" s="4"/>
      <c r="C10" s="4" t="s">
        <v>24</v>
      </c>
      <c r="D10" s="4" t="s">
        <v>24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6"/>
      <c r="AG10" s="22">
        <v>0</v>
      </c>
      <c r="AH10" s="23">
        <v>0</v>
      </c>
      <c r="AI10" s="23">
        <v>0</v>
      </c>
      <c r="AJ10" s="24">
        <v>0</v>
      </c>
    </row>
    <row r="11" spans="1:36" ht="15">
      <c r="A11" s="31" t="s">
        <v>46</v>
      </c>
      <c r="B11" s="5" t="s">
        <v>11</v>
      </c>
      <c r="C11" s="3" t="s">
        <v>21</v>
      </c>
      <c r="D11" s="3"/>
      <c r="E11" s="38"/>
      <c r="F11" s="3"/>
      <c r="G11" s="4"/>
      <c r="H11" s="4"/>
      <c r="I11" s="3"/>
      <c r="J11" s="5" t="s">
        <v>9</v>
      </c>
      <c r="K11" s="3"/>
      <c r="L11" s="38"/>
      <c r="N11" s="4"/>
      <c r="O11" s="4"/>
      <c r="P11" s="3"/>
      <c r="Q11" s="32" t="s">
        <v>20</v>
      </c>
      <c r="R11" s="3"/>
      <c r="S11" s="38"/>
      <c r="T11" s="32" t="s">
        <v>20</v>
      </c>
      <c r="U11" s="5" t="s">
        <v>12</v>
      </c>
      <c r="V11" s="5" t="s">
        <v>12</v>
      </c>
      <c r="W11" s="3" t="s">
        <v>21</v>
      </c>
      <c r="X11" s="5" t="s">
        <v>9</v>
      </c>
      <c r="Y11" s="3"/>
      <c r="Z11" s="3" t="s">
        <v>25</v>
      </c>
      <c r="AA11" s="3" t="s">
        <v>25</v>
      </c>
      <c r="AB11" s="4"/>
      <c r="AC11" s="4"/>
      <c r="AD11" s="3"/>
      <c r="AE11" s="3"/>
      <c r="AF11" s="5" t="s">
        <v>9</v>
      </c>
      <c r="AG11" s="22">
        <v>3</v>
      </c>
      <c r="AH11" s="23">
        <v>2</v>
      </c>
      <c r="AI11" s="23">
        <v>1</v>
      </c>
      <c r="AJ11" s="24">
        <v>1</v>
      </c>
    </row>
    <row r="12" spans="1:36" ht="15">
      <c r="A12" s="31" t="s">
        <v>47</v>
      </c>
      <c r="B12" s="2"/>
      <c r="C12" s="3"/>
      <c r="D12" s="32" t="s">
        <v>20</v>
      </c>
      <c r="E12" s="3"/>
      <c r="F12" s="35"/>
      <c r="G12" s="4"/>
      <c r="H12" s="4"/>
      <c r="I12" s="3"/>
      <c r="J12" s="3"/>
      <c r="K12" s="3"/>
      <c r="L12" s="5" t="s">
        <v>9</v>
      </c>
      <c r="M12" s="35"/>
      <c r="N12" s="4"/>
      <c r="O12" s="4"/>
      <c r="P12" s="3"/>
      <c r="Q12" s="3"/>
      <c r="R12" s="3"/>
      <c r="S12" s="32" t="s">
        <v>20</v>
      </c>
      <c r="T12" s="35"/>
      <c r="U12" s="4"/>
      <c r="V12" s="4"/>
      <c r="W12" s="3"/>
      <c r="X12" s="3"/>
      <c r="Y12" s="3"/>
      <c r="Z12" s="5" t="s">
        <v>9</v>
      </c>
      <c r="AA12" s="35"/>
      <c r="AB12" s="4"/>
      <c r="AC12" s="4"/>
      <c r="AD12" s="3"/>
      <c r="AE12" s="3"/>
      <c r="AF12" s="34"/>
      <c r="AG12" s="22">
        <v>2</v>
      </c>
      <c r="AH12" s="23">
        <v>2</v>
      </c>
      <c r="AI12" s="23">
        <v>0</v>
      </c>
      <c r="AJ12" s="24">
        <v>0</v>
      </c>
    </row>
    <row r="13" spans="1:36" ht="15">
      <c r="A13" s="31" t="s">
        <v>16</v>
      </c>
      <c r="B13" s="2"/>
      <c r="C13" s="3" t="s">
        <v>24</v>
      </c>
      <c r="D13" s="39"/>
      <c r="E13" s="39"/>
      <c r="F13" s="39"/>
      <c r="G13" s="4"/>
      <c r="H13" s="4"/>
      <c r="I13" s="5" t="s">
        <v>9</v>
      </c>
      <c r="J13" s="3"/>
      <c r="K13" s="39"/>
      <c r="L13" s="39"/>
      <c r="M13" s="32" t="s">
        <v>20</v>
      </c>
      <c r="N13" s="4"/>
      <c r="O13" s="4"/>
      <c r="P13" s="32" t="s">
        <v>20</v>
      </c>
      <c r="Q13" s="3"/>
      <c r="R13" s="39"/>
      <c r="S13" s="39"/>
      <c r="T13" s="39"/>
      <c r="U13" s="4"/>
      <c r="V13" s="4"/>
      <c r="W13" s="3"/>
      <c r="X13" s="3"/>
      <c r="Y13" s="39"/>
      <c r="Z13" s="39"/>
      <c r="AA13" s="3"/>
      <c r="AB13" s="4"/>
      <c r="AC13" s="4"/>
      <c r="AD13" s="32" t="s">
        <v>20</v>
      </c>
      <c r="AE13" s="3"/>
      <c r="AF13" s="36"/>
      <c r="AG13" s="22">
        <v>1</v>
      </c>
      <c r="AH13" s="23">
        <v>3</v>
      </c>
      <c r="AI13" s="23">
        <v>0</v>
      </c>
      <c r="AJ13" s="24">
        <v>0</v>
      </c>
    </row>
    <row r="14" spans="1:36" ht="15">
      <c r="A14" s="37" t="s">
        <v>48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6"/>
      <c r="AG14" s="22">
        <v>0</v>
      </c>
      <c r="AH14" s="23">
        <v>0</v>
      </c>
      <c r="AI14" s="23">
        <v>0</v>
      </c>
      <c r="AJ14" s="24">
        <v>0</v>
      </c>
    </row>
    <row r="15" spans="1:36" ht="15">
      <c r="A15" s="31" t="s">
        <v>13</v>
      </c>
      <c r="B15" s="2"/>
      <c r="C15" s="3" t="s">
        <v>22</v>
      </c>
      <c r="D15" s="39"/>
      <c r="E15" s="39"/>
      <c r="F15" s="32" t="s">
        <v>20</v>
      </c>
      <c r="G15" s="4"/>
      <c r="H15" s="4"/>
      <c r="I15" s="32" t="s">
        <v>20</v>
      </c>
      <c r="J15" s="3"/>
      <c r="K15" s="39"/>
      <c r="L15" s="39"/>
      <c r="M15" s="3"/>
      <c r="N15" s="4"/>
      <c r="O15" s="4"/>
      <c r="P15" s="3" t="s">
        <v>26</v>
      </c>
      <c r="Q15" s="3" t="s">
        <v>26</v>
      </c>
      <c r="R15" s="3" t="s">
        <v>26</v>
      </c>
      <c r="S15" s="39"/>
      <c r="T15" s="3"/>
      <c r="U15" s="4"/>
      <c r="V15" s="4"/>
      <c r="W15" s="3"/>
      <c r="X15" s="3"/>
      <c r="Y15" s="39"/>
      <c r="Z15" s="39"/>
      <c r="AA15" s="5" t="s">
        <v>9</v>
      </c>
      <c r="AB15" s="4"/>
      <c r="AC15" s="4"/>
      <c r="AD15" s="3" t="s">
        <v>26</v>
      </c>
      <c r="AE15" s="3" t="s">
        <v>26</v>
      </c>
      <c r="AF15" s="40"/>
      <c r="AG15" s="22">
        <v>1</v>
      </c>
      <c r="AH15" s="23">
        <v>2</v>
      </c>
      <c r="AI15" s="23">
        <v>0</v>
      </c>
      <c r="AJ15" s="24">
        <v>0</v>
      </c>
    </row>
    <row r="16" spans="1:36" ht="36">
      <c r="A16" s="31" t="s">
        <v>14</v>
      </c>
      <c r="B16" s="2"/>
      <c r="C16" s="3"/>
      <c r="D16" s="5" t="s">
        <v>9</v>
      </c>
      <c r="E16" s="3"/>
      <c r="F16" s="3"/>
      <c r="G16" s="5" t="s">
        <v>12</v>
      </c>
      <c r="H16" s="5" t="s">
        <v>12</v>
      </c>
      <c r="I16" s="3" t="s">
        <v>21</v>
      </c>
      <c r="J16" s="3"/>
      <c r="K16" s="3"/>
      <c r="L16" s="3"/>
      <c r="M16" s="39"/>
      <c r="N16" s="4"/>
      <c r="O16" s="4"/>
      <c r="P16" s="3"/>
      <c r="Q16" s="3" t="s">
        <v>27</v>
      </c>
      <c r="R16" s="3"/>
      <c r="S16" s="3"/>
      <c r="U16" s="4"/>
      <c r="V16" s="4"/>
      <c r="W16" s="3"/>
      <c r="X16" s="3"/>
      <c r="Y16" s="3"/>
      <c r="Z16" s="32" t="s">
        <v>20</v>
      </c>
      <c r="AA16" s="39"/>
      <c r="AB16" s="4"/>
      <c r="AC16" s="4"/>
      <c r="AD16" s="3"/>
      <c r="AE16" s="3"/>
      <c r="AF16" s="32" t="s">
        <v>20</v>
      </c>
      <c r="AG16" s="22">
        <v>1</v>
      </c>
      <c r="AH16" s="23">
        <v>2</v>
      </c>
      <c r="AI16" s="23">
        <v>0</v>
      </c>
      <c r="AJ16" s="24">
        <v>1</v>
      </c>
    </row>
    <row r="17" spans="1:36" ht="36">
      <c r="A17" s="31" t="s">
        <v>49</v>
      </c>
      <c r="B17" s="2"/>
      <c r="C17" s="3" t="s">
        <v>21</v>
      </c>
      <c r="D17" s="3"/>
      <c r="E17" s="32" t="s">
        <v>20</v>
      </c>
      <c r="F17" s="3"/>
      <c r="G17" s="4"/>
      <c r="H17" s="4"/>
      <c r="I17" s="3"/>
      <c r="J17" s="3" t="s">
        <v>27</v>
      </c>
      <c r="K17" s="32" t="s">
        <v>20</v>
      </c>
      <c r="L17" s="3"/>
      <c r="M17" s="3"/>
      <c r="N17" s="4"/>
      <c r="O17" s="4"/>
      <c r="P17" s="3"/>
      <c r="Q17" s="3"/>
      <c r="R17" s="5" t="s">
        <v>9</v>
      </c>
      <c r="S17" s="3"/>
      <c r="T17" s="3"/>
      <c r="U17" s="4"/>
      <c r="V17" s="4"/>
      <c r="W17" s="3"/>
      <c r="X17" s="3"/>
      <c r="Y17" s="3"/>
      <c r="Z17" s="3"/>
      <c r="AA17" s="32" t="s">
        <v>20</v>
      </c>
      <c r="AB17" s="4"/>
      <c r="AC17" s="4"/>
      <c r="AD17" s="3"/>
      <c r="AE17" s="3"/>
      <c r="AF17" s="34"/>
      <c r="AG17" s="22">
        <v>1</v>
      </c>
      <c r="AH17" s="23">
        <v>3</v>
      </c>
      <c r="AI17" s="23">
        <v>0</v>
      </c>
      <c r="AJ17" s="24">
        <v>0</v>
      </c>
    </row>
    <row r="18" spans="1:36" ht="36.75" thickBot="1">
      <c r="A18" s="31" t="s">
        <v>50</v>
      </c>
      <c r="B18" s="2"/>
      <c r="C18" s="5" t="s">
        <v>9</v>
      </c>
      <c r="D18" s="3"/>
      <c r="E18" s="3"/>
      <c r="F18" s="3"/>
      <c r="G18" s="4"/>
      <c r="H18" s="4"/>
      <c r="I18" s="3"/>
      <c r="J18" s="3"/>
      <c r="K18" s="3"/>
      <c r="L18" s="3"/>
      <c r="M18" s="33"/>
      <c r="N18" s="4"/>
      <c r="O18" s="4"/>
      <c r="P18" s="3"/>
      <c r="Q18" s="3"/>
      <c r="R18" s="32" t="s">
        <v>20</v>
      </c>
      <c r="S18" s="3" t="s">
        <v>6</v>
      </c>
      <c r="T18" s="3" t="s">
        <v>6</v>
      </c>
      <c r="U18" s="4"/>
      <c r="V18" s="4"/>
      <c r="W18" s="3"/>
      <c r="X18" s="3" t="s">
        <v>27</v>
      </c>
      <c r="Y18" s="5" t="s">
        <v>9</v>
      </c>
      <c r="Z18" s="3"/>
      <c r="AA18" s="3"/>
      <c r="AB18" s="4"/>
      <c r="AC18" s="4"/>
      <c r="AD18" s="3"/>
      <c r="AE18" s="3"/>
      <c r="AF18" s="34"/>
      <c r="AG18" s="41">
        <v>2</v>
      </c>
      <c r="AH18" s="42">
        <v>1</v>
      </c>
      <c r="AI18" s="42">
        <v>0</v>
      </c>
      <c r="AJ18" s="43">
        <v>0</v>
      </c>
    </row>
    <row r="25" spans="1:12" ht="13.5" thickBo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spans="1:12" ht="15.75" thickBot="1">
      <c r="A26" s="44"/>
      <c r="B26" s="44"/>
      <c r="C26" s="44"/>
      <c r="D26" s="44"/>
      <c r="E26" s="44"/>
      <c r="F26" s="45" t="s">
        <v>28</v>
      </c>
      <c r="G26" s="46"/>
      <c r="H26" s="47" t="s">
        <v>29</v>
      </c>
      <c r="I26" s="48"/>
      <c r="J26" s="49" t="s">
        <v>30</v>
      </c>
      <c r="K26" s="50" t="s">
        <v>31</v>
      </c>
      <c r="L26" s="51" t="s">
        <v>32</v>
      </c>
    </row>
    <row r="27" spans="1:12" ht="30">
      <c r="A27" s="52"/>
      <c r="B27" s="53" t="s">
        <v>9</v>
      </c>
      <c r="C27" s="53" t="s">
        <v>10</v>
      </c>
      <c r="D27" s="53" t="s">
        <v>11</v>
      </c>
      <c r="E27" s="54" t="s">
        <v>12</v>
      </c>
      <c r="F27" s="55" t="s">
        <v>33</v>
      </c>
      <c r="G27" s="56" t="s">
        <v>32</v>
      </c>
      <c r="H27" s="55" t="s">
        <v>33</v>
      </c>
      <c r="I27" s="56" t="s">
        <v>32</v>
      </c>
      <c r="J27" s="55" t="s">
        <v>33</v>
      </c>
      <c r="K27" s="57" t="s">
        <v>33</v>
      </c>
      <c r="L27" s="58"/>
    </row>
    <row r="28" spans="1:12" ht="12.75">
      <c r="A28" s="31" t="s">
        <v>40</v>
      </c>
      <c r="B28" s="52">
        <f>SUM(AG4)</f>
        <v>2</v>
      </c>
      <c r="C28" s="52">
        <f>SUM(AH4)</f>
        <v>3</v>
      </c>
      <c r="D28" s="52">
        <f>SUM(AI4)</f>
        <v>0</v>
      </c>
      <c r="E28" s="52">
        <f>SUM(AJ4)</f>
        <v>1</v>
      </c>
      <c r="F28" s="66">
        <v>14</v>
      </c>
      <c r="G28" s="60">
        <f>F28-B28</f>
        <v>12</v>
      </c>
      <c r="H28" s="66">
        <v>14</v>
      </c>
      <c r="I28" s="60">
        <f>H28-C28</f>
        <v>11</v>
      </c>
      <c r="J28" s="69">
        <v>2</v>
      </c>
      <c r="K28" s="73"/>
      <c r="L28" s="60">
        <f>J28+K28-E28-D28</f>
        <v>1</v>
      </c>
    </row>
    <row r="29" spans="1:12" ht="12.75">
      <c r="A29" s="31" t="s">
        <v>41</v>
      </c>
      <c r="B29" s="52">
        <f aca="true" t="shared" si="0" ref="B29:B42">SUM(AG5)</f>
        <v>3</v>
      </c>
      <c r="C29" s="52">
        <f aca="true" t="shared" si="1" ref="C29:C42">SUM(AH5)</f>
        <v>0</v>
      </c>
      <c r="D29" s="52">
        <f aca="true" t="shared" si="2" ref="D29:D42">SUM(AI5)</f>
        <v>0</v>
      </c>
      <c r="E29" s="52">
        <f aca="true" t="shared" si="3" ref="E29:E42">SUM(AJ5)</f>
        <v>0</v>
      </c>
      <c r="F29" s="67">
        <v>22</v>
      </c>
      <c r="G29" s="60">
        <f>F29-B29</f>
        <v>19</v>
      </c>
      <c r="H29" s="67">
        <v>22</v>
      </c>
      <c r="I29" s="60">
        <f>H29-C29</f>
        <v>22</v>
      </c>
      <c r="J29" s="70">
        <v>4</v>
      </c>
      <c r="K29" s="61">
        <v>1</v>
      </c>
      <c r="L29" s="60">
        <f>J29+K29-E29-D29</f>
        <v>5</v>
      </c>
    </row>
    <row r="30" spans="1:12" ht="12.75">
      <c r="A30" s="31" t="s">
        <v>42</v>
      </c>
      <c r="B30" s="52">
        <f t="shared" si="0"/>
        <v>2</v>
      </c>
      <c r="C30" s="52">
        <f t="shared" si="1"/>
        <v>1</v>
      </c>
      <c r="D30" s="52">
        <f t="shared" si="2"/>
        <v>0</v>
      </c>
      <c r="E30" s="52">
        <f t="shared" si="3"/>
        <v>0</v>
      </c>
      <c r="F30" s="59">
        <v>26</v>
      </c>
      <c r="G30" s="60">
        <f>F30-B30</f>
        <v>24</v>
      </c>
      <c r="H30" s="59">
        <v>26</v>
      </c>
      <c r="I30" s="60">
        <f aca="true" t="shared" si="4" ref="I30:I39">H30-C30</f>
        <v>25</v>
      </c>
      <c r="J30" s="71">
        <v>6</v>
      </c>
      <c r="K30" s="61">
        <v>1</v>
      </c>
      <c r="L30" s="60">
        <f aca="true" t="shared" si="5" ref="L30:L39">J30+K30-E30-D30</f>
        <v>7</v>
      </c>
    </row>
    <row r="31" spans="1:12" ht="12.75">
      <c r="A31" s="31" t="s">
        <v>19</v>
      </c>
      <c r="B31" s="52">
        <f t="shared" si="0"/>
        <v>2</v>
      </c>
      <c r="C31" s="52">
        <f t="shared" si="1"/>
        <v>1</v>
      </c>
      <c r="D31" s="52">
        <f t="shared" si="2"/>
        <v>0</v>
      </c>
      <c r="E31" s="52">
        <f t="shared" si="3"/>
        <v>0</v>
      </c>
      <c r="F31" s="59">
        <v>26</v>
      </c>
      <c r="G31" s="60">
        <f>F31-B31</f>
        <v>24</v>
      </c>
      <c r="H31" s="59">
        <v>26</v>
      </c>
      <c r="I31" s="60">
        <f t="shared" si="4"/>
        <v>25</v>
      </c>
      <c r="J31" s="71">
        <v>6</v>
      </c>
      <c r="K31" s="61">
        <v>1</v>
      </c>
      <c r="L31" s="60">
        <f t="shared" si="5"/>
        <v>7</v>
      </c>
    </row>
    <row r="32" spans="1:12" ht="12.75">
      <c r="A32" s="31" t="s">
        <v>43</v>
      </c>
      <c r="B32" s="52">
        <f t="shared" si="0"/>
        <v>0</v>
      </c>
      <c r="C32" s="52">
        <f t="shared" si="1"/>
        <v>0</v>
      </c>
      <c r="D32" s="52">
        <f t="shared" si="2"/>
        <v>0</v>
      </c>
      <c r="E32" s="52">
        <f t="shared" si="3"/>
        <v>0</v>
      </c>
      <c r="F32" s="67">
        <v>22</v>
      </c>
      <c r="G32" s="60">
        <f>F32-B32</f>
        <v>22</v>
      </c>
      <c r="H32" s="67">
        <v>22</v>
      </c>
      <c r="I32" s="60">
        <f t="shared" si="4"/>
        <v>22</v>
      </c>
      <c r="J32" s="70">
        <v>3</v>
      </c>
      <c r="K32" s="61">
        <v>1</v>
      </c>
      <c r="L32" s="60">
        <f t="shared" si="5"/>
        <v>4</v>
      </c>
    </row>
    <row r="33" spans="1:12" ht="12.75">
      <c r="A33" s="31" t="s">
        <v>44</v>
      </c>
      <c r="B33" s="52">
        <f t="shared" si="0"/>
        <v>2</v>
      </c>
      <c r="C33" s="52">
        <f t="shared" si="1"/>
        <v>0</v>
      </c>
      <c r="D33" s="52">
        <f t="shared" si="2"/>
        <v>0</v>
      </c>
      <c r="E33" s="52">
        <f t="shared" si="3"/>
        <v>1</v>
      </c>
      <c r="F33" s="67">
        <v>15</v>
      </c>
      <c r="G33" s="60">
        <f>F33-B33</f>
        <v>13</v>
      </c>
      <c r="H33" s="67">
        <v>15</v>
      </c>
      <c r="I33" s="60">
        <f t="shared" si="4"/>
        <v>15</v>
      </c>
      <c r="J33" s="70">
        <v>2</v>
      </c>
      <c r="K33" s="61">
        <v>1</v>
      </c>
      <c r="L33" s="60">
        <f t="shared" si="5"/>
        <v>2</v>
      </c>
    </row>
    <row r="34" spans="1:12" ht="12.75">
      <c r="A34" s="37" t="s">
        <v>45</v>
      </c>
      <c r="B34" s="52">
        <f t="shared" si="0"/>
        <v>0</v>
      </c>
      <c r="C34" s="52">
        <f t="shared" si="1"/>
        <v>0</v>
      </c>
      <c r="D34" s="52">
        <f t="shared" si="2"/>
        <v>0</v>
      </c>
      <c r="E34" s="52">
        <f t="shared" si="3"/>
        <v>0</v>
      </c>
      <c r="F34" s="59">
        <v>26</v>
      </c>
      <c r="G34" s="60">
        <f aca="true" t="shared" si="6" ref="G34:G39">F34-B34</f>
        <v>26</v>
      </c>
      <c r="H34" s="59">
        <v>26</v>
      </c>
      <c r="I34" s="60">
        <f t="shared" si="4"/>
        <v>26</v>
      </c>
      <c r="J34" s="71">
        <v>6</v>
      </c>
      <c r="K34" s="73"/>
      <c r="L34" s="60">
        <f t="shared" si="5"/>
        <v>6</v>
      </c>
    </row>
    <row r="35" spans="1:12" ht="12.75">
      <c r="A35" s="31" t="s">
        <v>46</v>
      </c>
      <c r="B35" s="52">
        <f t="shared" si="0"/>
        <v>3</v>
      </c>
      <c r="C35" s="52">
        <f t="shared" si="1"/>
        <v>2</v>
      </c>
      <c r="D35" s="52">
        <f t="shared" si="2"/>
        <v>1</v>
      </c>
      <c r="E35" s="52">
        <f t="shared" si="3"/>
        <v>1</v>
      </c>
      <c r="F35" s="67">
        <v>14</v>
      </c>
      <c r="G35" s="60">
        <f t="shared" si="6"/>
        <v>11</v>
      </c>
      <c r="H35" s="67">
        <v>14</v>
      </c>
      <c r="I35" s="60">
        <f t="shared" si="4"/>
        <v>12</v>
      </c>
      <c r="J35" s="70">
        <v>2</v>
      </c>
      <c r="K35" s="73"/>
      <c r="L35" s="60">
        <f t="shared" si="5"/>
        <v>0</v>
      </c>
    </row>
    <row r="36" spans="1:12" ht="12.75">
      <c r="A36" s="31" t="s">
        <v>47</v>
      </c>
      <c r="B36" s="52">
        <f t="shared" si="0"/>
        <v>2</v>
      </c>
      <c r="C36" s="52">
        <f t="shared" si="1"/>
        <v>2</v>
      </c>
      <c r="D36" s="52">
        <f t="shared" si="2"/>
        <v>0</v>
      </c>
      <c r="E36" s="52">
        <f t="shared" si="3"/>
        <v>0</v>
      </c>
      <c r="F36" s="59">
        <v>26</v>
      </c>
      <c r="G36" s="60">
        <f t="shared" si="6"/>
        <v>24</v>
      </c>
      <c r="H36" s="59">
        <v>26</v>
      </c>
      <c r="I36" s="60">
        <f t="shared" si="4"/>
        <v>24</v>
      </c>
      <c r="J36" s="71">
        <v>6</v>
      </c>
      <c r="K36" s="61">
        <v>1</v>
      </c>
      <c r="L36" s="60">
        <f t="shared" si="5"/>
        <v>7</v>
      </c>
    </row>
    <row r="37" spans="1:12" ht="12.75">
      <c r="A37" s="31" t="s">
        <v>16</v>
      </c>
      <c r="B37" s="52">
        <f t="shared" si="0"/>
        <v>1</v>
      </c>
      <c r="C37" s="52">
        <f t="shared" si="1"/>
        <v>3</v>
      </c>
      <c r="D37" s="52">
        <f t="shared" si="2"/>
        <v>0</v>
      </c>
      <c r="E37" s="52">
        <f t="shared" si="3"/>
        <v>0</v>
      </c>
      <c r="F37" s="67">
        <v>18</v>
      </c>
      <c r="G37" s="60">
        <f t="shared" si="6"/>
        <v>17</v>
      </c>
      <c r="H37" s="67">
        <v>18</v>
      </c>
      <c r="I37" s="60">
        <f t="shared" si="4"/>
        <v>15</v>
      </c>
      <c r="J37" s="70">
        <v>3</v>
      </c>
      <c r="K37" s="61">
        <v>1</v>
      </c>
      <c r="L37" s="60">
        <f t="shared" si="5"/>
        <v>4</v>
      </c>
    </row>
    <row r="38" spans="1:12" ht="12.75">
      <c r="A38" s="37" t="s">
        <v>48</v>
      </c>
      <c r="B38" s="52">
        <f t="shared" si="0"/>
        <v>0</v>
      </c>
      <c r="C38" s="52">
        <f t="shared" si="1"/>
        <v>0</v>
      </c>
      <c r="D38" s="52">
        <f t="shared" si="2"/>
        <v>0</v>
      </c>
      <c r="E38" s="52">
        <f t="shared" si="3"/>
        <v>0</v>
      </c>
      <c r="F38" s="59">
        <v>26</v>
      </c>
      <c r="G38" s="60">
        <f t="shared" si="6"/>
        <v>26</v>
      </c>
      <c r="H38" s="59">
        <v>26</v>
      </c>
      <c r="I38" s="60">
        <f t="shared" si="4"/>
        <v>26</v>
      </c>
      <c r="J38" s="71">
        <v>6</v>
      </c>
      <c r="K38" s="61">
        <v>1</v>
      </c>
      <c r="L38" s="60">
        <f t="shared" si="5"/>
        <v>7</v>
      </c>
    </row>
    <row r="39" spans="1:12" ht="12.75">
      <c r="A39" s="31" t="s">
        <v>13</v>
      </c>
      <c r="B39" s="52">
        <f t="shared" si="0"/>
        <v>1</v>
      </c>
      <c r="C39" s="52">
        <f t="shared" si="1"/>
        <v>2</v>
      </c>
      <c r="D39" s="52">
        <f t="shared" si="2"/>
        <v>0</v>
      </c>
      <c r="E39" s="52">
        <f t="shared" si="3"/>
        <v>0</v>
      </c>
      <c r="F39" s="68">
        <v>26</v>
      </c>
      <c r="G39" s="60">
        <f t="shared" si="6"/>
        <v>25</v>
      </c>
      <c r="H39" s="68">
        <v>26</v>
      </c>
      <c r="I39" s="60">
        <f t="shared" si="4"/>
        <v>24</v>
      </c>
      <c r="J39" s="72">
        <v>6</v>
      </c>
      <c r="K39" s="74">
        <v>1</v>
      </c>
      <c r="L39" s="60">
        <f t="shared" si="5"/>
        <v>7</v>
      </c>
    </row>
    <row r="40" spans="1:12" ht="12.75">
      <c r="A40" s="31" t="s">
        <v>14</v>
      </c>
      <c r="B40" s="52">
        <f t="shared" si="0"/>
        <v>1</v>
      </c>
      <c r="C40" s="52">
        <f t="shared" si="1"/>
        <v>2</v>
      </c>
      <c r="D40" s="52">
        <f t="shared" si="2"/>
        <v>0</v>
      </c>
      <c r="E40" s="52">
        <f t="shared" si="3"/>
        <v>1</v>
      </c>
      <c r="F40" s="75"/>
      <c r="G40" s="76"/>
      <c r="H40" s="75"/>
      <c r="I40" s="76"/>
      <c r="J40" s="72"/>
      <c r="K40" s="77"/>
      <c r="L40" s="76"/>
    </row>
    <row r="41" spans="1:12" ht="12.75">
      <c r="A41" s="31" t="s">
        <v>49</v>
      </c>
      <c r="B41" s="52">
        <f t="shared" si="0"/>
        <v>1</v>
      </c>
      <c r="C41" s="52">
        <f t="shared" si="1"/>
        <v>3</v>
      </c>
      <c r="D41" s="52">
        <f t="shared" si="2"/>
        <v>0</v>
      </c>
      <c r="E41" s="52">
        <f t="shared" si="3"/>
        <v>0</v>
      </c>
      <c r="F41" s="75"/>
      <c r="G41" s="76"/>
      <c r="H41" s="75"/>
      <c r="I41" s="76"/>
      <c r="J41" s="72"/>
      <c r="K41" s="77"/>
      <c r="L41" s="76"/>
    </row>
    <row r="42" spans="1:12" ht="12.75">
      <c r="A42" s="31" t="s">
        <v>50</v>
      </c>
      <c r="B42" s="52">
        <f t="shared" si="0"/>
        <v>2</v>
      </c>
      <c r="C42" s="52">
        <f t="shared" si="1"/>
        <v>1</v>
      </c>
      <c r="D42" s="52">
        <f t="shared" si="2"/>
        <v>0</v>
      </c>
      <c r="E42" s="52">
        <f t="shared" si="3"/>
        <v>0</v>
      </c>
      <c r="F42" s="75"/>
      <c r="G42" s="76"/>
      <c r="H42" s="75"/>
      <c r="I42" s="76"/>
      <c r="J42" s="72"/>
      <c r="K42" s="77"/>
      <c r="L42" s="76"/>
    </row>
    <row r="43" spans="1:12" ht="12.75">
      <c r="A43" s="65" t="s">
        <v>39</v>
      </c>
      <c r="B43" s="44">
        <f>SUM(B28:B42)</f>
        <v>22</v>
      </c>
      <c r="C43" s="44">
        <f>SUM(C28:C42)</f>
        <v>20</v>
      </c>
      <c r="D43" s="44">
        <f>SUM(D28:D42)</f>
        <v>1</v>
      </c>
      <c r="E43" s="44">
        <f>SUM(E28:E42)</f>
        <v>4</v>
      </c>
      <c r="F43" s="44"/>
      <c r="G43" s="44"/>
      <c r="H43" s="44"/>
      <c r="I43" s="44"/>
      <c r="J43" s="44"/>
      <c r="K43" s="44"/>
      <c r="L43" s="44"/>
    </row>
  </sheetData>
  <mergeCells count="1">
    <mergeCell ref="L26:L27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1"/>
  <sheetViews>
    <sheetView workbookViewId="0" topLeftCell="A1">
      <pane xSplit="1" topLeftCell="B1" activePane="topRight" state="frozen"/>
      <selection pane="topLeft" activeCell="A1" sqref="A1"/>
      <selection pane="topRight" activeCell="Y12" sqref="Y12:Z12"/>
    </sheetView>
  </sheetViews>
  <sheetFormatPr defaultColWidth="11.421875" defaultRowHeight="12.75"/>
  <cols>
    <col min="1" max="1" width="17.57421875" style="12" customWidth="1"/>
    <col min="2" max="16384" width="11.421875" style="12" customWidth="1"/>
  </cols>
  <sheetData>
    <row r="1" spans="1:33" ht="15">
      <c r="A1" s="62">
        <v>43132</v>
      </c>
      <c r="B1" s="3" t="s">
        <v>0</v>
      </c>
      <c r="C1" s="5" t="s">
        <v>3</v>
      </c>
      <c r="D1" s="4"/>
      <c r="E1" s="4"/>
      <c r="F1" s="3"/>
      <c r="G1" s="3" t="s">
        <v>34</v>
      </c>
      <c r="H1" s="3"/>
      <c r="I1" s="3" t="s">
        <v>35</v>
      </c>
      <c r="J1" s="5" t="s">
        <v>3</v>
      </c>
      <c r="K1" s="4"/>
      <c r="L1" s="4"/>
      <c r="M1" s="3"/>
      <c r="N1" s="3" t="s">
        <v>4</v>
      </c>
      <c r="O1" s="3"/>
      <c r="P1" s="3" t="s">
        <v>36</v>
      </c>
      <c r="Q1" s="3" t="s">
        <v>6</v>
      </c>
      <c r="R1" s="4"/>
      <c r="S1" s="4"/>
      <c r="T1" s="3"/>
      <c r="U1" s="3"/>
      <c r="V1" s="3"/>
      <c r="W1" s="3"/>
      <c r="X1" s="3"/>
      <c r="Y1" s="4"/>
      <c r="Z1" s="6"/>
      <c r="AA1" s="7"/>
      <c r="AB1" s="7"/>
      <c r="AC1" s="7"/>
      <c r="AD1" s="9" t="s">
        <v>9</v>
      </c>
      <c r="AE1" s="10" t="s">
        <v>10</v>
      </c>
      <c r="AF1" s="10" t="s">
        <v>11</v>
      </c>
      <c r="AG1" s="11" t="s">
        <v>12</v>
      </c>
    </row>
    <row r="2" spans="1:33" ht="15">
      <c r="A2" s="13"/>
      <c r="B2" s="15" t="s">
        <v>16</v>
      </c>
      <c r="C2" s="16" t="s">
        <v>17</v>
      </c>
      <c r="D2" s="17" t="s">
        <v>18</v>
      </c>
      <c r="E2" s="18" t="s">
        <v>19</v>
      </c>
      <c r="F2" s="15" t="s">
        <v>13</v>
      </c>
      <c r="G2" s="15" t="s">
        <v>14</v>
      </c>
      <c r="H2" s="15" t="s">
        <v>15</v>
      </c>
      <c r="I2" s="15" t="s">
        <v>16</v>
      </c>
      <c r="J2" s="16" t="s">
        <v>17</v>
      </c>
      <c r="K2" s="17" t="s">
        <v>18</v>
      </c>
      <c r="L2" s="18" t="s">
        <v>19</v>
      </c>
      <c r="M2" s="15" t="s">
        <v>13</v>
      </c>
      <c r="N2" s="15" t="s">
        <v>14</v>
      </c>
      <c r="O2" s="15" t="s">
        <v>15</v>
      </c>
      <c r="P2" s="15" t="s">
        <v>16</v>
      </c>
      <c r="Q2" s="16" t="s">
        <v>17</v>
      </c>
      <c r="R2" s="17" t="s">
        <v>18</v>
      </c>
      <c r="S2" s="18" t="s">
        <v>19</v>
      </c>
      <c r="T2" s="15" t="s">
        <v>13</v>
      </c>
      <c r="U2" s="15" t="s">
        <v>14</v>
      </c>
      <c r="V2" s="15" t="s">
        <v>15</v>
      </c>
      <c r="W2" s="15" t="s">
        <v>16</v>
      </c>
      <c r="X2" s="16" t="s">
        <v>17</v>
      </c>
      <c r="Y2" s="17" t="s">
        <v>18</v>
      </c>
      <c r="Z2" s="19" t="s">
        <v>19</v>
      </c>
      <c r="AA2" s="20" t="s">
        <v>13</v>
      </c>
      <c r="AB2" s="20" t="s">
        <v>14</v>
      </c>
      <c r="AC2" s="20" t="s">
        <v>15</v>
      </c>
      <c r="AD2" s="22"/>
      <c r="AE2" s="23"/>
      <c r="AF2" s="23"/>
      <c r="AG2" s="24"/>
    </row>
    <row r="3" spans="1:33" ht="15">
      <c r="A3" s="13"/>
      <c r="B3" s="26">
        <v>1</v>
      </c>
      <c r="C3" s="26">
        <v>2</v>
      </c>
      <c r="D3" s="28">
        <v>3</v>
      </c>
      <c r="E3" s="28">
        <v>4</v>
      </c>
      <c r="F3" s="27">
        <v>5</v>
      </c>
      <c r="G3" s="27">
        <v>6</v>
      </c>
      <c r="H3" s="27">
        <v>7</v>
      </c>
      <c r="I3" s="26">
        <v>8</v>
      </c>
      <c r="J3" s="26">
        <v>9</v>
      </c>
      <c r="K3" s="28">
        <v>10</v>
      </c>
      <c r="L3" s="28">
        <v>11</v>
      </c>
      <c r="M3" s="27">
        <v>12</v>
      </c>
      <c r="N3" s="27">
        <v>13</v>
      </c>
      <c r="O3" s="27">
        <v>14</v>
      </c>
      <c r="P3" s="26">
        <v>15</v>
      </c>
      <c r="Q3" s="29">
        <v>16</v>
      </c>
      <c r="R3" s="28">
        <v>17</v>
      </c>
      <c r="S3" s="28">
        <v>18</v>
      </c>
      <c r="T3" s="27">
        <v>19</v>
      </c>
      <c r="U3" s="27">
        <v>20</v>
      </c>
      <c r="V3" s="27">
        <v>21</v>
      </c>
      <c r="W3" s="26">
        <v>22</v>
      </c>
      <c r="X3" s="29">
        <v>23</v>
      </c>
      <c r="Y3" s="28">
        <v>24</v>
      </c>
      <c r="Z3" s="28">
        <v>25</v>
      </c>
      <c r="AA3" s="27">
        <v>26</v>
      </c>
      <c r="AB3" s="27">
        <v>27</v>
      </c>
      <c r="AC3" s="63">
        <v>28</v>
      </c>
      <c r="AD3" s="22"/>
      <c r="AE3" s="23"/>
      <c r="AF3" s="23"/>
      <c r="AG3" s="24"/>
    </row>
    <row r="4" spans="1:33" ht="36">
      <c r="A4" s="31" t="s">
        <v>40</v>
      </c>
      <c r="B4" s="3"/>
      <c r="C4" s="3"/>
      <c r="D4" s="4"/>
      <c r="E4" s="4"/>
      <c r="F4" s="3"/>
      <c r="G4" s="3"/>
      <c r="H4" s="32" t="s">
        <v>20</v>
      </c>
      <c r="I4" s="3"/>
      <c r="K4" s="4"/>
      <c r="L4" s="4"/>
      <c r="M4" s="3"/>
      <c r="N4" s="3" t="s">
        <v>27</v>
      </c>
      <c r="O4" s="3"/>
      <c r="P4" s="3"/>
      <c r="Q4" s="3"/>
      <c r="R4" s="4"/>
      <c r="S4" s="4"/>
      <c r="T4" s="64"/>
      <c r="U4" s="3"/>
      <c r="V4" s="3"/>
      <c r="W4" s="3"/>
      <c r="X4" s="32" t="s">
        <v>20</v>
      </c>
      <c r="Y4" s="4"/>
      <c r="Z4" s="4"/>
      <c r="AA4" s="5" t="s">
        <v>9</v>
      </c>
      <c r="AB4" s="3"/>
      <c r="AC4" s="3"/>
      <c r="AD4" s="22">
        <v>1</v>
      </c>
      <c r="AE4" s="23">
        <v>2</v>
      </c>
      <c r="AF4" s="23">
        <v>0</v>
      </c>
      <c r="AG4" s="24">
        <v>0</v>
      </c>
    </row>
    <row r="5" spans="1:33" ht="36">
      <c r="A5" s="31" t="s">
        <v>41</v>
      </c>
      <c r="B5" s="3"/>
      <c r="C5" s="3"/>
      <c r="D5" s="4"/>
      <c r="E5" s="4"/>
      <c r="F5" s="3"/>
      <c r="G5" s="3" t="s">
        <v>27</v>
      </c>
      <c r="H5" s="35"/>
      <c r="I5" s="5" t="s">
        <v>9</v>
      </c>
      <c r="J5" s="3"/>
      <c r="K5" s="4"/>
      <c r="L5" s="4"/>
      <c r="M5" s="3"/>
      <c r="N5" s="5" t="s">
        <v>9</v>
      </c>
      <c r="O5" s="35"/>
      <c r="P5" s="3"/>
      <c r="R5" s="5" t="s">
        <v>12</v>
      </c>
      <c r="S5" s="5" t="s">
        <v>12</v>
      </c>
      <c r="T5" s="3" t="s">
        <v>21</v>
      </c>
      <c r="U5" s="5" t="s">
        <v>9</v>
      </c>
      <c r="V5" s="35"/>
      <c r="W5" s="3"/>
      <c r="Y5" s="4"/>
      <c r="Z5" s="4"/>
      <c r="AA5" s="3"/>
      <c r="AB5" s="3"/>
      <c r="AC5" s="35"/>
      <c r="AD5" s="22">
        <v>3</v>
      </c>
      <c r="AE5" s="23">
        <v>0</v>
      </c>
      <c r="AF5" s="23">
        <v>0</v>
      </c>
      <c r="AG5" s="24">
        <v>1</v>
      </c>
    </row>
    <row r="6" spans="1:33" ht="15">
      <c r="A6" s="31" t="s">
        <v>42</v>
      </c>
      <c r="B6" s="3"/>
      <c r="C6" s="3"/>
      <c r="D6" s="4"/>
      <c r="E6" s="4"/>
      <c r="F6" s="3"/>
      <c r="G6" s="3"/>
      <c r="H6" s="3"/>
      <c r="I6" s="3"/>
      <c r="J6" s="32" t="s">
        <v>20</v>
      </c>
      <c r="K6" s="4"/>
      <c r="L6" s="4"/>
      <c r="M6" s="32" t="s">
        <v>20</v>
      </c>
      <c r="N6" s="3"/>
      <c r="O6" s="3"/>
      <c r="P6" s="3"/>
      <c r="Q6" s="33"/>
      <c r="R6" s="4"/>
      <c r="S6" s="4"/>
      <c r="T6" s="3" t="s">
        <v>22</v>
      </c>
      <c r="U6" s="32" t="s">
        <v>20</v>
      </c>
      <c r="V6" s="3"/>
      <c r="W6" s="3"/>
      <c r="X6" s="3"/>
      <c r="Y6" s="4"/>
      <c r="Z6" s="4"/>
      <c r="AA6" s="3"/>
      <c r="AC6" s="5" t="s">
        <v>9</v>
      </c>
      <c r="AD6" s="22">
        <v>1</v>
      </c>
      <c r="AE6" s="23">
        <v>3</v>
      </c>
      <c r="AF6" s="23">
        <v>0</v>
      </c>
      <c r="AG6" s="24">
        <v>0</v>
      </c>
    </row>
    <row r="7" spans="1:33" ht="15">
      <c r="A7" s="31" t="s">
        <v>19</v>
      </c>
      <c r="B7" s="3"/>
      <c r="C7" s="35"/>
      <c r="D7" s="4"/>
      <c r="E7" s="4"/>
      <c r="F7" s="32" t="s">
        <v>20</v>
      </c>
      <c r="G7" s="3"/>
      <c r="H7" s="35"/>
      <c r="I7" s="3"/>
      <c r="J7" s="35"/>
      <c r="K7" s="4"/>
      <c r="L7" s="4"/>
      <c r="M7" s="3"/>
      <c r="N7" s="32" t="s">
        <v>20</v>
      </c>
      <c r="O7" s="35"/>
      <c r="P7" s="3"/>
      <c r="Q7" s="35"/>
      <c r="R7" s="4"/>
      <c r="S7" s="4"/>
      <c r="T7" s="5" t="s">
        <v>9</v>
      </c>
      <c r="U7" s="3"/>
      <c r="V7" s="35"/>
      <c r="W7" s="3"/>
      <c r="X7" s="35"/>
      <c r="Y7" s="4"/>
      <c r="Z7" s="4"/>
      <c r="AA7" s="32" t="s">
        <v>20</v>
      </c>
      <c r="AB7" s="3"/>
      <c r="AC7" s="35"/>
      <c r="AD7" s="22">
        <v>1</v>
      </c>
      <c r="AE7" s="23">
        <v>3</v>
      </c>
      <c r="AF7" s="23">
        <v>0</v>
      </c>
      <c r="AG7" s="24">
        <v>0</v>
      </c>
    </row>
    <row r="8" spans="1:33" ht="15">
      <c r="A8" s="31" t="s">
        <v>43</v>
      </c>
      <c r="B8" s="3"/>
      <c r="C8" s="3"/>
      <c r="D8" s="4"/>
      <c r="E8" s="4"/>
      <c r="F8" s="3"/>
      <c r="G8" s="3"/>
      <c r="H8" s="3"/>
      <c r="I8" s="3"/>
      <c r="J8" s="3"/>
      <c r="K8" s="4"/>
      <c r="L8" s="4"/>
      <c r="M8" s="3"/>
      <c r="N8" s="3"/>
      <c r="O8" s="3"/>
      <c r="P8" s="3"/>
      <c r="R8" s="4"/>
      <c r="S8" s="4"/>
      <c r="T8" s="3"/>
      <c r="U8" s="3"/>
      <c r="V8" s="3"/>
      <c r="W8" s="3"/>
      <c r="X8" s="3"/>
      <c r="Y8" s="4"/>
      <c r="Z8" s="4"/>
      <c r="AA8" s="3"/>
      <c r="AB8" s="3"/>
      <c r="AC8" s="3"/>
      <c r="AD8" s="22">
        <v>0</v>
      </c>
      <c r="AE8" s="23">
        <v>0</v>
      </c>
      <c r="AF8" s="23">
        <v>0</v>
      </c>
      <c r="AG8" s="24">
        <v>0</v>
      </c>
    </row>
    <row r="9" spans="1:33" ht="15">
      <c r="A9" s="31" t="s">
        <v>44</v>
      </c>
      <c r="B9" s="5" t="s">
        <v>9</v>
      </c>
      <c r="C9" s="32" t="s">
        <v>20</v>
      </c>
      <c r="D9" s="4"/>
      <c r="E9" s="4"/>
      <c r="F9" s="3"/>
      <c r="G9" s="3" t="s">
        <v>23</v>
      </c>
      <c r="H9" s="35"/>
      <c r="I9" s="3" t="s">
        <v>23</v>
      </c>
      <c r="J9" s="3"/>
      <c r="K9" s="4"/>
      <c r="L9" s="4"/>
      <c r="M9" s="3"/>
      <c r="N9" s="3"/>
      <c r="O9" s="35"/>
      <c r="P9" s="3"/>
      <c r="Q9" s="5" t="s">
        <v>9</v>
      </c>
      <c r="R9" s="4"/>
      <c r="S9" s="4"/>
      <c r="T9" s="3"/>
      <c r="U9" s="3"/>
      <c r="V9" s="35"/>
      <c r="W9" s="5" t="s">
        <v>9</v>
      </c>
      <c r="X9" s="3"/>
      <c r="Y9" s="4"/>
      <c r="Z9" s="4"/>
      <c r="AA9" s="3"/>
      <c r="AB9" s="3"/>
      <c r="AC9" s="35"/>
      <c r="AD9" s="22">
        <v>3</v>
      </c>
      <c r="AE9" s="23">
        <v>1</v>
      </c>
      <c r="AF9" s="23">
        <v>0</v>
      </c>
      <c r="AG9" s="24">
        <v>0</v>
      </c>
    </row>
    <row r="10" spans="1:33" ht="15">
      <c r="A10" s="37" t="s">
        <v>45</v>
      </c>
      <c r="B10" s="3"/>
      <c r="C10" s="3"/>
      <c r="D10" s="4"/>
      <c r="E10" s="4"/>
      <c r="F10" s="3"/>
      <c r="G10" s="3"/>
      <c r="H10" s="3"/>
      <c r="I10" s="3"/>
      <c r="J10" s="3"/>
      <c r="K10" s="4"/>
      <c r="L10" s="4"/>
      <c r="M10" s="3"/>
      <c r="N10" s="3"/>
      <c r="O10" s="3"/>
      <c r="P10" s="3"/>
      <c r="Q10" s="3"/>
      <c r="R10" s="4"/>
      <c r="S10" s="4"/>
      <c r="T10" s="3"/>
      <c r="U10" s="3"/>
      <c r="V10" s="3"/>
      <c r="W10" s="3"/>
      <c r="X10" s="3"/>
      <c r="Y10" s="4"/>
      <c r="Z10" s="4"/>
      <c r="AA10" s="3"/>
      <c r="AB10" s="3"/>
      <c r="AC10" s="3"/>
      <c r="AD10" s="22"/>
      <c r="AE10" s="23"/>
      <c r="AF10" s="23">
        <v>0</v>
      </c>
      <c r="AG10" s="24">
        <v>0</v>
      </c>
    </row>
    <row r="11" spans="1:33" ht="15">
      <c r="A11" s="31" t="s">
        <v>46</v>
      </c>
      <c r="B11" s="38"/>
      <c r="D11" s="4"/>
      <c r="E11" s="4"/>
      <c r="F11" s="3"/>
      <c r="G11" s="5" t="s">
        <v>9</v>
      </c>
      <c r="H11" s="3"/>
      <c r="I11" s="38"/>
      <c r="J11" s="3"/>
      <c r="K11" s="4"/>
      <c r="L11" s="4"/>
      <c r="M11" s="3"/>
      <c r="N11" s="3"/>
      <c r="O11" s="32" t="s">
        <v>20</v>
      </c>
      <c r="P11" s="3" t="s">
        <v>25</v>
      </c>
      <c r="Q11" s="3" t="s">
        <v>25</v>
      </c>
      <c r="R11" s="4"/>
      <c r="S11" s="4"/>
      <c r="T11" s="3" t="s">
        <v>22</v>
      </c>
      <c r="U11" s="3" t="s">
        <v>22</v>
      </c>
      <c r="V11" s="3" t="s">
        <v>22</v>
      </c>
      <c r="W11" s="3" t="s">
        <v>22</v>
      </c>
      <c r="X11" s="3" t="s">
        <v>22</v>
      </c>
      <c r="Y11" s="4"/>
      <c r="Z11" s="4"/>
      <c r="AA11" s="3"/>
      <c r="AB11" s="5" t="s">
        <v>9</v>
      </c>
      <c r="AC11" s="3"/>
      <c r="AD11" s="22">
        <v>2</v>
      </c>
      <c r="AE11" s="23">
        <v>1</v>
      </c>
      <c r="AF11" s="23">
        <v>0</v>
      </c>
      <c r="AG11" s="24">
        <v>0</v>
      </c>
    </row>
    <row r="12" spans="1:33" ht="15">
      <c r="A12" s="31" t="s">
        <v>47</v>
      </c>
      <c r="B12" s="32" t="s">
        <v>20</v>
      </c>
      <c r="C12" s="35"/>
      <c r="D12" s="4"/>
      <c r="E12" s="4"/>
      <c r="F12" s="3"/>
      <c r="G12" s="3"/>
      <c r="H12" s="5" t="s">
        <v>9</v>
      </c>
      <c r="I12" s="32" t="s">
        <v>20</v>
      </c>
      <c r="J12" s="35"/>
      <c r="K12" s="4"/>
      <c r="L12" s="4"/>
      <c r="M12" s="3"/>
      <c r="N12" s="3"/>
      <c r="O12" s="3"/>
      <c r="P12" s="32" t="s">
        <v>20</v>
      </c>
      <c r="Q12" s="35"/>
      <c r="R12" s="4"/>
      <c r="S12" s="4"/>
      <c r="T12" s="3"/>
      <c r="U12" s="3"/>
      <c r="V12" s="3"/>
      <c r="W12" s="32" t="s">
        <v>20</v>
      </c>
      <c r="X12" s="35"/>
      <c r="Y12" s="5" t="s">
        <v>12</v>
      </c>
      <c r="Z12" s="5" t="s">
        <v>12</v>
      </c>
      <c r="AA12" s="3" t="s">
        <v>21</v>
      </c>
      <c r="AC12" s="32" t="s">
        <v>20</v>
      </c>
      <c r="AD12" s="22">
        <v>1</v>
      </c>
      <c r="AE12" s="23">
        <v>1</v>
      </c>
      <c r="AF12" s="23">
        <v>0</v>
      </c>
      <c r="AG12" s="24">
        <v>1</v>
      </c>
    </row>
    <row r="13" spans="1:33" ht="15">
      <c r="A13" s="31" t="s">
        <v>16</v>
      </c>
      <c r="B13" s="35"/>
      <c r="C13" s="35"/>
      <c r="D13" s="4"/>
      <c r="E13" s="4"/>
      <c r="F13" s="5" t="s">
        <v>9</v>
      </c>
      <c r="G13" s="3"/>
      <c r="H13" s="35"/>
      <c r="I13" s="35"/>
      <c r="K13" s="4"/>
      <c r="L13" s="4"/>
      <c r="M13" s="3"/>
      <c r="N13" s="3"/>
      <c r="O13" s="35"/>
      <c r="P13" s="35"/>
      <c r="Q13" s="35"/>
      <c r="R13" s="4"/>
      <c r="S13" s="4"/>
      <c r="T13" s="3"/>
      <c r="U13" s="3"/>
      <c r="V13" s="35"/>
      <c r="W13" s="35"/>
      <c r="X13" s="3"/>
      <c r="Y13" s="4"/>
      <c r="Z13" s="4"/>
      <c r="AA13" s="3"/>
      <c r="AB13" s="3"/>
      <c r="AC13" s="35"/>
      <c r="AD13" s="22">
        <v>1</v>
      </c>
      <c r="AE13" s="23">
        <v>0</v>
      </c>
      <c r="AF13" s="23">
        <v>0</v>
      </c>
      <c r="AG13" s="24">
        <v>0</v>
      </c>
    </row>
    <row r="14" spans="1:33" ht="15">
      <c r="A14" s="37" t="s">
        <v>48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22">
        <v>0</v>
      </c>
      <c r="AE14" s="23">
        <v>0</v>
      </c>
      <c r="AF14" s="23">
        <v>0</v>
      </c>
      <c r="AG14" s="24">
        <v>0</v>
      </c>
    </row>
    <row r="15" spans="1:33" ht="15">
      <c r="A15" s="31" t="s">
        <v>13</v>
      </c>
      <c r="B15" s="39"/>
      <c r="C15" s="3"/>
      <c r="D15" s="4"/>
      <c r="E15" s="4"/>
      <c r="F15" s="3"/>
      <c r="G15" s="32" t="s">
        <v>20</v>
      </c>
      <c r="H15" s="39"/>
      <c r="I15" s="39"/>
      <c r="J15" s="3"/>
      <c r="K15" s="4"/>
      <c r="L15" s="4"/>
      <c r="M15" s="5" t="s">
        <v>9</v>
      </c>
      <c r="N15" s="3"/>
      <c r="O15" s="39"/>
      <c r="P15" s="39"/>
      <c r="Q15" s="3"/>
      <c r="R15" s="4"/>
      <c r="S15" s="4"/>
      <c r="T15" s="32" t="s">
        <v>20</v>
      </c>
      <c r="U15" s="3"/>
      <c r="V15" s="39"/>
      <c r="W15" s="39"/>
      <c r="X15" s="3"/>
      <c r="Y15" s="4"/>
      <c r="Z15" s="4"/>
      <c r="AA15" s="3" t="s">
        <v>22</v>
      </c>
      <c r="AB15" s="3" t="s">
        <v>22</v>
      </c>
      <c r="AC15" s="39" t="s">
        <v>22</v>
      </c>
      <c r="AD15" s="22">
        <v>1</v>
      </c>
      <c r="AE15" s="23">
        <v>2</v>
      </c>
      <c r="AF15" s="23">
        <v>0</v>
      </c>
      <c r="AG15" s="24">
        <v>0</v>
      </c>
    </row>
    <row r="16" spans="1:33" ht="15">
      <c r="A16" s="31" t="s">
        <v>14</v>
      </c>
      <c r="B16" s="3"/>
      <c r="C16" s="5" t="s">
        <v>9</v>
      </c>
      <c r="D16" s="4"/>
      <c r="E16" s="4"/>
      <c r="F16" s="3"/>
      <c r="G16" s="3"/>
      <c r="H16" s="3"/>
      <c r="I16" s="3"/>
      <c r="J16" s="39"/>
      <c r="K16" s="4"/>
      <c r="L16" s="4"/>
      <c r="M16" s="3"/>
      <c r="N16" s="3"/>
      <c r="O16" s="3"/>
      <c r="P16" s="5" t="s">
        <v>9</v>
      </c>
      <c r="Q16" s="32" t="s">
        <v>20</v>
      </c>
      <c r="R16" s="4"/>
      <c r="S16" s="4"/>
      <c r="T16" s="3"/>
      <c r="U16" s="3"/>
      <c r="V16" s="5" t="s">
        <v>9</v>
      </c>
      <c r="W16" s="3"/>
      <c r="X16" s="39"/>
      <c r="Y16" s="4"/>
      <c r="Z16" s="4"/>
      <c r="AA16" s="3"/>
      <c r="AB16" s="3"/>
      <c r="AC16" s="3"/>
      <c r="AD16" s="22">
        <v>3</v>
      </c>
      <c r="AE16" s="23">
        <v>1</v>
      </c>
      <c r="AF16" s="23">
        <v>0</v>
      </c>
      <c r="AG16" s="24">
        <v>0</v>
      </c>
    </row>
    <row r="17" spans="1:33" ht="15">
      <c r="A17" s="31" t="s">
        <v>49</v>
      </c>
      <c r="B17" s="3"/>
      <c r="C17" s="3"/>
      <c r="D17" s="5" t="s">
        <v>12</v>
      </c>
      <c r="E17" s="5" t="s">
        <v>12</v>
      </c>
      <c r="F17" s="3" t="s">
        <v>21</v>
      </c>
      <c r="G17" s="3"/>
      <c r="H17" s="3"/>
      <c r="I17" s="3"/>
      <c r="J17" s="5" t="s">
        <v>9</v>
      </c>
      <c r="K17" s="4"/>
      <c r="L17" s="4"/>
      <c r="M17" s="3"/>
      <c r="N17" s="3"/>
      <c r="O17" s="5" t="s">
        <v>9</v>
      </c>
      <c r="P17" s="3"/>
      <c r="Q17" s="3"/>
      <c r="R17" s="4"/>
      <c r="S17" s="4"/>
      <c r="T17" s="3"/>
      <c r="U17" s="3"/>
      <c r="V17" s="3"/>
      <c r="W17" s="3"/>
      <c r="Y17" s="4"/>
      <c r="Z17" s="4"/>
      <c r="AA17" s="3"/>
      <c r="AB17" s="32" t="s">
        <v>20</v>
      </c>
      <c r="AC17" s="3"/>
      <c r="AD17" s="22">
        <v>2</v>
      </c>
      <c r="AE17" s="23">
        <v>1</v>
      </c>
      <c r="AF17" s="23">
        <v>0</v>
      </c>
      <c r="AG17" s="24">
        <v>1</v>
      </c>
    </row>
    <row r="18" spans="1:33" ht="15.75" thickBot="1">
      <c r="A18" s="31" t="s">
        <v>50</v>
      </c>
      <c r="B18" s="3" t="s">
        <v>37</v>
      </c>
      <c r="C18" s="3" t="s">
        <v>37</v>
      </c>
      <c r="D18" s="4"/>
      <c r="E18" s="4"/>
      <c r="F18" s="3"/>
      <c r="G18" s="3"/>
      <c r="H18" s="3"/>
      <c r="I18" s="3"/>
      <c r="J18" s="3"/>
      <c r="K18" s="5" t="s">
        <v>12</v>
      </c>
      <c r="L18" s="5" t="s">
        <v>12</v>
      </c>
      <c r="M18" s="3" t="s">
        <v>21</v>
      </c>
      <c r="N18" s="3"/>
      <c r="O18" s="3"/>
      <c r="P18" s="3" t="s">
        <v>38</v>
      </c>
      <c r="Q18" s="3" t="s">
        <v>6</v>
      </c>
      <c r="R18" s="4"/>
      <c r="S18" s="4"/>
      <c r="T18" s="3"/>
      <c r="U18" s="3"/>
      <c r="V18" s="32" t="s">
        <v>20</v>
      </c>
      <c r="W18" s="3"/>
      <c r="X18" s="5" t="s">
        <v>9</v>
      </c>
      <c r="Y18" s="4"/>
      <c r="Z18" s="4"/>
      <c r="AA18" s="3"/>
      <c r="AB18" s="3"/>
      <c r="AC18" s="3"/>
      <c r="AD18" s="41">
        <v>1</v>
      </c>
      <c r="AE18" s="42">
        <v>1</v>
      </c>
      <c r="AF18" s="42">
        <v>0</v>
      </c>
      <c r="AG18" s="43">
        <v>1</v>
      </c>
    </row>
    <row r="23" ht="13.5" thickBot="1"/>
    <row r="24" spans="1:12" ht="15.75" thickBot="1">
      <c r="A24" s="44"/>
      <c r="B24" s="44"/>
      <c r="C24" s="44"/>
      <c r="D24" s="44"/>
      <c r="E24" s="44"/>
      <c r="F24" s="45" t="s">
        <v>28</v>
      </c>
      <c r="G24" s="46"/>
      <c r="H24" s="47" t="s">
        <v>29</v>
      </c>
      <c r="I24" s="48"/>
      <c r="J24" s="49" t="s">
        <v>30</v>
      </c>
      <c r="K24" s="50" t="s">
        <v>31</v>
      </c>
      <c r="L24" s="51" t="s">
        <v>32</v>
      </c>
    </row>
    <row r="25" spans="1:12" ht="30">
      <c r="A25" s="52"/>
      <c r="B25" s="53" t="s">
        <v>9</v>
      </c>
      <c r="C25" s="53" t="s">
        <v>10</v>
      </c>
      <c r="D25" s="53" t="s">
        <v>11</v>
      </c>
      <c r="E25" s="54" t="s">
        <v>12</v>
      </c>
      <c r="F25" s="55" t="s">
        <v>33</v>
      </c>
      <c r="G25" s="56" t="s">
        <v>32</v>
      </c>
      <c r="H25" s="55" t="s">
        <v>33</v>
      </c>
      <c r="I25" s="56" t="s">
        <v>32</v>
      </c>
      <c r="J25" s="55" t="s">
        <v>33</v>
      </c>
      <c r="K25" s="57" t="s">
        <v>33</v>
      </c>
      <c r="L25" s="58"/>
    </row>
    <row r="26" spans="1:12" ht="12.75">
      <c r="A26" s="31" t="s">
        <v>40</v>
      </c>
      <c r="B26" s="52">
        <f>SUM('Janv 18'!B28+'Fév 18'!AD4)</f>
        <v>3</v>
      </c>
      <c r="C26" s="52">
        <f>SUM('Janv 18'!C28+'Fév 18'!AE4)</f>
        <v>5</v>
      </c>
      <c r="D26" s="52">
        <f>SUM('Janv 18'!D28+'Fév 18'!AF4)</f>
        <v>0</v>
      </c>
      <c r="E26" s="52">
        <f>SUM('Janv 18'!E28+'Fév 18'!AG4)</f>
        <v>1</v>
      </c>
      <c r="F26" s="66">
        <v>14</v>
      </c>
      <c r="G26" s="60">
        <f>F26-B26</f>
        <v>11</v>
      </c>
      <c r="H26" s="66">
        <v>14</v>
      </c>
      <c r="I26" s="60">
        <f>H26-C26</f>
        <v>9</v>
      </c>
      <c r="J26" s="69">
        <v>2</v>
      </c>
      <c r="K26" s="73"/>
      <c r="L26" s="60">
        <f>J26+K26-E26-D26</f>
        <v>1</v>
      </c>
    </row>
    <row r="27" spans="1:12" ht="12.75">
      <c r="A27" s="31" t="s">
        <v>41</v>
      </c>
      <c r="B27" s="52">
        <f>SUM('Janv 18'!B29+'Fév 18'!AD5)</f>
        <v>6</v>
      </c>
      <c r="C27" s="52">
        <f>SUM('Janv 18'!C29+'Fév 18'!AE5)</f>
        <v>0</v>
      </c>
      <c r="D27" s="52">
        <f>SUM('Janv 18'!D29+'Fév 18'!AF5)</f>
        <v>0</v>
      </c>
      <c r="E27" s="52">
        <f>SUM('Janv 18'!E29+'Fév 18'!AG5)</f>
        <v>1</v>
      </c>
      <c r="F27" s="67">
        <v>22</v>
      </c>
      <c r="G27" s="60">
        <f>F27-B27</f>
        <v>16</v>
      </c>
      <c r="H27" s="67">
        <v>22</v>
      </c>
      <c r="I27" s="60">
        <f>H27-C27</f>
        <v>22</v>
      </c>
      <c r="J27" s="70">
        <v>4</v>
      </c>
      <c r="K27" s="61">
        <v>1</v>
      </c>
      <c r="L27" s="60">
        <f>J27+K27-E27-D27</f>
        <v>4</v>
      </c>
    </row>
    <row r="28" spans="1:12" ht="12.75">
      <c r="A28" s="31" t="s">
        <v>42</v>
      </c>
      <c r="B28" s="52">
        <f>SUM('Janv 18'!B30+'Fév 18'!AD6)</f>
        <v>3</v>
      </c>
      <c r="C28" s="52">
        <f>SUM('Janv 18'!C30+'Fév 18'!AE6)</f>
        <v>4</v>
      </c>
      <c r="D28" s="52">
        <f>SUM('Janv 18'!D30+'Fév 18'!AF6)</f>
        <v>0</v>
      </c>
      <c r="E28" s="52">
        <f>SUM('Janv 18'!E30+'Fév 18'!AG6)</f>
        <v>0</v>
      </c>
      <c r="F28" s="59">
        <v>26</v>
      </c>
      <c r="G28" s="60">
        <f>F28-B28</f>
        <v>23</v>
      </c>
      <c r="H28" s="59">
        <v>26</v>
      </c>
      <c r="I28" s="60">
        <f aca="true" t="shared" si="0" ref="I28:I37">H28-C28</f>
        <v>22</v>
      </c>
      <c r="J28" s="71">
        <v>6</v>
      </c>
      <c r="K28" s="61">
        <v>1</v>
      </c>
      <c r="L28" s="60">
        <f aca="true" t="shared" si="1" ref="L28:L37">J28+K28-E28-D28</f>
        <v>7</v>
      </c>
    </row>
    <row r="29" spans="1:12" ht="12.75">
      <c r="A29" s="31" t="s">
        <v>19</v>
      </c>
      <c r="B29" s="52">
        <f>SUM('Janv 18'!B31+'Fév 18'!AD7)</f>
        <v>3</v>
      </c>
      <c r="C29" s="52">
        <f>SUM('Janv 18'!C31+'Fév 18'!AE7)</f>
        <v>4</v>
      </c>
      <c r="D29" s="52">
        <f>SUM('Janv 18'!D31+'Fév 18'!AF7)</f>
        <v>0</v>
      </c>
      <c r="E29" s="52">
        <f>SUM('Janv 18'!E31+'Fév 18'!AG7)</f>
        <v>0</v>
      </c>
      <c r="F29" s="59">
        <v>26</v>
      </c>
      <c r="G29" s="60">
        <f>F29-B29</f>
        <v>23</v>
      </c>
      <c r="H29" s="59">
        <v>26</v>
      </c>
      <c r="I29" s="60">
        <f t="shared" si="0"/>
        <v>22</v>
      </c>
      <c r="J29" s="71">
        <v>6</v>
      </c>
      <c r="K29" s="61">
        <v>1</v>
      </c>
      <c r="L29" s="60">
        <f t="shared" si="1"/>
        <v>7</v>
      </c>
    </row>
    <row r="30" spans="1:12" ht="12.75">
      <c r="A30" s="31" t="s">
        <v>43</v>
      </c>
      <c r="B30" s="52">
        <f>SUM('Janv 18'!B32+'Fév 18'!AD8)</f>
        <v>0</v>
      </c>
      <c r="C30" s="52">
        <f>SUM('Janv 18'!C32+'Fév 18'!AE8)</f>
        <v>0</v>
      </c>
      <c r="D30" s="52">
        <f>SUM('Janv 18'!D32+'Fév 18'!AF8)</f>
        <v>0</v>
      </c>
      <c r="E30" s="52">
        <f>SUM('Janv 18'!E32+'Fév 18'!AG8)</f>
        <v>0</v>
      </c>
      <c r="F30" s="67">
        <v>22</v>
      </c>
      <c r="G30" s="60">
        <f>F30-B30</f>
        <v>22</v>
      </c>
      <c r="H30" s="67">
        <v>22</v>
      </c>
      <c r="I30" s="60">
        <f t="shared" si="0"/>
        <v>22</v>
      </c>
      <c r="J30" s="70">
        <v>3</v>
      </c>
      <c r="K30" s="61">
        <v>1</v>
      </c>
      <c r="L30" s="60">
        <f t="shared" si="1"/>
        <v>4</v>
      </c>
    </row>
    <row r="31" spans="1:12" ht="12.75">
      <c r="A31" s="31" t="s">
        <v>44</v>
      </c>
      <c r="B31" s="52">
        <f>SUM('Janv 18'!B33+'Fév 18'!AD9)</f>
        <v>5</v>
      </c>
      <c r="C31" s="52">
        <f>SUM('Janv 18'!C33+'Fév 18'!AE9)</f>
        <v>1</v>
      </c>
      <c r="D31" s="52">
        <f>SUM('Janv 18'!D33+'Fév 18'!AF9)</f>
        <v>0</v>
      </c>
      <c r="E31" s="52">
        <f>SUM('Janv 18'!E33+'Fév 18'!AG9)</f>
        <v>1</v>
      </c>
      <c r="F31" s="67">
        <v>15</v>
      </c>
      <c r="G31" s="60">
        <f>F31-B31</f>
        <v>10</v>
      </c>
      <c r="H31" s="67">
        <v>15</v>
      </c>
      <c r="I31" s="60">
        <f t="shared" si="0"/>
        <v>14</v>
      </c>
      <c r="J31" s="70">
        <v>2</v>
      </c>
      <c r="K31" s="61">
        <v>1</v>
      </c>
      <c r="L31" s="60">
        <f t="shared" si="1"/>
        <v>2</v>
      </c>
    </row>
    <row r="32" spans="1:12" ht="12.75">
      <c r="A32" s="37" t="s">
        <v>45</v>
      </c>
      <c r="B32" s="52">
        <f>SUM('Janv 18'!B34+'Fév 18'!AD10)</f>
        <v>0</v>
      </c>
      <c r="C32" s="52">
        <f>SUM('Janv 18'!C34+'Fév 18'!AE10)</f>
        <v>0</v>
      </c>
      <c r="D32" s="52">
        <f>SUM('Janv 18'!D34+'Fév 18'!AF10)</f>
        <v>0</v>
      </c>
      <c r="E32" s="52">
        <f>SUM('Janv 18'!E34+'Fév 18'!AG10)</f>
        <v>0</v>
      </c>
      <c r="F32" s="59">
        <v>26</v>
      </c>
      <c r="G32" s="60">
        <f aca="true" t="shared" si="2" ref="G32:G37">F32-B32</f>
        <v>26</v>
      </c>
      <c r="H32" s="59">
        <v>26</v>
      </c>
      <c r="I32" s="60">
        <f t="shared" si="0"/>
        <v>26</v>
      </c>
      <c r="J32" s="71">
        <v>6</v>
      </c>
      <c r="K32" s="73"/>
      <c r="L32" s="60">
        <f t="shared" si="1"/>
        <v>6</v>
      </c>
    </row>
    <row r="33" spans="1:12" ht="12.75">
      <c r="A33" s="31" t="s">
        <v>46</v>
      </c>
      <c r="B33" s="52">
        <f>SUM('Janv 18'!B35+'Fév 18'!AD11)</f>
        <v>5</v>
      </c>
      <c r="C33" s="52">
        <f>SUM('Janv 18'!C35+'Fév 18'!AE11)</f>
        <v>3</v>
      </c>
      <c r="D33" s="52">
        <f>SUM('Janv 18'!D35+'Fév 18'!AF11)</f>
        <v>1</v>
      </c>
      <c r="E33" s="52">
        <f>SUM('Janv 18'!E35+'Fév 18'!AG11)</f>
        <v>1</v>
      </c>
      <c r="F33" s="67">
        <v>14</v>
      </c>
      <c r="G33" s="60">
        <f t="shared" si="2"/>
        <v>9</v>
      </c>
      <c r="H33" s="67">
        <v>14</v>
      </c>
      <c r="I33" s="60">
        <f t="shared" si="0"/>
        <v>11</v>
      </c>
      <c r="J33" s="70">
        <v>2</v>
      </c>
      <c r="K33" s="73"/>
      <c r="L33" s="60">
        <f t="shared" si="1"/>
        <v>0</v>
      </c>
    </row>
    <row r="34" spans="1:12" ht="12.75">
      <c r="A34" s="31" t="s">
        <v>47</v>
      </c>
      <c r="B34" s="52">
        <f>SUM('Janv 18'!B36+'Fév 18'!AD12)</f>
        <v>3</v>
      </c>
      <c r="C34" s="52">
        <f>SUM('Janv 18'!C36+'Fév 18'!AE12)</f>
        <v>3</v>
      </c>
      <c r="D34" s="52">
        <f>SUM('Janv 18'!D36+'Fév 18'!AF12)</f>
        <v>0</v>
      </c>
      <c r="E34" s="52">
        <f>SUM('Janv 18'!E36+'Fév 18'!AG12)</f>
        <v>1</v>
      </c>
      <c r="F34" s="59">
        <v>26</v>
      </c>
      <c r="G34" s="60">
        <f t="shared" si="2"/>
        <v>23</v>
      </c>
      <c r="H34" s="59">
        <v>26</v>
      </c>
      <c r="I34" s="60">
        <f t="shared" si="0"/>
        <v>23</v>
      </c>
      <c r="J34" s="71">
        <v>6</v>
      </c>
      <c r="K34" s="61">
        <v>1</v>
      </c>
      <c r="L34" s="60">
        <f t="shared" si="1"/>
        <v>6</v>
      </c>
    </row>
    <row r="35" spans="1:12" ht="12.75">
      <c r="A35" s="31" t="s">
        <v>16</v>
      </c>
      <c r="B35" s="52">
        <f>SUM('Janv 18'!B37+'Fév 18'!AD13)</f>
        <v>2</v>
      </c>
      <c r="C35" s="52">
        <f>SUM('Janv 18'!C37+'Fév 18'!AE13)</f>
        <v>3</v>
      </c>
      <c r="D35" s="52">
        <f>SUM('Janv 18'!D37+'Fév 18'!AF13)</f>
        <v>0</v>
      </c>
      <c r="E35" s="52">
        <f>SUM('Janv 18'!E37+'Fév 18'!AG13)</f>
        <v>0</v>
      </c>
      <c r="F35" s="67">
        <v>18</v>
      </c>
      <c r="G35" s="60">
        <f t="shared" si="2"/>
        <v>16</v>
      </c>
      <c r="H35" s="67">
        <v>18</v>
      </c>
      <c r="I35" s="60">
        <f t="shared" si="0"/>
        <v>15</v>
      </c>
      <c r="J35" s="70">
        <v>3</v>
      </c>
      <c r="K35" s="61">
        <v>1</v>
      </c>
      <c r="L35" s="60">
        <f t="shared" si="1"/>
        <v>4</v>
      </c>
    </row>
    <row r="36" spans="1:12" ht="12.75">
      <c r="A36" s="37" t="s">
        <v>48</v>
      </c>
      <c r="B36" s="52">
        <f>SUM('Janv 18'!B38+'Fév 18'!AD14)</f>
        <v>0</v>
      </c>
      <c r="C36" s="52">
        <f>SUM('Janv 18'!C38+'Fév 18'!AE14)</f>
        <v>0</v>
      </c>
      <c r="D36" s="52">
        <f>SUM('Janv 18'!D38+'Fév 18'!AF14)</f>
        <v>0</v>
      </c>
      <c r="E36" s="52">
        <f>SUM('Janv 18'!E38+'Fév 18'!AG14)</f>
        <v>0</v>
      </c>
      <c r="F36" s="59">
        <v>26</v>
      </c>
      <c r="G36" s="60">
        <f t="shared" si="2"/>
        <v>26</v>
      </c>
      <c r="H36" s="59">
        <v>26</v>
      </c>
      <c r="I36" s="60">
        <f t="shared" si="0"/>
        <v>26</v>
      </c>
      <c r="J36" s="71">
        <v>6</v>
      </c>
      <c r="K36" s="61">
        <v>1</v>
      </c>
      <c r="L36" s="60">
        <f t="shared" si="1"/>
        <v>7</v>
      </c>
    </row>
    <row r="37" spans="1:12" ht="12.75">
      <c r="A37" s="31" t="s">
        <v>13</v>
      </c>
      <c r="B37" s="52">
        <f>SUM('Janv 18'!B39+'Fév 18'!AD15)</f>
        <v>2</v>
      </c>
      <c r="C37" s="52">
        <f>SUM('Janv 18'!C39+'Fév 18'!AE15)</f>
        <v>4</v>
      </c>
      <c r="D37" s="52">
        <f>SUM('Janv 18'!D39+'Fév 18'!AF15)</f>
        <v>0</v>
      </c>
      <c r="E37" s="52">
        <f>SUM('Janv 18'!E39+'Fév 18'!AG15)</f>
        <v>0</v>
      </c>
      <c r="F37" s="68">
        <v>26</v>
      </c>
      <c r="G37" s="60">
        <f t="shared" si="2"/>
        <v>24</v>
      </c>
      <c r="H37" s="68">
        <v>26</v>
      </c>
      <c r="I37" s="60">
        <f t="shared" si="0"/>
        <v>22</v>
      </c>
      <c r="J37" s="72">
        <v>6</v>
      </c>
      <c r="K37" s="74">
        <v>1</v>
      </c>
      <c r="L37" s="60">
        <f t="shared" si="1"/>
        <v>7</v>
      </c>
    </row>
    <row r="38" spans="1:12" ht="12.75">
      <c r="A38" s="31" t="s">
        <v>14</v>
      </c>
      <c r="B38" s="52">
        <f>SUM('Janv 18'!B40+'Fév 18'!AD16)</f>
        <v>4</v>
      </c>
      <c r="C38" s="52">
        <f>SUM('Janv 18'!C40+'Fév 18'!AE16)</f>
        <v>3</v>
      </c>
      <c r="D38" s="52">
        <f>SUM('Janv 18'!D40+'Fév 18'!AF16)</f>
        <v>0</v>
      </c>
      <c r="E38" s="52">
        <f>SUM('Janv 18'!E40+'Fév 18'!AG16)</f>
        <v>1</v>
      </c>
      <c r="F38" s="75"/>
      <c r="G38" s="76"/>
      <c r="H38" s="75"/>
      <c r="I38" s="76"/>
      <c r="J38" s="72"/>
      <c r="K38" s="77"/>
      <c r="L38" s="76"/>
    </row>
    <row r="39" spans="1:12" ht="12.75">
      <c r="A39" s="31" t="s">
        <v>49</v>
      </c>
      <c r="B39" s="52">
        <f>SUM('Janv 18'!B41+'Fév 18'!AD17)</f>
        <v>3</v>
      </c>
      <c r="C39" s="52">
        <f>SUM('Janv 18'!C41+'Fév 18'!AE17)</f>
        <v>4</v>
      </c>
      <c r="D39" s="52">
        <f>SUM('Janv 18'!D41+'Fév 18'!AF17)</f>
        <v>0</v>
      </c>
      <c r="E39" s="52">
        <f>SUM('Janv 18'!E41+'Fév 18'!AG17)</f>
        <v>1</v>
      </c>
      <c r="F39" s="75"/>
      <c r="G39" s="76"/>
      <c r="H39" s="75"/>
      <c r="I39" s="76"/>
      <c r="J39" s="72"/>
      <c r="K39" s="77"/>
      <c r="L39" s="76"/>
    </row>
    <row r="40" spans="1:12" ht="12.75">
      <c r="A40" s="31" t="s">
        <v>50</v>
      </c>
      <c r="B40" s="52">
        <f>SUM('Janv 18'!B42+'Fév 18'!AD18)</f>
        <v>3</v>
      </c>
      <c r="C40" s="52">
        <f>SUM('Janv 18'!C42+'Fév 18'!AE18)</f>
        <v>2</v>
      </c>
      <c r="D40" s="52">
        <f>SUM('Janv 18'!D42+'Fév 18'!AF18)</f>
        <v>0</v>
      </c>
      <c r="E40" s="52">
        <f>SUM('Janv 18'!E42+'Fév 18'!AG18)</f>
        <v>1</v>
      </c>
      <c r="F40" s="75"/>
      <c r="G40" s="76"/>
      <c r="H40" s="75"/>
      <c r="I40" s="76"/>
      <c r="J40" s="72"/>
      <c r="K40" s="77"/>
      <c r="L40" s="76"/>
    </row>
    <row r="41" spans="1:12" ht="12.75">
      <c r="A41" s="65" t="s">
        <v>39</v>
      </c>
      <c r="B41" s="44">
        <f>SUM(B26:B40)</f>
        <v>42</v>
      </c>
      <c r="C41" s="44">
        <f>SUM(C26:C40)</f>
        <v>36</v>
      </c>
      <c r="D41" s="44">
        <f>SUM(D26:D40)</f>
        <v>1</v>
      </c>
      <c r="E41" s="44">
        <f>SUM(E26:E40)</f>
        <v>8</v>
      </c>
      <c r="F41" s="44"/>
      <c r="G41" s="44"/>
      <c r="H41" s="44"/>
      <c r="I41" s="44"/>
      <c r="J41" s="44"/>
      <c r="K41" s="44"/>
      <c r="L41" s="44"/>
    </row>
  </sheetData>
  <mergeCells count="1">
    <mergeCell ref="L24:L2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picart</dc:creator>
  <cp:keywords/>
  <dc:description/>
  <cp:lastModifiedBy>picart</cp:lastModifiedBy>
  <dcterms:created xsi:type="dcterms:W3CDTF">2018-11-24T12:46:49Z</dcterms:created>
  <dcterms:modified xsi:type="dcterms:W3CDTF">2018-11-24T13:09:01Z</dcterms:modified>
  <cp:category/>
  <cp:version/>
  <cp:contentType/>
  <cp:contentStatus/>
</cp:coreProperties>
</file>