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gorro\Documents\Mail pour finir fichier\Recap\"/>
    </mc:Choice>
  </mc:AlternateContent>
  <bookViews>
    <workbookView xWindow="0" yWindow="0" windowWidth="28800" windowHeight="12435"/>
  </bookViews>
  <sheets>
    <sheet name="BASE" sheetId="1" r:id="rId1"/>
    <sheet name="IMPRIMER" sheetId="2" r:id="rId2"/>
  </sheets>
  <externalReferences>
    <externalReference r:id="rId3"/>
  </externalReferences>
  <definedNames>
    <definedName name="rec_ann">#REF!</definedName>
    <definedName name="Références">[1]!T_stock</definedName>
    <definedName name="TB_col">MATCH(#REF!,OFFSET(TB_deb,,,1,20),0)-1</definedName>
    <definedName name="TB_deb">INDIRECT(#REF!&amp;"!$D$1")</definedName>
    <definedName name="TB_gui">INDIRECT(#REF!&amp;"!$V2:$AE2")</definedName>
    <definedName name="TB_lng">MATCH(#REF!,INDIRECT(#REF!&amp;"!$E$1:$K$1"),0)</definedName>
    <definedName name="TB_nbg">OFFSET(TB_deb,1,15,TB_nbl,1)</definedName>
    <definedName name="TB_nbl">COUNTA(INDIRECT(#REF!&amp;"!$B:$B"))-2</definedName>
    <definedName name="_xlnm.Print_Area" localSheetId="1">IMPRIMER!$A$1:$F$46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2" l="1"/>
  <c r="B8" i="2"/>
  <c r="A8" i="2"/>
  <c r="B5" i="2"/>
  <c r="B4" i="2"/>
  <c r="B3" i="2"/>
  <c r="B2" i="2"/>
  <c r="L22" i="1" l="1"/>
  <c r="T22" i="1" s="1"/>
  <c r="F22" i="1"/>
  <c r="G22" i="1" s="1"/>
  <c r="D22" i="1"/>
  <c r="T21" i="1"/>
  <c r="S21" i="1"/>
  <c r="R21" i="1"/>
  <c r="N21" i="1"/>
  <c r="M21" i="1"/>
  <c r="L21" i="1"/>
  <c r="G21" i="1"/>
  <c r="F21" i="1"/>
  <c r="D21" i="1"/>
  <c r="F20" i="1"/>
  <c r="G20" i="1" s="1"/>
  <c r="D20" i="1"/>
  <c r="F19" i="1"/>
  <c r="G19" i="1" s="1"/>
  <c r="D19" i="1"/>
  <c r="G18" i="1"/>
  <c r="F18" i="1"/>
  <c r="D18" i="1"/>
  <c r="G17" i="1"/>
  <c r="F17" i="1"/>
  <c r="D17" i="1"/>
  <c r="F16" i="1"/>
  <c r="G16" i="1" s="1"/>
  <c r="D16" i="1"/>
  <c r="F15" i="1"/>
  <c r="G15" i="1" s="1"/>
  <c r="D15" i="1"/>
  <c r="G14" i="1"/>
  <c r="F14" i="1"/>
  <c r="D14" i="1"/>
  <c r="G13" i="1"/>
  <c r="F13" i="1"/>
  <c r="D13" i="1"/>
  <c r="F12" i="1"/>
  <c r="G12" i="1" s="1"/>
  <c r="D12" i="1"/>
  <c r="F11" i="1"/>
  <c r="G11" i="1" s="1"/>
  <c r="D11" i="1"/>
  <c r="G10" i="1"/>
  <c r="F10" i="1"/>
  <c r="D10" i="1"/>
  <c r="G9" i="1"/>
  <c r="F9" i="1"/>
  <c r="D9" i="1"/>
  <c r="G8" i="1"/>
  <c r="F8" i="1"/>
  <c r="D8" i="1"/>
  <c r="J3" i="1"/>
  <c r="G3" i="1"/>
  <c r="Q21" i="1" s="1"/>
  <c r="Q22" i="1" s="1"/>
  <c r="D8" i="2" s="1"/>
  <c r="B19" i="2" l="1"/>
  <c r="E19" i="2" s="1"/>
  <c r="P21" i="1"/>
  <c r="P22" i="1" s="1"/>
  <c r="M22" i="1"/>
  <c r="R22" i="1"/>
  <c r="N22" i="1"/>
  <c r="S22" i="1"/>
</calcChain>
</file>

<file path=xl/sharedStrings.xml><?xml version="1.0" encoding="utf-8"?>
<sst xmlns="http://schemas.openxmlformats.org/spreadsheetml/2006/main" count="79" uniqueCount="51">
  <si>
    <t>OPT0828</t>
  </si>
  <si>
    <t>N° :</t>
  </si>
  <si>
    <t>12 FO AP CYL N° 183183</t>
  </si>
  <si>
    <t>LONGUEUR RESTANTE :</t>
  </si>
  <si>
    <t>M</t>
  </si>
  <si>
    <t>2052 M</t>
  </si>
  <si>
    <t>FIN TOURET</t>
  </si>
  <si>
    <t>LONGUEUR</t>
  </si>
  <si>
    <t>DEBUT TOURET</t>
  </si>
  <si>
    <t>BANDE METREE ORIGINE</t>
  </si>
  <si>
    <t>NRO</t>
  </si>
  <si>
    <t>PM</t>
  </si>
  <si>
    <t>GESCOM</t>
  </si>
  <si>
    <t>(DP)</t>
  </si>
  <si>
    <t>(Gescom)</t>
  </si>
  <si>
    <t>(MT)</t>
  </si>
  <si>
    <t>LONGUEUR TOURET ORIGINE</t>
  </si>
  <si>
    <t>EQUIPE</t>
  </si>
  <si>
    <t>DATE</t>
  </si>
  <si>
    <t>CPTE</t>
  </si>
  <si>
    <t>MT DEPART</t>
  </si>
  <si>
    <t>MT RETOUR</t>
  </si>
  <si>
    <t>PRIS</t>
  </si>
  <si>
    <t>RESTE</t>
  </si>
  <si>
    <t>stock</t>
  </si>
  <si>
    <t>DERNIERES VALEURS DU TABLEAU DE GAUCHE</t>
  </si>
  <si>
    <t>PERCEPTION + RETOUR TOURETS</t>
  </si>
  <si>
    <t>DATE :</t>
  </si>
  <si>
    <t>NRO :</t>
  </si>
  <si>
    <t>PM :</t>
  </si>
  <si>
    <t>EQUIPE DE TIRAGE :</t>
  </si>
  <si>
    <t>COMPTE ANALYTIQUE :</t>
  </si>
  <si>
    <t>RETOUR :    Longueur utilisée</t>
  </si>
  <si>
    <t>TYPE FIBRE</t>
  </si>
  <si>
    <t>N° de Touret</t>
  </si>
  <si>
    <t>Départ du touret</t>
  </si>
  <si>
    <t>Donné par ERT</t>
  </si>
  <si>
    <t>Pris par STIT</t>
  </si>
  <si>
    <t>Retour du touret</t>
  </si>
  <si>
    <t>Récupéré par ERT</t>
  </si>
  <si>
    <t>Déposé par STIT</t>
  </si>
  <si>
    <t>Métré au retour :</t>
  </si>
  <si>
    <t>Mouvement du touret :</t>
  </si>
  <si>
    <t>Nouvelles données à remplir suivant info reçue</t>
  </si>
  <si>
    <t>Date</t>
  </si>
  <si>
    <t>Information reçue par :</t>
  </si>
  <si>
    <t>COMPTE</t>
  </si>
  <si>
    <t>Métré</t>
  </si>
  <si>
    <t>OPT----</t>
  </si>
  <si>
    <t>------</t>
  </si>
  <si>
    <t>---------------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</si>
</sst>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7" x14ac:knownFonts="1">
    <font>
      <sz val="8"/>
      <name val="Verdana"/>
      <family val="2"/>
      <charset val="1"/>
    </font>
    <font>
      <sz val="36"/>
      <color rgb="FF000000"/>
      <name val="Calibri"/>
      <family val="2"/>
      <charset val="1"/>
    </font>
    <font>
      <sz val="36"/>
      <color rgb="FFFF0000"/>
      <name val="Calibri"/>
      <family val="2"/>
      <charset val="1"/>
    </font>
    <font>
      <b/>
      <sz val="8"/>
      <color rgb="FFFFFFFF"/>
      <name val="Calibri"/>
      <family val="2"/>
      <charset val="1"/>
    </font>
    <font>
      <b/>
      <sz val="18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4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2"/>
      <name val="Calibri"/>
      <family val="2"/>
      <charset val="1"/>
    </font>
    <font>
      <sz val="10"/>
      <color rgb="FF000000"/>
      <name val="Calibri"/>
      <family val="2"/>
      <charset val="1"/>
    </font>
    <font>
      <sz val="8"/>
      <color rgb="FF0000FF"/>
      <name val="Verdana"/>
      <family val="2"/>
      <charset val="1"/>
    </font>
    <font>
      <sz val="12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0"/>
      <name val="Verdana"/>
      <family val="2"/>
      <charset val="1"/>
    </font>
    <font>
      <b/>
      <i/>
      <sz val="10"/>
      <name val="Verdana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92D050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0" xfId="0" applyFont="1" applyBorder="1" applyAlignment="1"/>
    <xf numFmtId="0" fontId="1" fillId="0" borderId="3" xfId="0" applyFont="1" applyBorder="1" applyAlignment="1"/>
    <xf numFmtId="0" fontId="0" fillId="0" borderId="0" xfId="0" applyFont="1"/>
    <xf numFmtId="0" fontId="2" fillId="0" borderId="3" xfId="0" applyFont="1" applyBorder="1" applyAlignment="1">
      <alignment horizontal="left"/>
    </xf>
    <xf numFmtId="0" fontId="3" fillId="0" borderId="4" xfId="0" applyFont="1" applyBorder="1" applyAlignment="1" applyProtection="1">
      <alignment horizontal="center" vertical="center"/>
    </xf>
    <xf numFmtId="0" fontId="5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2" borderId="10" xfId="0" applyFont="1" applyFill="1" applyBorder="1" applyAlignment="1" applyProtection="1">
      <alignment horizontal="center"/>
      <protection locked="0"/>
    </xf>
    <xf numFmtId="0" fontId="7" fillId="2" borderId="9" xfId="0" applyFont="1" applyFill="1" applyBorder="1" applyAlignment="1" applyProtection="1">
      <alignment horizontal="center"/>
      <protection locked="0"/>
    </xf>
    <xf numFmtId="0" fontId="6" fillId="2" borderId="9" xfId="0" applyFont="1" applyFill="1" applyBorder="1" applyAlignment="1" applyProtection="1">
      <alignment horizontal="center"/>
      <protection locked="0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9" fillId="2" borderId="9" xfId="0" applyFont="1" applyFill="1" applyBorder="1" applyAlignment="1" applyProtection="1">
      <alignment horizontal="center" vertical="center"/>
      <protection locked="0"/>
    </xf>
    <xf numFmtId="14" fontId="9" fillId="2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2" borderId="4" xfId="0" applyFont="1" applyFill="1" applyBorder="1" applyAlignment="1" applyProtection="1">
      <alignment horizontal="center" vertical="center"/>
      <protection locked="0"/>
    </xf>
    <xf numFmtId="16" fontId="9" fillId="2" borderId="9" xfId="0" applyNumberFormat="1" applyFont="1" applyFill="1" applyBorder="1" applyAlignment="1" applyProtection="1">
      <alignment horizontal="center" vertical="center"/>
      <protection locked="0"/>
    </xf>
    <xf numFmtId="0" fontId="10" fillId="0" borderId="9" xfId="0" applyFont="1" applyBorder="1" applyAlignment="1">
      <alignment horizontal="center" vertical="center"/>
    </xf>
    <xf numFmtId="0" fontId="5" fillId="3" borderId="11" xfId="0" applyFont="1" applyFill="1" applyBorder="1"/>
    <xf numFmtId="0" fontId="5" fillId="3" borderId="12" xfId="0" applyFont="1" applyFill="1" applyBorder="1"/>
    <xf numFmtId="0" fontId="5" fillId="3" borderId="13" xfId="0" applyFont="1" applyFill="1" applyBorder="1"/>
    <xf numFmtId="0" fontId="6" fillId="0" borderId="9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14" fontId="11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14" fontId="6" fillId="3" borderId="1" xfId="0" applyNumberFormat="1" applyFont="1" applyFill="1" applyBorder="1" applyAlignment="1">
      <alignment horizontal="center"/>
    </xf>
    <xf numFmtId="0" fontId="4" fillId="0" borderId="17" xfId="0" applyFont="1" applyBorder="1" applyAlignment="1">
      <alignment horizontal="right"/>
    </xf>
    <xf numFmtId="0" fontId="9" fillId="0" borderId="15" xfId="0" applyFont="1" applyBorder="1" applyAlignment="1">
      <alignment horizontal="right"/>
    </xf>
    <xf numFmtId="0" fontId="9" fillId="0" borderId="19" xfId="0" applyFont="1" applyBorder="1" applyAlignment="1">
      <alignment horizontal="right"/>
    </xf>
    <xf numFmtId="14" fontId="6" fillId="0" borderId="20" xfId="0" applyNumberFormat="1" applyFont="1" applyBorder="1" applyAlignment="1">
      <alignment horizontal="left"/>
    </xf>
    <xf numFmtId="14" fontId="6" fillId="0" borderId="21" xfId="0" applyNumberFormat="1" applyFont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6" fillId="0" borderId="23" xfId="0" applyFont="1" applyBorder="1" applyAlignment="1">
      <alignment horizontal="left"/>
    </xf>
    <xf numFmtId="0" fontId="6" fillId="0" borderId="24" xfId="0" applyFont="1" applyBorder="1" applyAlignment="1">
      <alignment horizontal="left"/>
    </xf>
    <xf numFmtId="0" fontId="9" fillId="0" borderId="25" xfId="0" applyFont="1" applyBorder="1" applyAlignment="1">
      <alignment horizontal="right" vertical="center"/>
    </xf>
    <xf numFmtId="14" fontId="6" fillId="0" borderId="10" xfId="0" applyNumberFormat="1" applyFont="1" applyBorder="1" applyAlignment="1">
      <alignment horizontal="left" vertical="center"/>
    </xf>
    <xf numFmtId="14" fontId="6" fillId="0" borderId="27" xfId="0" applyNumberFormat="1" applyFont="1" applyBorder="1" applyAlignment="1">
      <alignment horizontal="left" vertical="center"/>
    </xf>
    <xf numFmtId="0" fontId="9" fillId="0" borderId="28" xfId="0" applyFont="1" applyBorder="1" applyAlignment="1"/>
    <xf numFmtId="0" fontId="9" fillId="0" borderId="3" xfId="0" applyFont="1" applyBorder="1" applyAlignment="1"/>
    <xf numFmtId="0" fontId="9" fillId="0" borderId="2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4" fillId="4" borderId="29" xfId="0" applyFont="1" applyFill="1" applyBorder="1" applyAlignment="1">
      <alignment horizontal="center" wrapText="1"/>
    </xf>
    <xf numFmtId="0" fontId="4" fillId="4" borderId="30" xfId="0" applyFont="1" applyFill="1" applyBorder="1" applyAlignment="1">
      <alignment horizontal="center" wrapText="1"/>
    </xf>
    <xf numFmtId="0" fontId="4" fillId="4" borderId="31" xfId="0" applyFont="1" applyFill="1" applyBorder="1" applyAlignment="1">
      <alignment horizontal="center" wrapText="1"/>
    </xf>
    <xf numFmtId="0" fontId="4" fillId="0" borderId="32" xfId="0" applyFont="1" applyBorder="1" applyAlignment="1">
      <alignment horizontal="center"/>
    </xf>
    <xf numFmtId="0" fontId="0" fillId="0" borderId="0" xfId="0" applyBorder="1"/>
    <xf numFmtId="0" fontId="1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3" fillId="0" borderId="16" xfId="0" applyFont="1" applyBorder="1"/>
    <xf numFmtId="0" fontId="13" fillId="0" borderId="18" xfId="0" applyFont="1" applyBorder="1"/>
    <xf numFmtId="0" fontId="0" fillId="0" borderId="19" xfId="0" applyBorder="1" applyAlignment="1">
      <alignment horizontal="center" vertical="top"/>
    </xf>
    <xf numFmtId="0" fontId="0" fillId="0" borderId="6" xfId="0" applyBorder="1"/>
    <xf numFmtId="0" fontId="0" fillId="0" borderId="20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23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14" fillId="0" borderId="0" xfId="0" applyFont="1" applyBorder="1" applyAlignment="1">
      <alignment horizontal="center" vertical="top" textRotation="46"/>
    </xf>
    <xf numFmtId="0" fontId="9" fillId="0" borderId="22" xfId="0" applyFont="1" applyBorder="1" applyAlignment="1">
      <alignment horizontal="left" vertical="top"/>
    </xf>
    <xf numFmtId="14" fontId="9" fillId="0" borderId="0" xfId="0" applyNumberFormat="1" applyFont="1" applyBorder="1" applyAlignment="1">
      <alignment horizontal="left" vertical="top"/>
    </xf>
    <xf numFmtId="0" fontId="9" fillId="0" borderId="23" xfId="0" applyFont="1" applyBorder="1" applyAlignment="1">
      <alignment horizontal="left" vertical="top"/>
    </xf>
    <xf numFmtId="0" fontId="9" fillId="0" borderId="8" xfId="0" applyFont="1" applyBorder="1" applyAlignment="1">
      <alignment horizontal="left" vertical="top"/>
    </xf>
    <xf numFmtId="14" fontId="9" fillId="0" borderId="0" xfId="0" applyNumberFormat="1" applyFont="1" applyBorder="1" applyAlignment="1">
      <alignment horizontal="center" vertical="top"/>
    </xf>
    <xf numFmtId="0" fontId="9" fillId="0" borderId="24" xfId="0" applyFont="1" applyBorder="1" applyAlignment="1">
      <alignment horizontal="center" vertical="top"/>
    </xf>
    <xf numFmtId="0" fontId="0" fillId="0" borderId="34" xfId="0" applyBorder="1" applyAlignment="1">
      <alignment horizontal="center" vertical="top"/>
    </xf>
    <xf numFmtId="0" fontId="0" fillId="0" borderId="35" xfId="0" applyBorder="1" applyAlignment="1">
      <alignment horizontal="center" vertical="top"/>
    </xf>
    <xf numFmtId="0" fontId="0" fillId="0" borderId="36" xfId="0" applyBorder="1" applyAlignment="1">
      <alignment horizontal="center" vertical="top"/>
    </xf>
    <xf numFmtId="0" fontId="0" fillId="0" borderId="37" xfId="0" applyBorder="1" applyAlignment="1">
      <alignment horizontal="center" vertical="top"/>
    </xf>
    <xf numFmtId="0" fontId="0" fillId="0" borderId="38" xfId="0" applyBorder="1" applyAlignment="1">
      <alignment horizontal="center" vertical="top"/>
    </xf>
    <xf numFmtId="0" fontId="0" fillId="0" borderId="2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top"/>
    </xf>
    <xf numFmtId="16" fontId="9" fillId="0" borderId="6" xfId="0" applyNumberFormat="1" applyFont="1" applyBorder="1" applyAlignment="1">
      <alignment horizontal="left" vertical="top"/>
    </xf>
    <xf numFmtId="0" fontId="9" fillId="0" borderId="20" xfId="0" applyFont="1" applyBorder="1" applyAlignment="1">
      <alignment horizontal="left" vertical="top"/>
    </xf>
    <xf numFmtId="16" fontId="9" fillId="0" borderId="5" xfId="0" applyNumberFormat="1" applyFont="1" applyBorder="1" applyAlignment="1">
      <alignment vertical="top"/>
    </xf>
    <xf numFmtId="16" fontId="9" fillId="0" borderId="21" xfId="0" applyNumberFormat="1" applyFont="1" applyBorder="1" applyAlignment="1">
      <alignment vertical="top"/>
    </xf>
    <xf numFmtId="0" fontId="0" fillId="0" borderId="34" xfId="0" applyBorder="1"/>
    <xf numFmtId="0" fontId="0" fillId="0" borderId="35" xfId="0" applyBorder="1"/>
    <xf numFmtId="0" fontId="0" fillId="0" borderId="37" xfId="0" applyBorder="1" applyAlignment="1"/>
    <xf numFmtId="0" fontId="0" fillId="0" borderId="38" xfId="0" applyBorder="1" applyAlignment="1"/>
    <xf numFmtId="0" fontId="15" fillId="0" borderId="44" xfId="0" applyFont="1" applyBorder="1"/>
    <xf numFmtId="0" fontId="15" fillId="0" borderId="45" xfId="0" applyFont="1" applyBorder="1"/>
    <xf numFmtId="0" fontId="16" fillId="0" borderId="45" xfId="0" applyFont="1" applyBorder="1"/>
    <xf numFmtId="0" fontId="15" fillId="0" borderId="46" xfId="0" applyFont="1" applyBorder="1"/>
    <xf numFmtId="0" fontId="15" fillId="0" borderId="47" xfId="0" applyFont="1" applyBorder="1"/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0" fontId="15" fillId="0" borderId="48" xfId="0" applyFont="1" applyBorder="1" applyAlignment="1">
      <alignment horizontal="center"/>
    </xf>
    <xf numFmtId="0" fontId="15" fillId="0" borderId="48" xfId="0" applyFont="1" applyBorder="1"/>
    <xf numFmtId="0" fontId="15" fillId="0" borderId="29" xfId="0" applyFont="1" applyBorder="1"/>
    <xf numFmtId="0" fontId="15" fillId="0" borderId="32" xfId="0" applyFont="1" applyBorder="1"/>
    <xf numFmtId="0" fontId="15" fillId="0" borderId="49" xfId="0" applyFont="1" applyBorder="1"/>
    <xf numFmtId="164" fontId="9" fillId="0" borderId="18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right"/>
    </xf>
    <xf numFmtId="0" fontId="9" fillId="0" borderId="5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14" fontId="6" fillId="0" borderId="5" xfId="0" applyNumberFormat="1" applyFont="1" applyBorder="1" applyAlignment="1">
      <alignment horizontal="left"/>
    </xf>
    <xf numFmtId="14" fontId="6" fillId="0" borderId="20" xfId="0" applyNumberFormat="1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23" xfId="0" applyFont="1" applyBorder="1" applyAlignment="1">
      <alignment horizontal="left"/>
    </xf>
    <xf numFmtId="14" fontId="6" fillId="0" borderId="26" xfId="0" applyNumberFormat="1" applyFont="1" applyBorder="1" applyAlignment="1">
      <alignment horizontal="left" vertical="center"/>
    </xf>
    <xf numFmtId="14" fontId="6" fillId="0" borderId="10" xfId="0" applyNumberFormat="1" applyFont="1" applyBorder="1" applyAlignment="1">
      <alignment horizontal="left" vertical="center"/>
    </xf>
    <xf numFmtId="16" fontId="4" fillId="0" borderId="30" xfId="0" applyNumberFormat="1" applyFont="1" applyBorder="1" applyAlignment="1">
      <alignment horizontal="center"/>
    </xf>
    <xf numFmtId="16" fontId="4" fillId="0" borderId="33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6" fillId="0" borderId="39" xfId="0" applyFont="1" applyBorder="1" applyAlignment="1">
      <alignment horizontal="center"/>
    </xf>
    <xf numFmtId="0" fontId="6" fillId="0" borderId="40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1" fillId="0" borderId="2" xfId="0" quotePrefix="1" applyFont="1" applyBorder="1" applyAlignment="1">
      <alignment horizontal="center"/>
    </xf>
    <xf numFmtId="0" fontId="1" fillId="0" borderId="4" xfId="0" quotePrefix="1" applyFont="1" applyBorder="1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-srv01\services\final\4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"/>
    </sheetNames>
    <definedNames>
      <definedName name="T_stock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80"/>
  <dimension ref="A1:AD22"/>
  <sheetViews>
    <sheetView tabSelected="1" zoomScaleNormal="100" workbookViewId="0">
      <selection activeCell="N10" sqref="N10"/>
    </sheetView>
  </sheetViews>
  <sheetFormatPr baseColWidth="10" defaultColWidth="9.140625" defaultRowHeight="10.5" x14ac:dyDescent="0.15"/>
  <cols>
    <col min="1" max="1" width="11.7109375" customWidth="1"/>
    <col min="2" max="2" width="15.7109375" customWidth="1"/>
    <col min="3" max="7" width="11.7109375" customWidth="1"/>
    <col min="8" max="8" width="15.7109375" customWidth="1"/>
    <col min="9" max="12" width="11.7109375" customWidth="1"/>
    <col min="13" max="13" width="15.7109375" customWidth="1"/>
    <col min="14" max="17" width="11.7109375" customWidth="1"/>
    <col min="18" max="18" width="15.7109375" customWidth="1"/>
    <col min="19" max="20" width="11.7109375" customWidth="1"/>
  </cols>
  <sheetData>
    <row r="1" spans="1:30" ht="46.5" x14ac:dyDescent="0.7">
      <c r="A1" s="114" t="s">
        <v>48</v>
      </c>
      <c r="B1" s="114"/>
      <c r="C1" s="114"/>
      <c r="D1" s="114"/>
      <c r="E1" s="114"/>
      <c r="F1" s="114"/>
      <c r="G1" s="114"/>
      <c r="H1" s="114"/>
      <c r="I1" s="114"/>
      <c r="J1" s="114"/>
      <c r="K1" s="1"/>
      <c r="L1" s="1"/>
      <c r="M1" s="1"/>
      <c r="N1" s="1"/>
      <c r="U1" t="s">
        <v>0</v>
      </c>
    </row>
    <row r="2" spans="1:30" ht="46.5" x14ac:dyDescent="0.7">
      <c r="A2" s="144" t="s">
        <v>49</v>
      </c>
      <c r="B2" s="115"/>
      <c r="C2" s="115"/>
      <c r="D2" s="115"/>
      <c r="E2" s="2" t="s">
        <v>1</v>
      </c>
      <c r="F2" s="145" t="s">
        <v>50</v>
      </c>
      <c r="G2" s="116"/>
      <c r="H2" s="116"/>
      <c r="I2" s="116"/>
      <c r="J2" s="116"/>
      <c r="U2" s="3" t="s">
        <v>2</v>
      </c>
    </row>
    <row r="3" spans="1:30" ht="46.5" x14ac:dyDescent="0.7">
      <c r="A3" s="117" t="s">
        <v>3</v>
      </c>
      <c r="B3" s="117"/>
      <c r="C3" s="117"/>
      <c r="D3" s="117"/>
      <c r="E3" s="117"/>
      <c r="F3" s="117"/>
      <c r="G3" s="118">
        <f>IF(G8="",F6,LOOKUP(9^9,G:G))</f>
        <v>1</v>
      </c>
      <c r="H3" s="118"/>
      <c r="I3" s="4" t="s">
        <v>4</v>
      </c>
      <c r="J3" s="5">
        <f>IF((E8-E6)&lt;0,(E6-E8),(E8-E6))</f>
        <v>1</v>
      </c>
      <c r="U3" t="s">
        <v>5</v>
      </c>
    </row>
    <row r="4" spans="1:30" ht="23.25" x14ac:dyDescent="0.35">
      <c r="A4" s="111"/>
      <c r="B4" s="111"/>
      <c r="C4" s="111"/>
      <c r="D4" s="111"/>
      <c r="E4" s="6" t="s">
        <v>6</v>
      </c>
      <c r="F4" s="6" t="s">
        <v>7</v>
      </c>
      <c r="G4" s="6" t="s">
        <v>8</v>
      </c>
      <c r="H4" s="112"/>
      <c r="I4" s="112"/>
      <c r="J4" s="112"/>
      <c r="U4" t="s">
        <v>9</v>
      </c>
      <c r="Y4" t="s">
        <v>6</v>
      </c>
      <c r="Z4" t="s">
        <v>7</v>
      </c>
      <c r="AA4" t="s">
        <v>8</v>
      </c>
      <c r="AB4" t="s">
        <v>10</v>
      </c>
      <c r="AC4" t="s">
        <v>11</v>
      </c>
      <c r="AD4" t="s">
        <v>12</v>
      </c>
    </row>
    <row r="5" spans="1:30" ht="23.25" x14ac:dyDescent="0.35">
      <c r="A5" s="7"/>
      <c r="B5" s="8"/>
      <c r="C5" s="8"/>
      <c r="D5" s="8"/>
      <c r="E5" s="9" t="s">
        <v>13</v>
      </c>
      <c r="F5" s="9" t="s">
        <v>14</v>
      </c>
      <c r="G5" s="9" t="s">
        <v>15</v>
      </c>
      <c r="H5" s="112"/>
      <c r="I5" s="112"/>
      <c r="J5" s="112"/>
      <c r="U5" t="s">
        <v>16</v>
      </c>
      <c r="Y5">
        <v>2053</v>
      </c>
      <c r="Z5">
        <v>2052</v>
      </c>
      <c r="AA5">
        <v>1</v>
      </c>
    </row>
    <row r="6" spans="1:30" ht="23.25" x14ac:dyDescent="0.35">
      <c r="A6" s="113"/>
      <c r="B6" s="113"/>
      <c r="C6" s="113"/>
      <c r="D6" s="113"/>
      <c r="E6" s="10">
        <v>1</v>
      </c>
      <c r="F6" s="11">
        <v>1</v>
      </c>
      <c r="G6" s="12">
        <v>1</v>
      </c>
      <c r="H6" s="112"/>
      <c r="I6" s="112"/>
      <c r="J6" s="112"/>
      <c r="U6" t="s">
        <v>17</v>
      </c>
      <c r="V6" t="s">
        <v>18</v>
      </c>
      <c r="W6" t="s">
        <v>19</v>
      </c>
      <c r="X6" t="s">
        <v>20</v>
      </c>
      <c r="Y6" t="s">
        <v>21</v>
      </c>
      <c r="Z6" t="s">
        <v>22</v>
      </c>
      <c r="AA6" t="s">
        <v>23</v>
      </c>
    </row>
    <row r="7" spans="1:30" ht="37.5" x14ac:dyDescent="0.3">
      <c r="A7" s="13" t="s">
        <v>17</v>
      </c>
      <c r="B7" s="13" t="s">
        <v>18</v>
      </c>
      <c r="C7" s="13" t="s">
        <v>19</v>
      </c>
      <c r="D7" s="14" t="s">
        <v>20</v>
      </c>
      <c r="E7" s="14" t="s">
        <v>21</v>
      </c>
      <c r="F7" s="14" t="s">
        <v>22</v>
      </c>
      <c r="G7" s="15" t="s">
        <v>23</v>
      </c>
      <c r="H7" s="16" t="s">
        <v>10</v>
      </c>
      <c r="I7" s="17" t="s">
        <v>11</v>
      </c>
      <c r="J7" s="17" t="s">
        <v>12</v>
      </c>
      <c r="X7">
        <v>1</v>
      </c>
    </row>
    <row r="8" spans="1:30" ht="15.75" x14ac:dyDescent="0.15">
      <c r="A8" s="18" t="s">
        <v>24</v>
      </c>
      <c r="B8" s="19"/>
      <c r="C8" s="18"/>
      <c r="D8" s="20">
        <f>G6</f>
        <v>1</v>
      </c>
      <c r="E8" s="18"/>
      <c r="F8" s="21" t="str">
        <f>IF(G8="","",(F6-J3))</f>
        <v/>
      </c>
      <c r="G8" s="22" t="str">
        <f>IF(E8="","",J3)</f>
        <v/>
      </c>
      <c r="H8" s="23"/>
      <c r="I8" s="23"/>
      <c r="J8" s="23"/>
    </row>
    <row r="9" spans="1:30" ht="15.75" x14ac:dyDescent="0.15">
      <c r="A9" s="18"/>
      <c r="B9" s="24"/>
      <c r="C9" s="18"/>
      <c r="D9" s="21" t="str">
        <f t="shared" ref="D9:D22" si="0">IF(E8&lt;&gt;"",E8,"")</f>
        <v/>
      </c>
      <c r="E9" s="18"/>
      <c r="F9" s="21" t="str">
        <f t="shared" ref="F9:F22" si="1">IF(E9&lt;&gt;"",ABS(E9-D9),"")</f>
        <v/>
      </c>
      <c r="G9" s="25" t="str">
        <f>IF(F9="","",(J3-F9))</f>
        <v/>
      </c>
      <c r="H9" s="23"/>
      <c r="I9" s="23"/>
      <c r="J9" s="23"/>
    </row>
    <row r="10" spans="1:30" ht="15.75" x14ac:dyDescent="0.15">
      <c r="A10" s="18"/>
      <c r="B10" s="18"/>
      <c r="C10" s="18"/>
      <c r="D10" s="21" t="str">
        <f t="shared" si="0"/>
        <v/>
      </c>
      <c r="E10" s="18"/>
      <c r="F10" s="21" t="str">
        <f t="shared" si="1"/>
        <v/>
      </c>
      <c r="G10" s="21" t="str">
        <f t="shared" ref="G10:G22" si="2">IF(F10="","",(G9-F10))</f>
        <v/>
      </c>
      <c r="H10" s="23"/>
      <c r="I10" s="23"/>
      <c r="J10" s="23"/>
    </row>
    <row r="11" spans="1:30" ht="15.75" x14ac:dyDescent="0.15">
      <c r="A11" s="18"/>
      <c r="B11" s="18"/>
      <c r="C11" s="18"/>
      <c r="D11" s="21" t="str">
        <f t="shared" si="0"/>
        <v/>
      </c>
      <c r="E11" s="18"/>
      <c r="F11" s="21" t="str">
        <f t="shared" si="1"/>
        <v/>
      </c>
      <c r="G11" s="21" t="str">
        <f t="shared" si="2"/>
        <v/>
      </c>
      <c r="H11" s="23"/>
      <c r="I11" s="23"/>
      <c r="J11" s="23"/>
    </row>
    <row r="12" spans="1:30" ht="15.75" x14ac:dyDescent="0.15">
      <c r="A12" s="18"/>
      <c r="B12" s="18"/>
      <c r="C12" s="18"/>
      <c r="D12" s="21" t="str">
        <f t="shared" si="0"/>
        <v/>
      </c>
      <c r="E12" s="18"/>
      <c r="F12" s="21" t="str">
        <f t="shared" si="1"/>
        <v/>
      </c>
      <c r="G12" s="21" t="str">
        <f t="shared" si="2"/>
        <v/>
      </c>
      <c r="H12" s="23"/>
      <c r="I12" s="23"/>
      <c r="J12" s="23"/>
    </row>
    <row r="13" spans="1:30" ht="15.75" x14ac:dyDescent="0.15">
      <c r="A13" s="18"/>
      <c r="B13" s="18"/>
      <c r="C13" s="18"/>
      <c r="D13" s="21" t="str">
        <f t="shared" si="0"/>
        <v/>
      </c>
      <c r="E13" s="18"/>
      <c r="F13" s="21" t="str">
        <f t="shared" si="1"/>
        <v/>
      </c>
      <c r="G13" s="21" t="str">
        <f t="shared" si="2"/>
        <v/>
      </c>
      <c r="H13" s="23"/>
      <c r="I13" s="23"/>
      <c r="J13" s="23"/>
    </row>
    <row r="14" spans="1:30" ht="15.75" x14ac:dyDescent="0.15">
      <c r="A14" s="18"/>
      <c r="B14" s="18"/>
      <c r="C14" s="18"/>
      <c r="D14" s="21" t="str">
        <f t="shared" si="0"/>
        <v/>
      </c>
      <c r="E14" s="18"/>
      <c r="F14" s="21" t="str">
        <f t="shared" si="1"/>
        <v/>
      </c>
      <c r="G14" s="21" t="str">
        <f t="shared" si="2"/>
        <v/>
      </c>
      <c r="H14" s="23"/>
      <c r="I14" s="23"/>
      <c r="J14" s="23"/>
    </row>
    <row r="15" spans="1:30" ht="15.75" x14ac:dyDescent="0.15">
      <c r="A15" s="18"/>
      <c r="B15" s="18"/>
      <c r="C15" s="18"/>
      <c r="D15" s="21" t="str">
        <f t="shared" si="0"/>
        <v/>
      </c>
      <c r="E15" s="18"/>
      <c r="F15" s="21" t="str">
        <f t="shared" si="1"/>
        <v/>
      </c>
      <c r="G15" s="21" t="str">
        <f t="shared" si="2"/>
        <v/>
      </c>
      <c r="H15" s="23"/>
      <c r="I15" s="23"/>
      <c r="J15" s="23"/>
    </row>
    <row r="16" spans="1:30" ht="15.75" x14ac:dyDescent="0.15">
      <c r="A16" s="18"/>
      <c r="B16" s="18"/>
      <c r="C16" s="18"/>
      <c r="D16" s="21" t="str">
        <f t="shared" si="0"/>
        <v/>
      </c>
      <c r="E16" s="18"/>
      <c r="F16" s="21" t="str">
        <f t="shared" si="1"/>
        <v/>
      </c>
      <c r="G16" s="21" t="str">
        <f t="shared" si="2"/>
        <v/>
      </c>
      <c r="H16" s="23"/>
      <c r="I16" s="23"/>
      <c r="J16" s="23"/>
    </row>
    <row r="17" spans="1:20" ht="15.75" x14ac:dyDescent="0.15">
      <c r="A17" s="18"/>
      <c r="B17" s="18"/>
      <c r="C17" s="18"/>
      <c r="D17" s="21" t="str">
        <f t="shared" si="0"/>
        <v/>
      </c>
      <c r="E17" s="18"/>
      <c r="F17" s="21" t="str">
        <f t="shared" si="1"/>
        <v/>
      </c>
      <c r="G17" s="21" t="str">
        <f t="shared" si="2"/>
        <v/>
      </c>
      <c r="H17" s="23"/>
      <c r="I17" s="23"/>
      <c r="J17" s="23"/>
    </row>
    <row r="18" spans="1:20" ht="16.5" thickBot="1" x14ac:dyDescent="0.2">
      <c r="A18" s="18"/>
      <c r="B18" s="18"/>
      <c r="C18" s="18"/>
      <c r="D18" s="21" t="str">
        <f t="shared" si="0"/>
        <v/>
      </c>
      <c r="E18" s="18"/>
      <c r="F18" s="21" t="str">
        <f t="shared" si="1"/>
        <v/>
      </c>
      <c r="G18" s="21" t="str">
        <f t="shared" si="2"/>
        <v/>
      </c>
      <c r="H18" s="23"/>
      <c r="I18" s="23"/>
      <c r="J18" s="23"/>
    </row>
    <row r="19" spans="1:20" ht="16.5" thickBot="1" x14ac:dyDescent="0.3">
      <c r="A19" s="18"/>
      <c r="B19" s="18"/>
      <c r="C19" s="18"/>
      <c r="D19" s="21" t="str">
        <f t="shared" si="0"/>
        <v/>
      </c>
      <c r="E19" s="18"/>
      <c r="F19" s="21" t="str">
        <f t="shared" si="1"/>
        <v/>
      </c>
      <c r="G19" s="21" t="str">
        <f t="shared" si="2"/>
        <v/>
      </c>
      <c r="H19" s="23"/>
      <c r="I19" s="23"/>
      <c r="J19" s="23"/>
      <c r="O19" s="26" t="s">
        <v>25</v>
      </c>
      <c r="P19" s="27"/>
      <c r="Q19" s="27"/>
      <c r="R19" s="28"/>
    </row>
    <row r="20" spans="1:20" ht="18.75" x14ac:dyDescent="0.3">
      <c r="A20" s="18"/>
      <c r="B20" s="18"/>
      <c r="C20" s="18"/>
      <c r="D20" s="21" t="str">
        <f t="shared" si="0"/>
        <v/>
      </c>
      <c r="E20" s="18"/>
      <c r="F20" s="21" t="str">
        <f t="shared" si="1"/>
        <v/>
      </c>
      <c r="G20" s="21" t="str">
        <f t="shared" si="2"/>
        <v/>
      </c>
      <c r="H20" s="23"/>
      <c r="I20" s="23"/>
      <c r="J20" s="23"/>
      <c r="L20" s="13" t="s">
        <v>17</v>
      </c>
      <c r="M20" s="13" t="s">
        <v>18</v>
      </c>
      <c r="N20" s="13" t="s">
        <v>19</v>
      </c>
      <c r="O20" s="29"/>
      <c r="P20" s="29" t="s">
        <v>22</v>
      </c>
      <c r="Q20" s="30" t="s">
        <v>23</v>
      </c>
      <c r="R20" s="16" t="s">
        <v>10</v>
      </c>
      <c r="S20" s="17" t="s">
        <v>11</v>
      </c>
      <c r="T20" s="17" t="s">
        <v>12</v>
      </c>
    </row>
    <row r="21" spans="1:20" ht="15.75" x14ac:dyDescent="0.2">
      <c r="A21" s="18"/>
      <c r="B21" s="18"/>
      <c r="C21" s="18"/>
      <c r="D21" s="21" t="str">
        <f t="shared" si="0"/>
        <v/>
      </c>
      <c r="E21" s="18"/>
      <c r="F21" s="21" t="str">
        <f t="shared" si="1"/>
        <v/>
      </c>
      <c r="G21" s="21" t="str">
        <f t="shared" si="2"/>
        <v/>
      </c>
      <c r="H21" s="23"/>
      <c r="I21" s="23"/>
      <c r="J21" s="23"/>
      <c r="L21" s="31" t="str">
        <f>LOOKUP(2.1,1/(A8:A22&lt;&gt;""),A8:A22)</f>
        <v>stock</v>
      </c>
      <c r="M21" s="32" t="e">
        <f>LOOKUP(2.1,1/(B8:B22&lt;&gt;""),B8:B22)</f>
        <v>#N/A</v>
      </c>
      <c r="N21" s="31" t="e">
        <f>LOOKUP(2.1,1/(C8:C22&lt;&gt;""),C8:C22)</f>
        <v>#N/A</v>
      </c>
      <c r="O21" s="31"/>
      <c r="P21" s="31" t="e">
        <f>LOOKUP(2.1,1/(F8:F22&lt;&gt;""),F8:F22)</f>
        <v>#N/A</v>
      </c>
      <c r="Q21" s="31">
        <f>G3</f>
        <v>1</v>
      </c>
      <c r="R21" s="31" t="e">
        <f>LOOKUP(2.1,1/(H8:H22&lt;&gt;""),H8:H22)</f>
        <v>#N/A</v>
      </c>
      <c r="S21" s="31" t="e">
        <f>LOOKUP(2.1,1/(I8:I22&lt;&gt;""),I8:I22)</f>
        <v>#N/A</v>
      </c>
      <c r="T21" s="31" t="e">
        <f>LOOKUP(2.1,1/(J8:J22&lt;&gt;""),J8:J22)</f>
        <v>#N/A</v>
      </c>
    </row>
    <row r="22" spans="1:20" ht="18.75" x14ac:dyDescent="0.3">
      <c r="A22" s="18"/>
      <c r="B22" s="18"/>
      <c r="C22" s="18"/>
      <c r="D22" s="21" t="str">
        <f t="shared" si="0"/>
        <v/>
      </c>
      <c r="E22" s="18"/>
      <c r="F22" s="21" t="str">
        <f t="shared" si="1"/>
        <v/>
      </c>
      <c r="G22" s="21" t="str">
        <f t="shared" si="2"/>
        <v/>
      </c>
      <c r="H22" s="23"/>
      <c r="I22" s="23"/>
      <c r="J22" s="23"/>
      <c r="L22" s="33" t="str">
        <f>L21</f>
        <v>stock</v>
      </c>
      <c r="M22" s="34" t="str">
        <f>IF($L22="stock","",M21)</f>
        <v/>
      </c>
      <c r="N22" s="34" t="str">
        <f>IF($L22="stock","",N21)</f>
        <v/>
      </c>
      <c r="O22" s="33"/>
      <c r="P22" s="33" t="e">
        <f>P21</f>
        <v>#N/A</v>
      </c>
      <c r="Q22" s="33">
        <f>Q21</f>
        <v>1</v>
      </c>
      <c r="R22" s="34" t="str">
        <f>IF($L22="stock","",R21)</f>
        <v/>
      </c>
      <c r="S22" s="33" t="str">
        <f>IF($L22="stock","",S21)</f>
        <v/>
      </c>
      <c r="T22" s="33" t="str">
        <f>IF($L22="stock","",T21)</f>
        <v/>
      </c>
    </row>
  </sheetData>
  <mergeCells count="10">
    <mergeCell ref="A1:J1"/>
    <mergeCell ref="A2:D2"/>
    <mergeCell ref="F2:J2"/>
    <mergeCell ref="A3:F3"/>
    <mergeCell ref="G3:H3"/>
    <mergeCell ref="A4:D4"/>
    <mergeCell ref="H4:H6"/>
    <mergeCell ref="I4:I6"/>
    <mergeCell ref="J4:J6"/>
    <mergeCell ref="A6:D6"/>
  </mergeCells>
  <conditionalFormatting sqref="J3">
    <cfRule type="expression" dxfId="0" priority="1">
      <formula>"si(G8="""")"</formula>
    </cfRule>
  </conditionalFormatting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F46"/>
  <sheetViews>
    <sheetView workbookViewId="0">
      <selection activeCell="F1" sqref="F1"/>
    </sheetView>
  </sheetViews>
  <sheetFormatPr baseColWidth="10" defaultRowHeight="10.5" x14ac:dyDescent="0.15"/>
  <cols>
    <col min="1" max="1" width="24.5703125" customWidth="1"/>
    <col min="2" max="2" width="24.7109375" customWidth="1"/>
    <col min="3" max="3" width="14.28515625" customWidth="1"/>
    <col min="4" max="4" width="14.7109375" customWidth="1"/>
    <col min="5" max="5" width="16.85546875" customWidth="1"/>
    <col min="6" max="6" width="12.85546875" customWidth="1"/>
  </cols>
  <sheetData>
    <row r="1" spans="1:6" ht="23.25" x14ac:dyDescent="0.35">
      <c r="A1" s="123" t="s">
        <v>26</v>
      </c>
      <c r="B1" s="124"/>
      <c r="C1" s="125"/>
      <c r="D1" s="35"/>
      <c r="E1" s="36" t="s">
        <v>27</v>
      </c>
      <c r="F1" s="110" t="str">
        <f>BASE!M22</f>
        <v/>
      </c>
    </row>
    <row r="2" spans="1:6" ht="18.75" x14ac:dyDescent="0.3">
      <c r="A2" s="37" t="s">
        <v>28</v>
      </c>
      <c r="B2" s="126" t="str">
        <f>BASE!R22</f>
        <v/>
      </c>
      <c r="C2" s="127"/>
      <c r="D2" s="38"/>
      <c r="E2" s="38"/>
      <c r="F2" s="39"/>
    </row>
    <row r="3" spans="1:6" ht="18.75" x14ac:dyDescent="0.3">
      <c r="A3" s="40" t="s">
        <v>29</v>
      </c>
      <c r="B3" s="128" t="str">
        <f>BASE!S22</f>
        <v/>
      </c>
      <c r="C3" s="129"/>
      <c r="D3" s="41"/>
      <c r="E3" s="41"/>
      <c r="F3" s="42"/>
    </row>
    <row r="4" spans="1:6" ht="18.75" x14ac:dyDescent="0.3">
      <c r="A4" s="40" t="s">
        <v>30</v>
      </c>
      <c r="B4" s="128" t="str">
        <f>BASE!L22</f>
        <v>stock</v>
      </c>
      <c r="C4" s="129"/>
      <c r="D4" s="41"/>
      <c r="E4" s="41"/>
      <c r="F4" s="42"/>
    </row>
    <row r="5" spans="1:6" ht="18.75" x14ac:dyDescent="0.15">
      <c r="A5" s="43" t="s">
        <v>31</v>
      </c>
      <c r="B5" s="130" t="str">
        <f>BASE!N22</f>
        <v/>
      </c>
      <c r="C5" s="131"/>
      <c r="D5" s="44"/>
      <c r="E5" s="44"/>
      <c r="F5" s="45"/>
    </row>
    <row r="6" spans="1:6" ht="15.75" x14ac:dyDescent="0.25">
      <c r="A6" s="46"/>
      <c r="B6" s="47"/>
      <c r="C6" s="48"/>
      <c r="D6" s="48"/>
      <c r="E6" s="119" t="s">
        <v>32</v>
      </c>
      <c r="F6" s="120"/>
    </row>
    <row r="7" spans="1:6" ht="15.75" x14ac:dyDescent="0.25">
      <c r="A7" s="49" t="s">
        <v>33</v>
      </c>
      <c r="B7" s="50" t="s">
        <v>34</v>
      </c>
      <c r="C7" s="50"/>
      <c r="D7" s="48" t="s">
        <v>7</v>
      </c>
      <c r="E7" s="121"/>
      <c r="F7" s="122"/>
    </row>
    <row r="8" spans="1:6" ht="24" thickBot="1" x14ac:dyDescent="0.4">
      <c r="A8" s="51" t="str">
        <f>BASE!A2</f>
        <v>------</v>
      </c>
      <c r="B8" s="52" t="str">
        <f>BASE!F2</f>
        <v>---------------</v>
      </c>
      <c r="C8" s="53"/>
      <c r="D8" s="54">
        <f>BASE!Q22</f>
        <v>1</v>
      </c>
      <c r="E8" s="132"/>
      <c r="F8" s="133"/>
    </row>
    <row r="9" spans="1:6" ht="15.75" thickBot="1" x14ac:dyDescent="0.3">
      <c r="A9" s="55"/>
      <c r="B9" s="56"/>
      <c r="C9" s="57"/>
      <c r="D9" s="57"/>
      <c r="E9" s="57"/>
      <c r="F9" s="57"/>
    </row>
    <row r="10" spans="1:6" ht="19.5" thickBot="1" x14ac:dyDescent="0.2">
      <c r="A10" s="55"/>
      <c r="B10" s="134" t="s">
        <v>35</v>
      </c>
      <c r="C10" s="135"/>
      <c r="D10" s="136"/>
    </row>
    <row r="11" spans="1:6" ht="15.75" x14ac:dyDescent="0.25">
      <c r="A11" s="58" t="s">
        <v>36</v>
      </c>
      <c r="B11" s="59"/>
      <c r="C11" s="60"/>
      <c r="D11" s="59" t="s">
        <v>37</v>
      </c>
      <c r="E11" s="59"/>
      <c r="F11" s="61"/>
    </row>
    <row r="12" spans="1:6" x14ac:dyDescent="0.15">
      <c r="A12" s="62"/>
      <c r="B12" s="63"/>
      <c r="C12" s="64"/>
      <c r="D12" s="65"/>
      <c r="E12" s="66"/>
      <c r="F12" s="67"/>
    </row>
    <row r="13" spans="1:6" x14ac:dyDescent="0.15">
      <c r="A13" s="68"/>
      <c r="B13" s="69"/>
      <c r="C13" s="70"/>
      <c r="D13" s="71"/>
      <c r="E13" s="69"/>
      <c r="F13" s="72"/>
    </row>
    <row r="14" spans="1:6" x14ac:dyDescent="0.15">
      <c r="A14" s="68"/>
      <c r="B14" s="69"/>
      <c r="C14" s="70"/>
      <c r="D14" s="71"/>
      <c r="E14" s="69"/>
      <c r="F14" s="72"/>
    </row>
    <row r="15" spans="1:6" x14ac:dyDescent="0.15">
      <c r="A15" s="68"/>
      <c r="B15" s="69"/>
      <c r="C15" s="70"/>
      <c r="D15" s="71"/>
      <c r="E15" s="69"/>
      <c r="F15" s="72"/>
    </row>
    <row r="16" spans="1:6" x14ac:dyDescent="0.15">
      <c r="A16" s="68"/>
      <c r="B16" s="73"/>
      <c r="C16" s="70"/>
      <c r="D16" s="71"/>
      <c r="E16" s="73"/>
      <c r="F16" s="72"/>
    </row>
    <row r="17" spans="1:6" x14ac:dyDescent="0.15">
      <c r="A17" s="68"/>
      <c r="B17" s="55"/>
      <c r="C17" s="70"/>
      <c r="D17" s="71"/>
      <c r="E17" s="55"/>
      <c r="F17" s="72"/>
    </row>
    <row r="18" spans="1:6" x14ac:dyDescent="0.15">
      <c r="A18" s="68"/>
      <c r="B18" s="69"/>
      <c r="C18" s="70"/>
      <c r="D18" s="71"/>
      <c r="E18" s="69"/>
      <c r="F18" s="72"/>
    </row>
    <row r="19" spans="1:6" ht="15.75" x14ac:dyDescent="0.15">
      <c r="A19" s="74" t="s">
        <v>27</v>
      </c>
      <c r="B19" s="75" t="str">
        <f>F1</f>
        <v/>
      </c>
      <c r="C19" s="76"/>
      <c r="D19" s="77" t="s">
        <v>27</v>
      </c>
      <c r="E19" s="78" t="str">
        <f>B19</f>
        <v/>
      </c>
      <c r="F19" s="79"/>
    </row>
    <row r="20" spans="1:6" ht="11.25" thickBot="1" x14ac:dyDescent="0.2">
      <c r="A20" s="80"/>
      <c r="B20" s="81"/>
      <c r="C20" s="82"/>
      <c r="D20" s="83"/>
      <c r="E20" s="81"/>
      <c r="F20" s="84"/>
    </row>
    <row r="21" spans="1:6" ht="11.25" thickBot="1" x14ac:dyDescent="0.2">
      <c r="A21" s="69"/>
      <c r="B21" s="69"/>
      <c r="C21" s="69"/>
      <c r="D21" s="69"/>
      <c r="E21" s="69"/>
      <c r="F21" s="69"/>
    </row>
    <row r="22" spans="1:6" ht="19.5" thickBot="1" x14ac:dyDescent="0.35">
      <c r="B22" s="137" t="s">
        <v>38</v>
      </c>
      <c r="C22" s="138"/>
      <c r="D22" s="139"/>
    </row>
    <row r="23" spans="1:6" ht="15.75" x14ac:dyDescent="0.25">
      <c r="A23" s="58" t="s">
        <v>39</v>
      </c>
      <c r="B23" s="59"/>
      <c r="C23" s="60"/>
      <c r="D23" s="59" t="s">
        <v>40</v>
      </c>
      <c r="E23" s="59"/>
      <c r="F23" s="61"/>
    </row>
    <row r="24" spans="1:6" x14ac:dyDescent="0.15">
      <c r="A24" s="62"/>
      <c r="B24" s="63"/>
      <c r="C24" s="64"/>
      <c r="D24" s="65"/>
      <c r="E24" s="66"/>
      <c r="F24" s="67"/>
    </row>
    <row r="25" spans="1:6" x14ac:dyDescent="0.15">
      <c r="A25" s="68"/>
      <c r="B25" s="69"/>
      <c r="C25" s="70"/>
      <c r="D25" s="71"/>
      <c r="E25" s="69"/>
      <c r="F25" s="72"/>
    </row>
    <row r="26" spans="1:6" x14ac:dyDescent="0.15">
      <c r="A26" s="68"/>
      <c r="B26" s="69"/>
      <c r="C26" s="70"/>
      <c r="D26" s="71"/>
      <c r="E26" s="69"/>
      <c r="F26" s="72"/>
    </row>
    <row r="27" spans="1:6" x14ac:dyDescent="0.15">
      <c r="A27" s="68"/>
      <c r="B27" s="69"/>
      <c r="C27" s="70"/>
      <c r="D27" s="71"/>
      <c r="E27" s="69"/>
      <c r="F27" s="72"/>
    </row>
    <row r="28" spans="1:6" x14ac:dyDescent="0.15">
      <c r="A28" s="68"/>
      <c r="B28" s="69"/>
      <c r="C28" s="70"/>
      <c r="D28" s="71"/>
      <c r="E28" s="69"/>
      <c r="F28" s="72"/>
    </row>
    <row r="29" spans="1:6" x14ac:dyDescent="0.15">
      <c r="A29" s="68"/>
      <c r="B29" s="69"/>
      <c r="C29" s="70"/>
      <c r="D29" s="71"/>
      <c r="E29" s="69"/>
      <c r="F29" s="72"/>
    </row>
    <row r="30" spans="1:6" ht="30" customHeight="1" x14ac:dyDescent="0.15">
      <c r="A30" s="85"/>
      <c r="B30" s="86"/>
      <c r="C30" s="87"/>
      <c r="D30" s="88" t="s">
        <v>41</v>
      </c>
      <c r="E30" s="140"/>
      <c r="F30" s="141"/>
    </row>
    <row r="31" spans="1:6" ht="15.75" x14ac:dyDescent="0.15">
      <c r="A31" s="89" t="s">
        <v>27</v>
      </c>
      <c r="B31" s="90"/>
      <c r="C31" s="91"/>
      <c r="D31" s="142" t="s">
        <v>27</v>
      </c>
      <c r="E31" s="92"/>
      <c r="F31" s="93"/>
    </row>
    <row r="32" spans="1:6" ht="11.25" thickBot="1" x14ac:dyDescent="0.2">
      <c r="A32" s="94"/>
      <c r="B32" s="95"/>
      <c r="C32" s="95"/>
      <c r="D32" s="143"/>
      <c r="E32" s="96"/>
      <c r="F32" s="97"/>
    </row>
    <row r="33" spans="1:6" ht="24.95" customHeight="1" thickBot="1" x14ac:dyDescent="0.2"/>
    <row r="34" spans="1:6" ht="24.95" customHeight="1" x14ac:dyDescent="0.2">
      <c r="A34" s="98" t="s">
        <v>42</v>
      </c>
      <c r="B34" s="99"/>
      <c r="C34" s="100" t="s">
        <v>43</v>
      </c>
      <c r="D34" s="99"/>
      <c r="E34" s="99"/>
      <c r="F34" s="101"/>
    </row>
    <row r="35" spans="1:6" ht="24.95" customHeight="1" x14ac:dyDescent="0.2">
      <c r="A35" s="102" t="s">
        <v>44</v>
      </c>
      <c r="B35" s="103" t="s">
        <v>45</v>
      </c>
      <c r="C35" s="104" t="s">
        <v>11</v>
      </c>
      <c r="D35" s="104" t="s">
        <v>10</v>
      </c>
      <c r="E35" s="104" t="s">
        <v>46</v>
      </c>
      <c r="F35" s="105" t="s">
        <v>47</v>
      </c>
    </row>
    <row r="36" spans="1:6" ht="24.95" customHeight="1" x14ac:dyDescent="0.2">
      <c r="A36" s="102"/>
      <c r="B36" s="103"/>
      <c r="C36" s="103"/>
      <c r="D36" s="103"/>
      <c r="E36" s="103"/>
      <c r="F36" s="106"/>
    </row>
    <row r="37" spans="1:6" ht="24.95" customHeight="1" x14ac:dyDescent="0.2">
      <c r="A37" s="102"/>
      <c r="B37" s="103"/>
      <c r="C37" s="103"/>
      <c r="D37" s="103"/>
      <c r="E37" s="103"/>
      <c r="F37" s="106"/>
    </row>
    <row r="38" spans="1:6" ht="24.95" customHeight="1" x14ac:dyDescent="0.2">
      <c r="A38" s="102"/>
      <c r="B38" s="103"/>
      <c r="C38" s="103"/>
      <c r="D38" s="103"/>
      <c r="E38" s="103"/>
      <c r="F38" s="106"/>
    </row>
    <row r="39" spans="1:6" ht="24.95" customHeight="1" x14ac:dyDescent="0.2">
      <c r="A39" s="102"/>
      <c r="B39" s="103"/>
      <c r="C39" s="103"/>
      <c r="D39" s="103"/>
      <c r="E39" s="103"/>
      <c r="F39" s="106"/>
    </row>
    <row r="40" spans="1:6" ht="24.95" customHeight="1" x14ac:dyDescent="0.2">
      <c r="A40" s="102"/>
      <c r="B40" s="103"/>
      <c r="C40" s="103"/>
      <c r="D40" s="103"/>
      <c r="E40" s="103"/>
      <c r="F40" s="106"/>
    </row>
    <row r="41" spans="1:6" ht="24.95" customHeight="1" x14ac:dyDescent="0.2">
      <c r="A41" s="102"/>
      <c r="B41" s="103"/>
      <c r="C41" s="103"/>
      <c r="D41" s="103"/>
      <c r="E41" s="103"/>
      <c r="F41" s="106"/>
    </row>
    <row r="42" spans="1:6" ht="24.95" customHeight="1" x14ac:dyDescent="0.2">
      <c r="A42" s="102"/>
      <c r="B42" s="103"/>
      <c r="C42" s="103"/>
      <c r="D42" s="103"/>
      <c r="E42" s="103"/>
      <c r="F42" s="106"/>
    </row>
    <row r="43" spans="1:6" ht="24.95" customHeight="1" x14ac:dyDescent="0.2">
      <c r="A43" s="102"/>
      <c r="B43" s="103"/>
      <c r="C43" s="103"/>
      <c r="D43" s="103"/>
      <c r="E43" s="103"/>
      <c r="F43" s="106"/>
    </row>
    <row r="44" spans="1:6" ht="24.95" customHeight="1" x14ac:dyDescent="0.2">
      <c r="A44" s="102"/>
      <c r="B44" s="103"/>
      <c r="C44" s="103"/>
      <c r="D44" s="103"/>
      <c r="E44" s="103"/>
      <c r="F44" s="106"/>
    </row>
    <row r="45" spans="1:6" ht="24.95" customHeight="1" x14ac:dyDescent="0.2">
      <c r="A45" s="102"/>
      <c r="B45" s="103"/>
      <c r="C45" s="103"/>
      <c r="D45" s="103"/>
      <c r="E45" s="103"/>
      <c r="F45" s="106"/>
    </row>
    <row r="46" spans="1:6" ht="24.95" customHeight="1" thickBot="1" x14ac:dyDescent="0.25">
      <c r="A46" s="107"/>
      <c r="B46" s="108"/>
      <c r="C46" s="108"/>
      <c r="D46" s="108"/>
      <c r="E46" s="108"/>
      <c r="F46" s="109"/>
    </row>
  </sheetData>
  <mergeCells count="11">
    <mergeCell ref="E8:F8"/>
    <mergeCell ref="B10:D10"/>
    <mergeCell ref="B22:D22"/>
    <mergeCell ref="E30:F30"/>
    <mergeCell ref="D31:D32"/>
    <mergeCell ref="E6:F7"/>
    <mergeCell ref="A1:C1"/>
    <mergeCell ref="B2:C2"/>
    <mergeCell ref="B3:C3"/>
    <mergeCell ref="B4:C4"/>
    <mergeCell ref="B5:C5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BASE</vt:lpstr>
      <vt:lpstr>IMPRIMER</vt:lpstr>
      <vt:lpstr>IMPRIMER!Zone_d_impression</vt:lpstr>
    </vt:vector>
  </TitlesOfParts>
  <Company>ERT-TECHNOLOGIES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12 FO AP CYL 183183</dc:title>
  <dc:subject>12 FO AP CYL 183183</dc:subject>
  <dc:creator>ORRO Gérard</dc:creator>
  <cp:lastModifiedBy>ORRO Gérard</cp:lastModifiedBy>
  <dcterms:created xsi:type="dcterms:W3CDTF">2018-10-24T09:26:17Z</dcterms:created>
  <dcterms:modified xsi:type="dcterms:W3CDTF">2018-11-13T10:04:53Z</dcterms:modified>
</cp:coreProperties>
</file>