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155"/>
  </bookViews>
  <sheets>
    <sheet name="Feuil1" sheetId="1" r:id="rId1"/>
    <sheet name="Feuil2" sheetId="2" r:id="rId2"/>
  </sheets>
  <definedNames>
    <definedName name="_xlnm._FilterDatabase" localSheetId="0" hidden="1">Feuil1!$H$10:$H$44</definedName>
    <definedName name="Fériés">Feuil2!$B$2:$B$40</definedName>
    <definedName name="Person">Feuil2!$G$5:$G$9</definedName>
  </definedNames>
  <calcPr calcId="125725"/>
</workbook>
</file>

<file path=xl/calcChain.xml><?xml version="1.0" encoding="utf-8"?>
<calcChain xmlns="http://schemas.openxmlformats.org/spreadsheetml/2006/main">
  <c r="E3" i="2"/>
  <c r="B40"/>
  <c r="B39"/>
  <c r="B38"/>
  <c r="B37"/>
  <c r="B36"/>
  <c r="B32"/>
  <c r="B31"/>
  <c r="B29"/>
  <c r="B30" s="1"/>
  <c r="B28"/>
  <c r="B27"/>
  <c r="B26"/>
  <c r="B25"/>
  <c r="B24"/>
  <c r="B23"/>
  <c r="B19"/>
  <c r="B18"/>
  <c r="B16"/>
  <c r="B17" s="1"/>
  <c r="B21" s="1"/>
  <c r="B15"/>
  <c r="B14"/>
  <c r="B13"/>
  <c r="B12"/>
  <c r="B11"/>
  <c r="B10"/>
  <c r="B6"/>
  <c r="B5"/>
  <c r="B3"/>
  <c r="B4" s="1"/>
  <c r="B2"/>
  <c r="E11" i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10"/>
  <c r="B9" i="2" l="1"/>
  <c r="B7"/>
  <c r="B8"/>
  <c r="B35"/>
  <c r="B33"/>
  <c r="B34"/>
  <c r="B20"/>
  <c r="B22"/>
  <c r="K8" i="1"/>
  <c r="L8" s="1"/>
  <c r="J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M8" l="1"/>
  <c r="L9"/>
  <c r="J6"/>
  <c r="J7"/>
  <c r="K9"/>
  <c r="M9" l="1"/>
  <c r="N8"/>
  <c r="L7"/>
  <c r="L6"/>
  <c r="K6"/>
  <c r="K7"/>
  <c r="F11"/>
  <c r="M6" l="1"/>
  <c r="M7"/>
  <c r="N9"/>
  <c r="O8"/>
  <c r="F10"/>
  <c r="N7" l="1"/>
  <c r="N6"/>
  <c r="P8"/>
  <c r="O9"/>
  <c r="P9" l="1"/>
  <c r="Q8"/>
  <c r="O6"/>
  <c r="O7"/>
  <c r="P7" l="1"/>
  <c r="P6"/>
  <c r="R8"/>
  <c r="Q9"/>
  <c r="R9" l="1"/>
  <c r="S8"/>
  <c r="Q6"/>
  <c r="Q7"/>
  <c r="R7" l="1"/>
  <c r="R6"/>
  <c r="T8"/>
  <c r="S9"/>
  <c r="T9" l="1"/>
  <c r="U8"/>
  <c r="S6"/>
  <c r="S7"/>
  <c r="T6" l="1"/>
  <c r="T7"/>
  <c r="V8"/>
  <c r="U9"/>
  <c r="V9" l="1"/>
  <c r="W8"/>
  <c r="U6"/>
  <c r="U7"/>
  <c r="V7" l="1"/>
  <c r="V6"/>
  <c r="W9"/>
  <c r="X8"/>
  <c r="W7" l="1"/>
  <c r="W6"/>
  <c r="X9"/>
  <c r="Y8"/>
  <c r="X6" l="1"/>
  <c r="X7"/>
  <c r="Y9"/>
  <c r="Z8"/>
  <c r="Y6" l="1"/>
  <c r="Y7"/>
  <c r="Z9"/>
  <c r="AA8"/>
  <c r="Z7" l="1"/>
  <c r="Z6"/>
  <c r="AB8"/>
  <c r="AA9"/>
  <c r="AB9" l="1"/>
  <c r="AC8"/>
  <c r="AA6"/>
  <c r="AA7"/>
  <c r="AB7" l="1"/>
  <c r="AB6"/>
  <c r="AD8"/>
  <c r="AC9"/>
  <c r="AD9" l="1"/>
  <c r="AE8"/>
  <c r="AC6"/>
  <c r="AC7"/>
  <c r="AD7" l="1"/>
  <c r="AD6"/>
  <c r="AF8"/>
  <c r="AE9"/>
  <c r="AF9" l="1"/>
  <c r="AG8"/>
  <c r="AE6"/>
  <c r="AE7"/>
  <c r="AF6" l="1"/>
  <c r="AF7"/>
  <c r="AG9"/>
  <c r="AH8"/>
  <c r="AG6" l="1"/>
  <c r="AG7"/>
  <c r="AH9"/>
  <c r="AI8"/>
  <c r="AJ8" l="1"/>
  <c r="AI9"/>
  <c r="AH7"/>
  <c r="AH6"/>
  <c r="AK8" l="1"/>
  <c r="AJ9"/>
  <c r="AI6"/>
  <c r="AI7"/>
  <c r="AK9" l="1"/>
  <c r="AL8"/>
  <c r="AJ6"/>
  <c r="AJ7"/>
  <c r="AM8" l="1"/>
  <c r="AL9"/>
  <c r="AK7"/>
  <c r="AK6"/>
  <c r="AN8" l="1"/>
  <c r="AM9"/>
  <c r="AL7"/>
  <c r="AL6"/>
  <c r="AN9" l="1"/>
  <c r="AO8"/>
  <c r="AM6"/>
  <c r="AM7"/>
  <c r="AN7" l="1"/>
  <c r="AN6"/>
  <c r="AP8"/>
  <c r="AO9"/>
  <c r="AP9" l="1"/>
  <c r="AQ8"/>
  <c r="AO6"/>
  <c r="AO7"/>
  <c r="AP7" l="1"/>
  <c r="AP6"/>
  <c r="AQ9"/>
  <c r="AR8"/>
  <c r="AQ6" l="1"/>
  <c r="AQ7"/>
  <c r="AR9"/>
  <c r="AS8"/>
  <c r="AR7" l="1"/>
  <c r="AR6"/>
  <c r="AT8"/>
  <c r="AS9"/>
  <c r="AT9" l="1"/>
  <c r="AU8"/>
  <c r="AS6"/>
  <c r="AS7"/>
  <c r="AT6" l="1"/>
  <c r="AT7"/>
  <c r="AV8"/>
  <c r="AU9"/>
  <c r="AV9" l="1"/>
  <c r="AW8"/>
  <c r="AU6"/>
  <c r="AU7"/>
  <c r="AV6" l="1"/>
  <c r="AV7"/>
  <c r="AW9"/>
  <c r="AX8"/>
  <c r="AX9" l="1"/>
  <c r="AY8"/>
  <c r="AW6"/>
  <c r="AW7"/>
  <c r="AX6" l="1"/>
  <c r="AX7"/>
  <c r="AY9"/>
  <c r="AZ8"/>
  <c r="AY7" l="1"/>
  <c r="AY6"/>
  <c r="BA8"/>
  <c r="AZ9"/>
  <c r="BA9" l="1"/>
  <c r="BB8"/>
  <c r="AZ6"/>
  <c r="AZ7"/>
  <c r="BA6" l="1"/>
  <c r="BA7"/>
  <c r="BB9"/>
  <c r="BC8"/>
  <c r="BB7" l="1"/>
  <c r="BB6"/>
  <c r="BD8"/>
  <c r="BC9"/>
  <c r="BD9" l="1"/>
  <c r="BE8"/>
  <c r="BC7"/>
  <c r="BC6"/>
  <c r="BD7" l="1"/>
  <c r="BD6"/>
  <c r="BF8"/>
  <c r="BE9"/>
  <c r="BF9" l="1"/>
  <c r="BG8"/>
  <c r="BE6"/>
  <c r="BE7"/>
  <c r="BF7" l="1"/>
  <c r="BF6"/>
  <c r="BH8"/>
  <c r="BG9"/>
  <c r="BH9" l="1"/>
  <c r="BI8"/>
  <c r="BG6"/>
  <c r="BG7"/>
  <c r="BH7" l="1"/>
  <c r="BH6"/>
  <c r="BJ8"/>
  <c r="BI9"/>
  <c r="BJ9" l="1"/>
  <c r="BK8"/>
  <c r="BI6"/>
  <c r="BI7"/>
  <c r="BJ7" l="1"/>
  <c r="BJ6"/>
  <c r="BL8"/>
  <c r="BK9"/>
  <c r="BL9" l="1"/>
  <c r="BM8"/>
  <c r="BK6"/>
  <c r="BK7"/>
  <c r="BL6" l="1"/>
  <c r="BL7"/>
  <c r="BN8"/>
  <c r="BM9"/>
  <c r="BN9" l="1"/>
  <c r="BO8"/>
  <c r="BM6"/>
  <c r="BM7"/>
  <c r="BN7" l="1"/>
  <c r="BN6"/>
  <c r="BO9"/>
  <c r="BP8"/>
  <c r="BO6" l="1"/>
  <c r="BO7"/>
  <c r="BQ8"/>
  <c r="BP9"/>
  <c r="BQ9" l="1"/>
  <c r="BR8"/>
  <c r="BP6"/>
  <c r="BP7"/>
  <c r="BQ6" l="1"/>
  <c r="BQ7"/>
  <c r="BR9"/>
  <c r="BS8"/>
  <c r="BT8" l="1"/>
  <c r="BS9"/>
  <c r="BR7"/>
  <c r="BR6"/>
  <c r="BU8" l="1"/>
  <c r="BT9"/>
  <c r="BS7"/>
  <c r="BS6"/>
  <c r="BU9" l="1"/>
  <c r="BV8"/>
  <c r="BT6"/>
  <c r="BT7"/>
  <c r="BU6" l="1"/>
  <c r="BU7"/>
  <c r="BV9"/>
  <c r="BW8"/>
  <c r="BV7" l="1"/>
  <c r="BV6"/>
  <c r="BW9"/>
  <c r="BX8"/>
  <c r="BY8" l="1"/>
  <c r="BX9"/>
  <c r="BW7"/>
  <c r="BW6"/>
  <c r="BY9" l="1"/>
  <c r="BZ8"/>
  <c r="BX7"/>
  <c r="BX6"/>
  <c r="BY7" l="1"/>
  <c r="BY6"/>
  <c r="BZ9"/>
  <c r="CA8"/>
  <c r="BZ7" l="1"/>
  <c r="BZ6"/>
  <c r="CA9"/>
  <c r="CB8"/>
  <c r="CA6" l="1"/>
  <c r="CA7"/>
  <c r="CB9"/>
  <c r="CC8"/>
  <c r="CD8" l="1"/>
  <c r="CC9"/>
  <c r="CB7"/>
  <c r="CB6"/>
  <c r="CD9" l="1"/>
  <c r="CE8"/>
  <c r="CC6"/>
  <c r="CC7"/>
  <c r="CD6" l="1"/>
  <c r="CD7"/>
  <c r="CF8"/>
  <c r="CE9"/>
  <c r="CE6" l="1"/>
  <c r="CE7"/>
  <c r="CF9"/>
  <c r="CG8"/>
  <c r="CF7" l="1"/>
  <c r="CF6"/>
  <c r="CG9"/>
  <c r="CH8"/>
  <c r="CG6" l="1"/>
  <c r="CG7"/>
  <c r="CI8"/>
  <c r="CH9"/>
  <c r="CH7" l="1"/>
  <c r="CH6"/>
  <c r="CI9"/>
  <c r="CJ8"/>
  <c r="CJ9" l="1"/>
  <c r="CK8"/>
  <c r="CI6"/>
  <c r="CI7"/>
  <c r="CJ6" l="1"/>
  <c r="CJ7"/>
  <c r="CL8"/>
  <c r="CK9"/>
  <c r="CM8" l="1"/>
  <c r="CL9"/>
  <c r="CK6"/>
  <c r="CK7"/>
  <c r="CM9" l="1"/>
  <c r="CN8"/>
  <c r="CL7"/>
  <c r="CL6"/>
  <c r="CM6" l="1"/>
  <c r="CM7"/>
  <c r="CN9"/>
  <c r="CO8"/>
  <c r="CN6" l="1"/>
  <c r="CN7"/>
  <c r="CP8"/>
  <c r="CO9"/>
  <c r="CP9" l="1"/>
  <c r="CQ8"/>
  <c r="CO6"/>
  <c r="CO7"/>
  <c r="CP7" l="1"/>
  <c r="CP6"/>
  <c r="CR8"/>
  <c r="CQ9"/>
  <c r="CR9" l="1"/>
  <c r="CS8"/>
  <c r="CQ6"/>
  <c r="CQ7"/>
  <c r="CR7" l="1"/>
  <c r="CR6"/>
  <c r="CS9"/>
  <c r="CT8"/>
  <c r="CT9" l="1"/>
  <c r="CU8"/>
  <c r="CS6"/>
  <c r="CS7"/>
  <c r="CT7" l="1"/>
  <c r="CT6"/>
  <c r="CU9"/>
  <c r="CV8"/>
  <c r="CU7" l="1"/>
  <c r="CU6"/>
  <c r="CW8"/>
  <c r="CV9"/>
  <c r="CV7" l="1"/>
  <c r="CV6"/>
  <c r="CW9"/>
  <c r="CX8"/>
  <c r="CX9" l="1"/>
  <c r="CY8"/>
  <c r="CW6"/>
  <c r="CW7"/>
  <c r="CX6" l="1"/>
  <c r="CX7"/>
  <c r="CZ8"/>
  <c r="CY9"/>
  <c r="DA8" l="1"/>
  <c r="CZ9"/>
  <c r="CY7"/>
  <c r="CY6"/>
  <c r="DA9" l="1"/>
  <c r="DB8"/>
  <c r="CZ7"/>
  <c r="CZ6"/>
  <c r="DA6" l="1"/>
  <c r="DA7"/>
  <c r="DB9"/>
  <c r="DC8"/>
  <c r="DC9" l="1"/>
  <c r="DD8"/>
  <c r="DB7"/>
  <c r="DB6"/>
  <c r="DC6" l="1"/>
  <c r="DC7"/>
  <c r="DD9"/>
  <c r="DE8"/>
  <c r="DD6" l="1"/>
  <c r="DD7"/>
  <c r="DF8"/>
  <c r="DE9"/>
  <c r="DF9" l="1"/>
  <c r="DG8"/>
  <c r="DE6"/>
  <c r="DE7"/>
  <c r="DF7" l="1"/>
  <c r="DF6"/>
  <c r="DG9"/>
  <c r="DH8"/>
  <c r="DG6" l="1"/>
  <c r="DG7"/>
  <c r="DH9"/>
  <c r="DI8"/>
  <c r="DH7" l="1"/>
  <c r="DH6"/>
  <c r="DI9"/>
  <c r="DJ8"/>
  <c r="DJ9" l="1"/>
  <c r="DK8"/>
  <c r="DI6"/>
  <c r="DI7"/>
  <c r="DJ6" l="1"/>
  <c r="DJ7"/>
  <c r="DK9"/>
  <c r="DL8"/>
  <c r="DK7" l="1"/>
  <c r="DK6"/>
  <c r="DL9"/>
  <c r="DM8"/>
  <c r="DL6" l="1"/>
  <c r="DL7"/>
  <c r="DN8"/>
  <c r="DM9"/>
  <c r="DN9" l="1"/>
  <c r="DO8"/>
  <c r="DM6"/>
  <c r="DM7"/>
  <c r="DN7" l="1"/>
  <c r="DN6"/>
  <c r="DO9"/>
  <c r="DP8"/>
  <c r="DO6" l="1"/>
  <c r="DO7"/>
  <c r="DP9"/>
  <c r="DQ8"/>
  <c r="DP6" l="1"/>
  <c r="DP7"/>
  <c r="DR8"/>
  <c r="DQ9"/>
  <c r="DR9" l="1"/>
  <c r="DS8"/>
  <c r="DQ6"/>
  <c r="DQ7"/>
  <c r="DR7" l="1"/>
  <c r="DR6"/>
  <c r="DS9"/>
  <c r="DT8"/>
  <c r="DS7" l="1"/>
  <c r="DS6"/>
  <c r="DT9"/>
  <c r="DU8"/>
  <c r="DT7" l="1"/>
  <c r="DT6"/>
  <c r="DU9"/>
  <c r="DV8"/>
  <c r="DU6" l="1"/>
  <c r="DU7"/>
  <c r="DV9"/>
  <c r="DW8"/>
  <c r="DV7" l="1"/>
  <c r="DV6"/>
  <c r="DW9"/>
  <c r="DX8"/>
  <c r="DW6" l="1"/>
  <c r="DW7"/>
  <c r="DX9"/>
  <c r="DY8"/>
  <c r="DX7" l="1"/>
  <c r="DX6"/>
  <c r="DZ8"/>
  <c r="DY9"/>
  <c r="DY6" l="1"/>
  <c r="DY7"/>
  <c r="DZ9"/>
  <c r="EA8"/>
  <c r="EA9" l="1"/>
  <c r="EB8"/>
  <c r="DZ6"/>
  <c r="DZ7"/>
  <c r="EA7" l="1"/>
  <c r="EA6"/>
  <c r="EB9"/>
  <c r="EC8"/>
  <c r="EB6" l="1"/>
  <c r="EB7"/>
  <c r="ED8"/>
  <c r="EC9"/>
  <c r="EC7" l="1"/>
  <c r="EC6"/>
  <c r="EE8"/>
  <c r="ED9"/>
  <c r="EE9" l="1"/>
  <c r="EF8"/>
  <c r="ED7"/>
  <c r="ED6"/>
  <c r="EE7" l="1"/>
  <c r="EE6"/>
  <c r="EG8"/>
  <c r="EF9"/>
  <c r="EG9" l="1"/>
  <c r="EH8"/>
  <c r="EF6"/>
  <c r="EF7"/>
  <c r="EH9" l="1"/>
  <c r="EI8"/>
  <c r="EG6"/>
  <c r="EG7"/>
  <c r="EH7" l="1"/>
  <c r="EH6"/>
  <c r="EI9"/>
  <c r="EJ8"/>
  <c r="EI7" l="1"/>
  <c r="EI6"/>
  <c r="EK8"/>
  <c r="EJ9"/>
  <c r="EJ7" l="1"/>
  <c r="EJ6"/>
  <c r="EK9"/>
  <c r="EL8"/>
  <c r="EK6" l="1"/>
  <c r="EK7"/>
  <c r="EM8"/>
  <c r="EL9"/>
  <c r="EN8" l="1"/>
  <c r="EM9"/>
  <c r="EL6"/>
  <c r="EL7"/>
  <c r="EN9" l="1"/>
  <c r="EO8"/>
  <c r="EM6"/>
  <c r="EM7"/>
  <c r="EN6" l="1"/>
  <c r="EN7"/>
  <c r="EO9"/>
  <c r="EP8"/>
  <c r="EP9" l="1"/>
  <c r="EQ8"/>
  <c r="EO6"/>
  <c r="EO7"/>
  <c r="EP7" l="1"/>
  <c r="EP6"/>
  <c r="EQ9"/>
  <c r="ER8"/>
  <c r="EQ7" l="1"/>
  <c r="EQ6"/>
  <c r="ES8"/>
  <c r="ER9"/>
  <c r="ER7" l="1"/>
  <c r="ER6"/>
  <c r="ES9"/>
  <c r="ET8"/>
  <c r="ES6" l="1"/>
  <c r="ES7"/>
  <c r="ET9"/>
  <c r="EU8"/>
  <c r="ET6" l="1"/>
  <c r="ET7"/>
  <c r="EV8"/>
  <c r="EU9"/>
  <c r="EV9" l="1"/>
  <c r="EW8"/>
  <c r="EU6"/>
  <c r="EU7"/>
  <c r="EV7" l="1"/>
  <c r="EV6"/>
  <c r="EW9"/>
  <c r="EX8"/>
  <c r="EW6" l="1"/>
  <c r="EW7"/>
  <c r="EX9"/>
  <c r="EY8"/>
  <c r="EX7" l="1"/>
  <c r="EX6"/>
  <c r="EY9"/>
  <c r="EZ8"/>
  <c r="EY6" l="1"/>
  <c r="EY7"/>
  <c r="EZ9"/>
  <c r="FA8"/>
  <c r="EZ7" l="1"/>
  <c r="EZ6"/>
  <c r="FA9"/>
  <c r="FB8"/>
  <c r="FB9" l="1"/>
  <c r="FC8"/>
  <c r="FA6"/>
  <c r="FA7"/>
  <c r="FB6" l="1"/>
  <c r="FB7"/>
  <c r="FC9"/>
  <c r="FD8"/>
  <c r="FC7" l="1"/>
  <c r="FC6"/>
  <c r="FE8"/>
  <c r="FD9"/>
  <c r="FF8" l="1"/>
  <c r="FE9"/>
  <c r="FD6"/>
  <c r="FD7"/>
  <c r="FF9" l="1"/>
  <c r="FG8"/>
  <c r="FE6"/>
  <c r="FE7"/>
  <c r="FF7" l="1"/>
  <c r="FF6"/>
  <c r="FG9"/>
  <c r="FH8"/>
  <c r="FG6" l="1"/>
  <c r="FG7"/>
  <c r="FH9"/>
  <c r="FI8"/>
  <c r="FH7" l="1"/>
  <c r="FH6"/>
  <c r="FI9"/>
  <c r="FJ8"/>
  <c r="FI6" l="1"/>
  <c r="FI7"/>
  <c r="FJ9"/>
  <c r="FK8"/>
  <c r="FJ7" l="1"/>
  <c r="FJ6"/>
  <c r="FK9"/>
  <c r="FL8"/>
  <c r="FK6" l="1"/>
  <c r="FK7"/>
  <c r="FL9"/>
  <c r="FM8"/>
  <c r="FL7" l="1"/>
  <c r="FL6"/>
  <c r="FM9"/>
  <c r="FN8"/>
  <c r="FM6" l="1"/>
  <c r="FM7"/>
  <c r="FN9"/>
  <c r="FO8"/>
  <c r="FN7" l="1"/>
  <c r="FN6"/>
  <c r="FO9"/>
  <c r="FP8"/>
  <c r="FO6" l="1"/>
  <c r="FO7"/>
  <c r="FP9"/>
  <c r="FQ8"/>
  <c r="FR8" l="1"/>
  <c r="FQ9"/>
  <c r="FP7"/>
  <c r="FP6"/>
  <c r="FR9" l="1"/>
  <c r="FS8"/>
  <c r="FQ6"/>
  <c r="FQ7"/>
  <c r="FR6" l="1"/>
  <c r="FR7"/>
  <c r="FT8"/>
  <c r="FS9"/>
  <c r="FU8" l="1"/>
  <c r="FT9"/>
  <c r="FS7"/>
  <c r="FS6"/>
  <c r="FU9" l="1"/>
  <c r="FV8"/>
  <c r="FT7"/>
  <c r="FT6"/>
  <c r="FV9" l="1"/>
  <c r="FW8"/>
  <c r="FU6"/>
  <c r="FU7"/>
  <c r="FV7" l="1"/>
  <c r="FV6"/>
  <c r="FW9"/>
  <c r="FX8"/>
  <c r="FW7" l="1"/>
  <c r="FW6"/>
  <c r="FY8"/>
  <c r="FX9"/>
  <c r="FY9" l="1"/>
  <c r="FZ8"/>
  <c r="FX7"/>
  <c r="FX6"/>
  <c r="FY6" l="1"/>
  <c r="FY7"/>
  <c r="FZ9"/>
  <c r="GA8"/>
  <c r="FZ7" l="1"/>
  <c r="FZ6"/>
  <c r="GA9"/>
  <c r="GB8"/>
  <c r="GA6" l="1"/>
  <c r="GA7"/>
  <c r="GB9"/>
  <c r="GC8"/>
  <c r="GB7" l="1"/>
  <c r="GB6"/>
  <c r="GC9"/>
  <c r="GD8"/>
  <c r="GC6" l="1"/>
  <c r="GC7"/>
  <c r="GD9"/>
  <c r="GE8"/>
  <c r="GD7" l="1"/>
  <c r="GD6"/>
  <c r="GE9"/>
  <c r="GF8"/>
  <c r="GE6" l="1"/>
  <c r="GE7"/>
  <c r="GF9"/>
  <c r="GG8"/>
  <c r="GF7" l="1"/>
  <c r="GF6"/>
  <c r="GG9"/>
  <c r="GH8"/>
  <c r="GG6" l="1"/>
  <c r="GG7"/>
  <c r="GH9"/>
  <c r="GI8"/>
  <c r="GH7" l="1"/>
  <c r="GH6"/>
  <c r="GI9"/>
  <c r="GJ8"/>
  <c r="GI6" l="1"/>
  <c r="GI7"/>
  <c r="GJ9"/>
  <c r="GK8"/>
  <c r="GJ7" l="1"/>
  <c r="GJ6"/>
  <c r="GK9"/>
  <c r="GL8"/>
  <c r="GK6" l="1"/>
  <c r="GK7"/>
  <c r="GL9"/>
  <c r="GM8"/>
  <c r="GL7" l="1"/>
  <c r="GL6"/>
  <c r="GM9"/>
  <c r="GN8"/>
  <c r="GM6" l="1"/>
  <c r="GM7"/>
  <c r="GN9"/>
  <c r="GO8"/>
  <c r="GN7" l="1"/>
  <c r="GN6"/>
  <c r="GO9"/>
  <c r="GP8"/>
  <c r="GO6" l="1"/>
  <c r="GO7"/>
  <c r="GP9"/>
  <c r="GQ8"/>
  <c r="GP7" l="1"/>
  <c r="GP6"/>
  <c r="GQ9"/>
  <c r="GR8"/>
  <c r="GQ6" l="1"/>
  <c r="GQ7"/>
  <c r="GR9"/>
  <c r="GS8"/>
  <c r="GR7" l="1"/>
  <c r="GR6"/>
  <c r="GS9"/>
  <c r="GT8"/>
  <c r="GS6" l="1"/>
  <c r="GS7"/>
  <c r="GT9"/>
  <c r="GU8"/>
  <c r="GT7" l="1"/>
  <c r="GT6"/>
  <c r="GU9"/>
  <c r="GV8"/>
  <c r="GU6" l="1"/>
  <c r="GU7"/>
  <c r="GV9"/>
  <c r="GW8"/>
  <c r="GV7" l="1"/>
  <c r="GV6"/>
  <c r="GW9"/>
  <c r="GX8"/>
  <c r="GW6" l="1"/>
  <c r="GW7"/>
  <c r="GX9"/>
  <c r="GY8"/>
  <c r="GX7" l="1"/>
  <c r="GX6"/>
  <c r="GY9"/>
  <c r="GZ8"/>
  <c r="GY6" l="1"/>
  <c r="GY7"/>
  <c r="GZ9"/>
  <c r="HA8"/>
  <c r="GZ7" l="1"/>
  <c r="GZ6"/>
  <c r="HA9"/>
  <c r="HB8"/>
  <c r="HA6" l="1"/>
  <c r="HA7"/>
  <c r="HB9"/>
  <c r="HC8"/>
  <c r="HB7" l="1"/>
  <c r="HB6"/>
  <c r="HC9"/>
  <c r="HD8"/>
  <c r="HC6" l="1"/>
  <c r="HC7"/>
  <c r="HD9"/>
  <c r="HE8"/>
  <c r="HF8" l="1"/>
  <c r="HE9"/>
  <c r="HD6"/>
  <c r="HD7"/>
  <c r="HF9" l="1"/>
  <c r="HG8"/>
  <c r="HE6"/>
  <c r="HE7"/>
  <c r="HH8" l="1"/>
  <c r="HG9"/>
  <c r="HF6"/>
  <c r="HF7"/>
  <c r="HI8" l="1"/>
  <c r="HH9"/>
  <c r="HG7"/>
  <c r="HG6"/>
  <c r="HI9" l="1"/>
  <c r="HJ8"/>
  <c r="HH7"/>
  <c r="HH6"/>
  <c r="HI7" l="1"/>
  <c r="HI6"/>
  <c r="HK8"/>
  <c r="HJ9"/>
  <c r="HK9" l="1"/>
  <c r="HL8"/>
  <c r="HJ7"/>
  <c r="HJ6"/>
  <c r="HK7" l="1"/>
  <c r="HK6"/>
  <c r="HL9"/>
  <c r="HM8"/>
  <c r="HL7" l="1"/>
  <c r="HL6"/>
  <c r="HM9"/>
  <c r="HN8"/>
  <c r="HM6" l="1"/>
  <c r="HM7"/>
  <c r="HN9"/>
  <c r="HO8"/>
  <c r="HO9" l="1"/>
  <c r="HP8"/>
  <c r="HN7"/>
  <c r="HN6"/>
  <c r="HO6" l="1"/>
  <c r="HO7"/>
  <c r="HP9"/>
  <c r="HQ8"/>
  <c r="HP6" l="1"/>
  <c r="HP7"/>
  <c r="HR8"/>
  <c r="HQ9"/>
  <c r="HQ6" l="1"/>
  <c r="HQ7"/>
  <c r="HR9"/>
  <c r="HS8"/>
  <c r="HS9" l="1"/>
  <c r="HT8"/>
  <c r="HR7"/>
  <c r="HR6"/>
  <c r="HS7" l="1"/>
  <c r="HS6"/>
  <c r="HU8"/>
  <c r="HT9"/>
  <c r="HT6" l="1"/>
  <c r="HT7"/>
  <c r="HV8"/>
  <c r="HU9"/>
  <c r="HV9" l="1"/>
  <c r="HW8"/>
  <c r="HU6"/>
  <c r="HU7"/>
  <c r="HV6" l="1"/>
  <c r="HV7"/>
  <c r="HX8"/>
  <c r="HW9"/>
  <c r="HW6" l="1"/>
  <c r="HW7"/>
  <c r="HX9"/>
  <c r="HY8"/>
  <c r="HZ8" l="1"/>
  <c r="HY9"/>
  <c r="HX6"/>
  <c r="HX7"/>
  <c r="IA8" l="1"/>
  <c r="HZ9"/>
  <c r="HY7"/>
  <c r="HY6"/>
  <c r="IB8" l="1"/>
  <c r="IA9"/>
  <c r="HZ6"/>
  <c r="HZ7"/>
  <c r="IC8" l="1"/>
  <c r="IB9"/>
  <c r="IA7"/>
  <c r="IA6"/>
  <c r="IC9" l="1"/>
  <c r="ID8"/>
  <c r="IB7"/>
  <c r="IB6"/>
  <c r="IE8" l="1"/>
  <c r="ID9"/>
  <c r="IC7"/>
  <c r="IC6"/>
  <c r="IE9" l="1"/>
  <c r="IF8"/>
  <c r="ID7"/>
  <c r="ID6"/>
  <c r="IE7" l="1"/>
  <c r="IE6"/>
  <c r="IG8"/>
  <c r="IF9"/>
  <c r="IF7" l="1"/>
  <c r="IF6"/>
  <c r="IG9"/>
  <c r="IH8"/>
  <c r="IG6" l="1"/>
  <c r="IG7"/>
  <c r="IH9"/>
  <c r="II8"/>
  <c r="IJ8" l="1"/>
  <c r="II9"/>
  <c r="IH6"/>
  <c r="IH7"/>
  <c r="IJ9" l="1"/>
  <c r="IK8"/>
  <c r="II6"/>
  <c r="II7"/>
  <c r="IL8" l="1"/>
  <c r="IK9"/>
  <c r="IJ6"/>
  <c r="IJ7"/>
  <c r="IL9" l="1"/>
  <c r="IM8"/>
  <c r="IK6"/>
  <c r="IK7"/>
  <c r="IL7" l="1"/>
  <c r="IL6"/>
  <c r="IM9"/>
  <c r="IN8"/>
  <c r="IM7" l="1"/>
  <c r="IM6"/>
  <c r="IO8"/>
  <c r="IN9"/>
  <c r="IN6" l="1"/>
  <c r="IN7"/>
  <c r="IP8"/>
  <c r="IO9"/>
  <c r="IO6" l="1"/>
  <c r="IO7"/>
  <c r="IP9"/>
  <c r="IQ8"/>
  <c r="IQ9" l="1"/>
  <c r="IR8"/>
  <c r="IP6"/>
  <c r="IP7"/>
  <c r="IQ7" l="1"/>
  <c r="IQ6"/>
  <c r="IS8"/>
  <c r="IR9"/>
  <c r="IT8" l="1"/>
  <c r="IS9"/>
  <c r="IR6"/>
  <c r="IR7"/>
  <c r="IU8" l="1"/>
  <c r="IT9"/>
  <c r="IS7"/>
  <c r="IS6"/>
  <c r="IU9" l="1"/>
  <c r="IV8"/>
  <c r="IT7"/>
  <c r="IT6"/>
  <c r="IU6" l="1"/>
  <c r="IU7"/>
  <c r="IV9"/>
  <c r="IW8"/>
  <c r="IV7" l="1"/>
  <c r="IV6"/>
  <c r="IW9"/>
  <c r="IX8"/>
  <c r="IW6" l="1"/>
  <c r="IW7"/>
  <c r="IX9"/>
  <c r="IY8"/>
  <c r="IY9" l="1"/>
  <c r="IZ8"/>
  <c r="IX7"/>
  <c r="IX6"/>
  <c r="IY6" l="1"/>
  <c r="IY7"/>
  <c r="IZ9"/>
  <c r="JA8"/>
  <c r="IZ6" l="1"/>
  <c r="IZ7"/>
  <c r="JB8"/>
  <c r="JA9"/>
  <c r="JA7" l="1"/>
  <c r="JA6"/>
  <c r="JB9"/>
  <c r="JC8"/>
  <c r="JB7" l="1"/>
  <c r="JB6"/>
  <c r="JC9"/>
  <c r="JD8"/>
  <c r="JC7" l="1"/>
  <c r="JC6"/>
  <c r="JE8"/>
  <c r="JD9"/>
  <c r="JE9" l="1"/>
  <c r="JF8"/>
  <c r="JD7"/>
  <c r="JD6"/>
  <c r="JE6" l="1"/>
  <c r="JE7"/>
  <c r="JF9"/>
  <c r="JG8"/>
  <c r="JF7" l="1"/>
  <c r="JF6"/>
  <c r="JG9"/>
  <c r="JH8"/>
  <c r="JG6" l="1"/>
  <c r="JG7"/>
  <c r="JH9"/>
  <c r="JI8"/>
  <c r="JI9" l="1"/>
  <c r="JJ8"/>
  <c r="JH7"/>
  <c r="JH6"/>
  <c r="JI6" l="1"/>
  <c r="JI7"/>
  <c r="JJ9"/>
  <c r="JK8"/>
  <c r="JL8" l="1"/>
  <c r="JK9"/>
  <c r="JJ6"/>
  <c r="JJ7"/>
  <c r="JL9" l="1"/>
  <c r="JM8"/>
  <c r="JK6"/>
  <c r="JK7"/>
  <c r="JL6" l="1"/>
  <c r="JL7"/>
  <c r="JN8"/>
  <c r="JM9"/>
  <c r="JM7" l="1"/>
  <c r="JM6"/>
  <c r="JO8"/>
  <c r="JN9"/>
  <c r="JP8" l="1"/>
  <c r="JO9"/>
  <c r="JN6"/>
  <c r="JN7"/>
  <c r="JQ8" l="1"/>
  <c r="JP9"/>
  <c r="JO7"/>
  <c r="JO6"/>
  <c r="JQ9" l="1"/>
  <c r="JR8"/>
  <c r="JP7"/>
  <c r="JP6"/>
  <c r="JQ6" l="1"/>
  <c r="JQ7"/>
  <c r="JR9"/>
  <c r="JS8"/>
  <c r="JS9" l="1"/>
  <c r="JT8"/>
  <c r="JR7"/>
  <c r="JR6"/>
  <c r="JS6" l="1"/>
  <c r="JS7"/>
  <c r="JT9"/>
  <c r="JU8"/>
  <c r="JT6" l="1"/>
  <c r="JT7"/>
  <c r="JV8"/>
  <c r="JU9"/>
  <c r="JV9" l="1"/>
  <c r="JW8"/>
  <c r="JU6"/>
  <c r="JU7"/>
  <c r="JV7" l="1"/>
  <c r="JV6"/>
  <c r="JW9"/>
  <c r="JX8"/>
  <c r="JW6" l="1"/>
  <c r="JW7"/>
  <c r="JX9"/>
  <c r="JY8"/>
  <c r="JX6" l="1"/>
  <c r="JX7"/>
  <c r="JY9"/>
  <c r="JZ8"/>
  <c r="JY6" l="1"/>
  <c r="JY7"/>
  <c r="JZ9"/>
  <c r="KA8"/>
  <c r="JZ7" l="1"/>
  <c r="JZ6"/>
  <c r="KA9"/>
  <c r="KB8"/>
  <c r="KA6" l="1"/>
  <c r="KA7"/>
  <c r="KB9"/>
  <c r="KC8"/>
  <c r="KB6" l="1"/>
  <c r="KB7"/>
  <c r="KC9"/>
  <c r="KD8"/>
  <c r="KC6" l="1"/>
  <c r="KC7"/>
  <c r="KD9"/>
  <c r="KE8"/>
  <c r="KD7" l="1"/>
  <c r="KD6"/>
  <c r="KE9"/>
  <c r="KF8"/>
  <c r="KE6" l="1"/>
  <c r="KE7"/>
  <c r="KF9"/>
  <c r="KG8"/>
  <c r="KF7" l="1"/>
  <c r="KF6"/>
  <c r="KG9"/>
  <c r="KH8"/>
  <c r="KG6" l="1"/>
  <c r="KG7"/>
  <c r="KH9"/>
  <c r="KI8"/>
  <c r="KH6" l="1"/>
  <c r="KH7"/>
  <c r="KI9"/>
  <c r="KJ8"/>
  <c r="KI6" l="1"/>
  <c r="KI7"/>
  <c r="KJ9"/>
  <c r="KK8"/>
  <c r="KJ7" l="1"/>
  <c r="KJ6"/>
  <c r="KK9"/>
  <c r="KL8"/>
  <c r="KK6" l="1"/>
  <c r="KK7"/>
  <c r="KL9"/>
  <c r="KM8"/>
  <c r="KL6" l="1"/>
  <c r="KL7"/>
  <c r="KM9"/>
  <c r="KN8"/>
  <c r="KM6" l="1"/>
  <c r="KM7"/>
  <c r="KN9"/>
  <c r="KO8"/>
  <c r="KN7" l="1"/>
  <c r="KN6"/>
  <c r="KO9"/>
  <c r="KP8"/>
  <c r="KO6" l="1"/>
  <c r="KO7"/>
  <c r="KP9"/>
  <c r="KQ8"/>
  <c r="KP6" l="1"/>
  <c r="KP7"/>
  <c r="KQ9"/>
  <c r="KR8"/>
  <c r="KQ6" l="1"/>
  <c r="KQ7"/>
  <c r="KR9"/>
  <c r="KS8"/>
  <c r="KR7" l="1"/>
  <c r="KR6"/>
  <c r="KS9"/>
  <c r="KT8"/>
  <c r="KS7" l="1"/>
  <c r="KS6"/>
  <c r="KT9"/>
  <c r="KU8"/>
  <c r="KT7" l="1"/>
  <c r="KT6"/>
  <c r="KU9"/>
  <c r="KV8"/>
  <c r="KU6" l="1"/>
  <c r="KU7"/>
  <c r="KV9"/>
  <c r="KW8"/>
  <c r="KV7" l="1"/>
  <c r="KV6"/>
  <c r="KW9"/>
  <c r="KX8"/>
  <c r="KW6" l="1"/>
  <c r="KW7"/>
  <c r="KX9"/>
  <c r="KY8"/>
  <c r="KX7" l="1"/>
  <c r="KX6"/>
  <c r="KY9"/>
  <c r="KZ8"/>
  <c r="KY6" l="1"/>
  <c r="KY7"/>
  <c r="KZ9"/>
  <c r="LA8"/>
  <c r="KZ7" l="1"/>
  <c r="KZ6"/>
  <c r="LA9"/>
  <c r="LB8"/>
  <c r="LA6" l="1"/>
  <c r="LA7"/>
  <c r="LB9"/>
  <c r="LC8"/>
  <c r="LC9" l="1"/>
  <c r="LD8"/>
  <c r="LB7"/>
  <c r="LB6"/>
  <c r="LC6" l="1"/>
  <c r="LC7"/>
  <c r="LD9"/>
  <c r="LE8"/>
  <c r="LF8" l="1"/>
  <c r="LE9"/>
  <c r="LD6"/>
  <c r="LD7"/>
  <c r="LF9" l="1"/>
  <c r="LG8"/>
  <c r="LE6"/>
  <c r="LE7"/>
  <c r="LF6" l="1"/>
  <c r="LF7"/>
  <c r="LH8"/>
  <c r="LG9"/>
  <c r="LI8" l="1"/>
  <c r="LH9"/>
  <c r="LG7"/>
  <c r="LG6"/>
  <c r="LI9" l="1"/>
  <c r="LJ8"/>
  <c r="LH7"/>
  <c r="LH6"/>
  <c r="LI6" l="1"/>
  <c r="LI7"/>
  <c r="LJ9"/>
  <c r="LK8"/>
  <c r="LJ7" l="1"/>
  <c r="LJ6"/>
  <c r="LK9"/>
  <c r="LL8"/>
  <c r="LK6" l="1"/>
  <c r="LK7"/>
  <c r="LL9"/>
  <c r="LM8"/>
  <c r="LL7" l="1"/>
  <c r="LL6"/>
  <c r="LM9"/>
  <c r="LN8"/>
  <c r="LM6" l="1"/>
  <c r="LM7"/>
  <c r="LN9"/>
  <c r="LO8"/>
  <c r="LN6" l="1"/>
  <c r="LN7"/>
  <c r="LO9"/>
  <c r="LP8"/>
  <c r="LO6" l="1"/>
  <c r="LO7"/>
  <c r="LP9"/>
  <c r="LQ8"/>
  <c r="LQ9" l="1"/>
  <c r="LR8"/>
  <c r="LP7"/>
  <c r="LP6"/>
  <c r="LQ6" l="1"/>
  <c r="LQ7"/>
  <c r="LR9"/>
  <c r="LS8"/>
  <c r="LR6" l="1"/>
  <c r="LR7"/>
  <c r="LS9"/>
  <c r="LT8"/>
  <c r="LT9" l="1"/>
  <c r="LU8"/>
  <c r="LS6"/>
  <c r="LS7"/>
  <c r="LT7" l="1"/>
  <c r="LT6"/>
  <c r="LU9"/>
  <c r="LV8"/>
  <c r="LU6" l="1"/>
  <c r="LU7"/>
  <c r="LW8"/>
  <c r="LV9"/>
  <c r="LW9" l="1"/>
  <c r="LX8"/>
  <c r="LV7"/>
  <c r="LV6"/>
  <c r="LW6" l="1"/>
  <c r="LW7"/>
  <c r="LX9"/>
  <c r="LY8"/>
  <c r="LX7" l="1"/>
  <c r="LX6"/>
  <c r="LY9"/>
  <c r="LZ8"/>
  <c r="LY6" l="1"/>
  <c r="LY7"/>
  <c r="LZ9"/>
  <c r="MA8"/>
  <c r="LZ7" l="1"/>
  <c r="LZ6"/>
  <c r="MA9"/>
  <c r="MB8"/>
  <c r="MA6" l="1"/>
  <c r="MA7"/>
  <c r="MB9"/>
  <c r="MC8"/>
  <c r="MB7" l="1"/>
  <c r="MB6"/>
  <c r="MC9"/>
  <c r="MD8"/>
  <c r="MC6" l="1"/>
  <c r="MC7"/>
  <c r="MD9"/>
  <c r="ME8"/>
  <c r="MD7" l="1"/>
  <c r="MD6"/>
  <c r="ME9"/>
  <c r="MF8"/>
  <c r="ME6" l="1"/>
  <c r="ME7"/>
  <c r="MF9"/>
  <c r="MG8"/>
  <c r="MF7" l="1"/>
  <c r="MF6"/>
  <c r="MH8"/>
  <c r="MG9"/>
  <c r="MH9" l="1"/>
  <c r="MI8"/>
  <c r="MG6"/>
  <c r="MG7"/>
  <c r="MH7" l="1"/>
  <c r="MH6"/>
  <c r="MI9"/>
  <c r="MJ8"/>
  <c r="MI6" l="1"/>
  <c r="MI7"/>
  <c r="MJ9"/>
  <c r="MK8"/>
  <c r="MJ7" l="1"/>
  <c r="MJ6"/>
  <c r="MK9"/>
  <c r="ML8"/>
  <c r="MK6" l="1"/>
  <c r="MK7"/>
  <c r="ML9"/>
  <c r="MM8"/>
  <c r="MM9" l="1"/>
  <c r="MN8"/>
  <c r="ML7"/>
  <c r="ML6"/>
  <c r="MM6" l="1"/>
  <c r="MM7"/>
  <c r="MN9"/>
  <c r="MO8"/>
  <c r="MN6" l="1"/>
  <c r="MN7"/>
  <c r="MP8"/>
  <c r="MO9"/>
  <c r="MP9" l="1"/>
  <c r="MQ8"/>
  <c r="MO6"/>
  <c r="MO7"/>
  <c r="MP6" l="1"/>
  <c r="MP7"/>
  <c r="MQ9"/>
  <c r="MR8"/>
  <c r="MQ7" l="1"/>
  <c r="MQ6"/>
  <c r="MR9"/>
  <c r="MS8"/>
  <c r="MR7" l="1"/>
  <c r="MR6"/>
  <c r="MS9"/>
  <c r="MT8"/>
  <c r="MS6" l="1"/>
  <c r="MS7"/>
  <c r="MT9"/>
  <c r="MU8"/>
  <c r="MT7" l="1"/>
  <c r="MT6"/>
  <c r="MU9"/>
  <c r="MV8"/>
  <c r="MU6" l="1"/>
  <c r="MU7"/>
  <c r="MV9"/>
  <c r="MW8"/>
  <c r="MV7" l="1"/>
  <c r="MV6"/>
  <c r="MW9"/>
  <c r="MX8"/>
  <c r="MW6" l="1"/>
  <c r="MW7"/>
  <c r="MX9"/>
  <c r="MY8"/>
  <c r="MX7" l="1"/>
  <c r="MX6"/>
  <c r="MY9"/>
  <c r="MZ8"/>
  <c r="MY6" l="1"/>
  <c r="MY7"/>
  <c r="MZ9"/>
  <c r="NA8"/>
  <c r="MZ7" l="1"/>
  <c r="MZ6"/>
  <c r="NA9"/>
  <c r="NB8"/>
  <c r="NA6" l="1"/>
  <c r="NA7"/>
  <c r="NB9"/>
  <c r="NC8"/>
  <c r="NB7" l="1"/>
  <c r="NB6"/>
  <c r="NC9"/>
  <c r="ND8"/>
  <c r="NC6" l="1"/>
  <c r="NC7"/>
  <c r="ND9"/>
  <c r="NE8"/>
  <c r="ND7" l="1"/>
  <c r="ND6"/>
  <c r="NE9"/>
  <c r="NF8"/>
  <c r="NE6" l="1"/>
  <c r="NE7"/>
  <c r="NF9"/>
  <c r="NG8"/>
  <c r="NG9" l="1"/>
  <c r="NH8"/>
  <c r="NF7"/>
  <c r="NF6"/>
  <c r="NG6" l="1"/>
  <c r="NG7"/>
  <c r="NH9"/>
  <c r="NI8"/>
  <c r="NH7" l="1"/>
  <c r="NH6"/>
  <c r="NJ8"/>
  <c r="NI9"/>
  <c r="NJ9" l="1"/>
  <c r="NK8"/>
  <c r="NI6"/>
  <c r="NI7"/>
  <c r="NJ7" l="1"/>
  <c r="NJ6"/>
  <c r="NK9"/>
  <c r="NL8"/>
  <c r="NK6" l="1"/>
  <c r="NK7"/>
  <c r="NL9"/>
  <c r="NM8"/>
  <c r="NL7" l="1"/>
  <c r="NL6"/>
  <c r="NM9"/>
  <c r="NN8"/>
  <c r="NM6" l="1"/>
  <c r="NM7"/>
  <c r="NN9"/>
  <c r="NO8"/>
  <c r="NN7" l="1"/>
  <c r="NN6"/>
  <c r="NO9"/>
  <c r="NP8"/>
  <c r="NO6" l="1"/>
  <c r="NO7"/>
  <c r="NP9"/>
  <c r="NQ8"/>
  <c r="NP7" l="1"/>
  <c r="NP6"/>
  <c r="NQ9"/>
  <c r="NR8"/>
  <c r="NQ6" l="1"/>
  <c r="NQ7"/>
  <c r="NR9"/>
  <c r="NS8"/>
  <c r="NR7" l="1"/>
  <c r="NR6"/>
  <c r="NS9"/>
  <c r="NT8"/>
  <c r="NS6" l="1"/>
  <c r="NS7"/>
  <c r="NT9"/>
  <c r="NU8"/>
  <c r="NU9" l="1"/>
  <c r="NV8"/>
  <c r="NT7"/>
  <c r="NT6"/>
  <c r="NU6" l="1"/>
  <c r="NU7"/>
  <c r="NV9"/>
  <c r="NW8"/>
  <c r="NV6" l="1"/>
  <c r="NV7"/>
  <c r="NW9"/>
  <c r="NX8"/>
  <c r="NW6" l="1"/>
  <c r="NW7"/>
  <c r="NX9"/>
  <c r="NY8"/>
  <c r="NX7" l="1"/>
  <c r="NX6"/>
  <c r="NY9"/>
  <c r="NZ8"/>
  <c r="NY6" l="1"/>
  <c r="NY7"/>
  <c r="NZ9"/>
  <c r="OA8"/>
  <c r="NZ7" l="1"/>
  <c r="NZ6"/>
  <c r="OA9"/>
  <c r="OB8"/>
  <c r="OA6" l="1"/>
  <c r="OA7"/>
  <c r="OB9"/>
  <c r="OC8"/>
  <c r="OB7" l="1"/>
  <c r="OB6"/>
  <c r="OC9"/>
  <c r="OD8"/>
  <c r="OC6" l="1"/>
  <c r="OC7"/>
  <c r="OD9"/>
  <c r="OE8"/>
  <c r="OD7" l="1"/>
  <c r="OD6"/>
  <c r="OE9"/>
  <c r="OF8"/>
  <c r="OE6" l="1"/>
  <c r="OE7"/>
  <c r="OF9"/>
  <c r="OG8"/>
  <c r="OF7" l="1"/>
  <c r="OF6"/>
  <c r="OH8"/>
  <c r="OG9"/>
  <c r="OH9" l="1"/>
  <c r="OI8"/>
  <c r="OG6"/>
  <c r="OG7"/>
  <c r="OH7" l="1"/>
  <c r="OH6"/>
  <c r="OI9"/>
  <c r="OJ8"/>
  <c r="OI6" l="1"/>
  <c r="OI7"/>
  <c r="OJ9"/>
  <c r="OK8"/>
  <c r="OJ6" l="1"/>
  <c r="OJ7"/>
  <c r="OL8"/>
  <c r="OK9"/>
  <c r="OL9" l="1"/>
  <c r="OM8"/>
  <c r="OK6"/>
  <c r="OK7"/>
  <c r="OL7" l="1"/>
  <c r="OL6"/>
  <c r="OM9"/>
  <c r="ON8"/>
  <c r="ON9" l="1"/>
  <c r="OO8"/>
  <c r="OM7"/>
  <c r="OM6"/>
  <c r="ON7" l="1"/>
  <c r="ON6"/>
  <c r="OO9"/>
  <c r="OP8"/>
  <c r="OO7" l="1"/>
  <c r="OO6"/>
  <c r="OQ8"/>
  <c r="OP9"/>
  <c r="OQ9" l="1"/>
  <c r="OR8"/>
  <c r="OP7"/>
  <c r="OP6"/>
  <c r="OQ6" l="1"/>
  <c r="OQ7"/>
  <c r="OR9"/>
  <c r="OS8"/>
  <c r="OR7" l="1"/>
  <c r="OR6"/>
  <c r="OS9"/>
  <c r="OT8"/>
  <c r="OS6" l="1"/>
  <c r="OS7"/>
  <c r="OT9"/>
  <c r="OU8"/>
  <c r="OT7" l="1"/>
  <c r="OT6"/>
  <c r="OU9"/>
  <c r="OV8"/>
  <c r="OU6" l="1"/>
  <c r="OU7"/>
  <c r="OV9"/>
  <c r="OW8"/>
  <c r="OV7" l="1"/>
  <c r="OV6"/>
  <c r="OW9"/>
  <c r="OX8"/>
  <c r="OW6" l="1"/>
  <c r="OW7"/>
  <c r="OX9"/>
  <c r="OY8"/>
  <c r="OX6" l="1"/>
  <c r="OX7"/>
  <c r="OZ8"/>
  <c r="OY9"/>
  <c r="OZ9" l="1"/>
  <c r="PA8"/>
  <c r="OY6"/>
  <c r="OY7"/>
  <c r="OZ7" l="1"/>
  <c r="OZ6"/>
  <c r="PA9"/>
  <c r="PB8"/>
  <c r="PA6" l="1"/>
  <c r="PA7"/>
  <c r="PB9"/>
  <c r="PC8"/>
  <c r="PB7" l="1"/>
  <c r="PB6"/>
  <c r="PC9"/>
  <c r="PD8"/>
  <c r="PC6" l="1"/>
  <c r="PC7"/>
  <c r="PD9"/>
  <c r="PE8"/>
  <c r="PE9" l="1"/>
  <c r="PF8"/>
  <c r="PD7"/>
  <c r="PD6"/>
  <c r="PE6" l="1"/>
  <c r="PE7"/>
  <c r="PF9"/>
  <c r="PG8"/>
  <c r="PF6" l="1"/>
  <c r="PF7"/>
  <c r="PH8"/>
  <c r="PG9"/>
  <c r="PH9" l="1"/>
  <c r="PI8"/>
  <c r="PG6"/>
  <c r="PG7"/>
  <c r="PH7" l="1"/>
  <c r="PH6"/>
  <c r="PI9"/>
  <c r="PJ8"/>
  <c r="PI6" l="1"/>
  <c r="PI7"/>
  <c r="PJ9"/>
  <c r="PK8"/>
  <c r="PK9" l="1"/>
  <c r="PL8"/>
  <c r="PJ7"/>
  <c r="PJ6"/>
  <c r="PK6" l="1"/>
  <c r="PK7"/>
  <c r="PL9"/>
  <c r="PM8"/>
  <c r="PL6" l="1"/>
  <c r="PL7"/>
  <c r="PM9"/>
  <c r="PN8"/>
  <c r="PM6" l="1"/>
  <c r="PM7"/>
  <c r="PN9"/>
  <c r="PO8"/>
  <c r="PN7" l="1"/>
  <c r="PN6"/>
  <c r="PO9"/>
  <c r="PP8"/>
  <c r="PO7" l="1"/>
  <c r="PO6"/>
  <c r="PP9"/>
  <c r="PQ8"/>
  <c r="PP7" l="1"/>
  <c r="PP6"/>
  <c r="PQ9"/>
  <c r="PR8"/>
  <c r="PQ6" l="1"/>
  <c r="PQ7"/>
  <c r="PR9"/>
  <c r="PS8"/>
  <c r="PR7" l="1"/>
  <c r="PR6"/>
  <c r="PS9"/>
  <c r="PT8"/>
  <c r="PS6" l="1"/>
  <c r="PS7"/>
  <c r="PT9"/>
  <c r="PU8"/>
  <c r="PT7" l="1"/>
  <c r="PT6"/>
  <c r="PU9"/>
  <c r="PV8"/>
  <c r="PU6" l="1"/>
  <c r="PU7"/>
  <c r="PV9"/>
  <c r="PW8"/>
  <c r="PV6" l="1"/>
  <c r="PV7"/>
  <c r="PW9"/>
  <c r="PX8"/>
  <c r="PW6" l="1"/>
  <c r="PW7"/>
  <c r="PX9"/>
  <c r="PY8"/>
  <c r="PY9" l="1"/>
  <c r="PZ8"/>
  <c r="PX7"/>
  <c r="PX6"/>
  <c r="PY6" l="1"/>
  <c r="PY7"/>
  <c r="PZ9"/>
  <c r="QA8"/>
  <c r="PZ6" l="1"/>
  <c r="PZ7"/>
  <c r="QA9"/>
  <c r="QB8"/>
  <c r="QA6" l="1"/>
  <c r="QA7"/>
  <c r="QB9"/>
  <c r="QC8"/>
  <c r="QB7" l="1"/>
  <c r="QB6"/>
  <c r="QC9"/>
  <c r="QD8"/>
  <c r="QC6" l="1"/>
  <c r="QC7"/>
  <c r="QD9"/>
  <c r="QE8"/>
  <c r="QD7" l="1"/>
  <c r="QD6"/>
  <c r="QE9"/>
  <c r="QF8"/>
  <c r="QE6" l="1"/>
  <c r="QE7"/>
  <c r="QF9"/>
  <c r="QG8"/>
  <c r="QF7" l="1"/>
  <c r="QF6"/>
  <c r="QG9"/>
  <c r="QH8"/>
  <c r="QG6" l="1"/>
  <c r="QG7"/>
  <c r="QH9"/>
  <c r="QI8"/>
  <c r="QH7" l="1"/>
  <c r="QH6"/>
  <c r="QI9"/>
  <c r="QJ8"/>
  <c r="QI6" l="1"/>
  <c r="QI7"/>
  <c r="QJ9"/>
  <c r="QK8"/>
  <c r="QJ6" l="1"/>
  <c r="QJ7"/>
  <c r="QL8"/>
  <c r="QK9"/>
  <c r="QK6" l="1"/>
  <c r="QK7"/>
  <c r="QM8"/>
  <c r="QL9"/>
  <c r="QL7" l="1"/>
  <c r="QL6"/>
  <c r="QM9"/>
  <c r="QN8"/>
  <c r="QM7" l="1"/>
  <c r="QM6"/>
  <c r="QN9"/>
  <c r="QO8"/>
  <c r="QN6" l="1"/>
  <c r="QN7"/>
  <c r="QO9"/>
  <c r="QP8"/>
  <c r="QO7" l="1"/>
  <c r="QO6"/>
  <c r="QP9"/>
  <c r="QQ8"/>
  <c r="QP6" l="1"/>
  <c r="QP7"/>
  <c r="QQ9"/>
  <c r="QR8"/>
  <c r="QQ7" l="1"/>
  <c r="QQ6"/>
  <c r="QR9"/>
  <c r="QS8"/>
  <c r="QR6" l="1"/>
  <c r="QR7"/>
  <c r="QS9"/>
  <c r="QT8"/>
  <c r="QT9" l="1"/>
  <c r="QU8"/>
  <c r="QS7"/>
  <c r="QS6"/>
  <c r="QT7" l="1"/>
  <c r="QT6"/>
  <c r="QU9"/>
  <c r="QV8"/>
  <c r="QU7" l="1"/>
  <c r="QU6"/>
  <c r="QV9"/>
  <c r="QW8"/>
  <c r="QV7" l="1"/>
  <c r="QV6"/>
  <c r="QX8"/>
  <c r="QW9"/>
  <c r="QX9" l="1"/>
  <c r="QY8"/>
  <c r="QW7"/>
  <c r="QW6"/>
  <c r="QX7" l="1"/>
  <c r="QX6"/>
  <c r="QZ8"/>
  <c r="QY9"/>
  <c r="QZ9" l="1"/>
  <c r="RA8"/>
  <c r="QY7"/>
  <c r="QY6"/>
  <c r="QZ6" l="1"/>
  <c r="QZ7"/>
  <c r="RA9"/>
  <c r="RB8"/>
  <c r="RA7" l="1"/>
  <c r="RA6"/>
  <c r="RB9"/>
  <c r="RC8"/>
  <c r="RB6" l="1"/>
  <c r="RB7"/>
  <c r="RC9"/>
  <c r="RD8"/>
  <c r="RD9" l="1"/>
  <c r="RE8"/>
  <c r="RC7"/>
  <c r="RC6"/>
  <c r="RD6" l="1"/>
  <c r="RD7"/>
  <c r="RE9"/>
  <c r="RF8"/>
  <c r="RE7" l="1"/>
  <c r="RE6"/>
  <c r="RF9"/>
  <c r="RG8"/>
  <c r="RF6" l="1"/>
  <c r="RF7"/>
  <c r="RG9"/>
  <c r="RH8"/>
  <c r="RH9" l="1"/>
  <c r="RI8"/>
  <c r="RG7"/>
  <c r="RG6"/>
  <c r="RH6" l="1"/>
  <c r="RH7"/>
  <c r="RI9"/>
  <c r="RJ8"/>
  <c r="RI7" l="1"/>
  <c r="RI6"/>
  <c r="RJ9"/>
  <c r="RK8"/>
  <c r="RJ7" l="1"/>
  <c r="RJ6"/>
  <c r="RL8"/>
  <c r="RK9"/>
  <c r="RM8" l="1"/>
  <c r="RL9"/>
  <c r="RK6"/>
  <c r="RK7"/>
  <c r="RM9" l="1"/>
  <c r="RN8"/>
  <c r="RL6"/>
  <c r="RL7"/>
  <c r="RM7" l="1"/>
  <c r="RM6"/>
  <c r="RN9"/>
  <c r="RO8"/>
  <c r="RN6" l="1"/>
  <c r="RN7"/>
  <c r="RO9"/>
  <c r="RP8"/>
  <c r="RO7" l="1"/>
  <c r="RO6"/>
  <c r="RP9"/>
  <c r="RQ8"/>
  <c r="RP7" l="1"/>
  <c r="RP6"/>
  <c r="RR8"/>
  <c r="RQ9"/>
  <c r="RR9" l="1"/>
  <c r="RS8"/>
  <c r="RQ7"/>
  <c r="RQ6"/>
  <c r="RR6" l="1"/>
  <c r="RR7"/>
  <c r="RS9"/>
  <c r="RT8"/>
  <c r="RS7" l="1"/>
  <c r="RS6"/>
  <c r="RT9"/>
  <c r="RU8"/>
  <c r="RT7" l="1"/>
  <c r="RT6"/>
  <c r="RU9"/>
  <c r="RV8"/>
  <c r="RU7" l="1"/>
  <c r="RU6"/>
  <c r="RV9"/>
  <c r="RW8"/>
  <c r="RV7" l="1"/>
  <c r="RV6"/>
  <c r="RX8"/>
  <c r="RW9"/>
  <c r="RX9" l="1"/>
  <c r="RY8"/>
  <c r="RW7"/>
  <c r="RW6"/>
  <c r="RX7" l="1"/>
  <c r="RX6"/>
  <c r="RZ8"/>
  <c r="RY9"/>
  <c r="SA8" l="1"/>
  <c r="RZ9"/>
  <c r="RY6"/>
  <c r="RY7"/>
  <c r="SB8" l="1"/>
  <c r="SA9"/>
  <c r="RZ7"/>
  <c r="RZ6"/>
  <c r="SB9" l="1"/>
  <c r="SC8"/>
  <c r="SA7"/>
  <c r="SA6"/>
  <c r="SB6" l="1"/>
  <c r="SB7"/>
  <c r="SC9"/>
  <c r="SD8"/>
  <c r="SC6" l="1"/>
  <c r="SC7"/>
  <c r="SE8"/>
  <c r="SD9"/>
  <c r="SE9" l="1"/>
  <c r="SF8"/>
  <c r="SD6"/>
  <c r="SD7"/>
  <c r="SE7" l="1"/>
  <c r="SE6"/>
  <c r="SF9"/>
  <c r="SG8"/>
  <c r="SF6" l="1"/>
  <c r="SF7"/>
  <c r="SG9"/>
  <c r="SH8"/>
  <c r="SG7" l="1"/>
  <c r="SG6"/>
  <c r="SH9"/>
  <c r="SI8"/>
  <c r="SH6" l="1"/>
  <c r="SH7"/>
  <c r="SI9"/>
  <c r="SJ8"/>
  <c r="SJ9" l="1"/>
  <c r="SK8"/>
  <c r="SI7"/>
  <c r="SI6"/>
  <c r="SJ6" l="1"/>
  <c r="SJ7"/>
  <c r="SK9"/>
  <c r="SL8"/>
  <c r="SK7" l="1"/>
  <c r="SK6"/>
  <c r="SL9"/>
  <c r="SM8"/>
  <c r="SL7" l="1"/>
  <c r="SL6"/>
  <c r="SN8"/>
  <c r="SN9" s="1"/>
  <c r="SM9"/>
  <c r="SN6" l="1"/>
  <c r="SN7"/>
  <c r="SM7"/>
  <c r="SM6"/>
</calcChain>
</file>

<file path=xl/sharedStrings.xml><?xml version="1.0" encoding="utf-8"?>
<sst xmlns="http://schemas.openxmlformats.org/spreadsheetml/2006/main" count="42" uniqueCount="36">
  <si>
    <t>Semaines</t>
  </si>
  <si>
    <t>Jours</t>
  </si>
  <si>
    <t>Bateau</t>
  </si>
  <si>
    <t>Échéance</t>
  </si>
  <si>
    <t>Opérateur</t>
  </si>
  <si>
    <t>NB Heure Actuel</t>
  </si>
  <si>
    <t>NB Heure Prévisionel</t>
  </si>
  <si>
    <t>NB de Jours</t>
  </si>
  <si>
    <t>bien prendre en compte pas de travail les samedis et dimanches</t>
  </si>
  <si>
    <t>Avancement</t>
  </si>
  <si>
    <t xml:space="preserve">Si possible faire apparaitre en surcouleur la case dans le calendrier a la date a laquelle nous sommes chaque jours ou j'ouvre la calendrier </t>
  </si>
  <si>
    <t>Bateaux</t>
  </si>
  <si>
    <t xml:space="preserve">Début des Travaux </t>
  </si>
  <si>
    <t>Personnel (5)</t>
  </si>
  <si>
    <t>Personnel (3)</t>
  </si>
  <si>
    <t>Personnel (4)</t>
  </si>
  <si>
    <t>BAT1</t>
  </si>
  <si>
    <t>Bat 2</t>
  </si>
  <si>
    <t>Jour de l'an</t>
  </si>
  <si>
    <t>Pâques</t>
  </si>
  <si>
    <t>Lundi de Pâques</t>
  </si>
  <si>
    <t>Fête du travail</t>
  </si>
  <si>
    <t>Armistice 1945</t>
  </si>
  <si>
    <t>Ascension</t>
  </si>
  <si>
    <t>Pentecôte</t>
  </si>
  <si>
    <t>Lundi de Pentec^pte</t>
  </si>
  <si>
    <t>Fête Nationnale</t>
  </si>
  <si>
    <t>Assomption</t>
  </si>
  <si>
    <t>Tous Saint</t>
  </si>
  <si>
    <t>Armistice 19418</t>
  </si>
  <si>
    <t>Noël</t>
  </si>
  <si>
    <t>Jours Fériés Français</t>
  </si>
  <si>
    <t>ou</t>
  </si>
  <si>
    <t>Personnel (1)</t>
  </si>
  <si>
    <t>Personnel (2)</t>
  </si>
  <si>
    <t>personnel (2)</t>
  </si>
</sst>
</file>

<file path=xl/styles.xml><?xml version="1.0" encoding="utf-8"?>
<styleSheet xmlns="http://schemas.openxmlformats.org/spreadsheetml/2006/main">
  <numFmts count="6">
    <numFmt numFmtId="164" formatCode="[$-40C]d\-mmm\-yyyy;@"/>
    <numFmt numFmtId="165" formatCode="h"/>
    <numFmt numFmtId="166" formatCode="[$-40C]d\-mmm\-yy;@"/>
    <numFmt numFmtId="167" formatCode="0.00&quot; days&quot;"/>
    <numFmt numFmtId="168" formatCode="dd"/>
    <numFmt numFmtId="169" formatCode="ddd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03030"/>
      <name val="Arial"/>
      <family val="2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0" fontId="0" fillId="0" borderId="0" xfId="0" applyNumberFormat="1" applyProtection="1"/>
    <xf numFmtId="164" fontId="0" fillId="0" borderId="0" xfId="0" applyNumberFormat="1" applyProtection="1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4" fontId="0" fillId="6" borderId="0" xfId="0" applyNumberFormat="1" applyFill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Fill="1" applyBorder="1" applyProtection="1"/>
    <xf numFmtId="0" fontId="0" fillId="0" borderId="0" xfId="0" applyFill="1" applyBorder="1" applyProtection="1"/>
    <xf numFmtId="17" fontId="3" fillId="2" borderId="10" xfId="0" applyNumberFormat="1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7" fontId="3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7" fontId="9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17" fontId="0" fillId="0" borderId="0" xfId="0" applyNumberFormat="1" applyFont="1" applyFill="1" applyBorder="1" applyAlignment="1" applyProtection="1">
      <alignment vertical="center"/>
    </xf>
    <xf numFmtId="17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" fontId="0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7" fontId="4" fillId="0" borderId="0" xfId="0" applyNumberFormat="1" applyFont="1" applyFill="1" applyBorder="1" applyProtection="1"/>
    <xf numFmtId="2" fontId="4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17" fontId="3" fillId="0" borderId="0" xfId="0" applyNumberFormat="1" applyFont="1" applyFill="1" applyBorder="1" applyProtection="1"/>
    <xf numFmtId="2" fontId="0" fillId="0" borderId="0" xfId="0" applyNumberFormat="1" applyFill="1" applyBorder="1" applyProtection="1"/>
    <xf numFmtId="0" fontId="0" fillId="0" borderId="0" xfId="0" applyNumberFormat="1" applyFill="1" applyBorder="1" applyProtection="1"/>
    <xf numFmtId="17" fontId="8" fillId="7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3" fillId="8" borderId="3" xfId="0" applyFont="1" applyFill="1" applyBorder="1" applyAlignment="1" applyProtection="1">
      <alignment horizontal="center"/>
      <protection locked="0"/>
    </xf>
    <xf numFmtId="165" fontId="13" fillId="8" borderId="3" xfId="0" applyNumberFormat="1" applyFont="1" applyFill="1" applyBorder="1" applyAlignment="1" applyProtection="1">
      <alignment horizontal="center"/>
      <protection locked="0"/>
    </xf>
    <xf numFmtId="0" fontId="14" fillId="8" borderId="3" xfId="0" applyFont="1" applyFill="1" applyBorder="1" applyAlignment="1" applyProtection="1">
      <alignment horizontal="center"/>
      <protection locked="0"/>
    </xf>
    <xf numFmtId="0" fontId="12" fillId="8" borderId="3" xfId="0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8" fontId="4" fillId="3" borderId="3" xfId="0" applyNumberFormat="1" applyFont="1" applyFill="1" applyBorder="1" applyAlignment="1" applyProtection="1">
      <alignment horizontal="center" vertical="center"/>
    </xf>
    <xf numFmtId="169" fontId="4" fillId="4" borderId="3" xfId="0" applyNumberFormat="1" applyFont="1" applyFill="1" applyBorder="1" applyAlignment="1" applyProtection="1">
      <alignment horizontal="center" vertical="center"/>
    </xf>
    <xf numFmtId="0" fontId="17" fillId="8" borderId="3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11" fillId="8" borderId="3" xfId="0" applyFont="1" applyFill="1" applyBorder="1" applyAlignment="1" applyProtection="1">
      <alignment horizontal="center"/>
      <protection locked="0"/>
    </xf>
    <xf numFmtId="17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7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9" fontId="1" fillId="0" borderId="3" xfId="1" applyNumberFormat="1" applyFont="1" applyFill="1" applyBorder="1" applyAlignment="1" applyProtection="1">
      <alignment horizontal="right" vertical="center" indent="1"/>
    </xf>
    <xf numFmtId="17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17" fontId="0" fillId="0" borderId="3" xfId="0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164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Protection="1"/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Protection="1"/>
    <xf numFmtId="2" fontId="0" fillId="0" borderId="0" xfId="0" applyNumberFormat="1" applyFill="1" applyProtection="1"/>
    <xf numFmtId="0" fontId="0" fillId="0" borderId="0" xfId="0" applyNumberFormat="1" applyFill="1" applyProtection="1"/>
    <xf numFmtId="164" fontId="0" fillId="0" borderId="0" xfId="0" applyNumberFormat="1" applyFill="1" applyProtection="1"/>
    <xf numFmtId="164" fontId="0" fillId="0" borderId="8" xfId="0" applyNumberFormat="1" applyFill="1" applyBorder="1" applyAlignment="1" applyProtection="1">
      <alignment horizontal="center" vertical="center"/>
    </xf>
    <xf numFmtId="14" fontId="0" fillId="0" borderId="0" xfId="0" applyNumberFormat="1" applyFill="1" applyProtection="1"/>
    <xf numFmtId="164" fontId="0" fillId="0" borderId="8" xfId="0" applyNumberFormat="1" applyFill="1" applyBorder="1" applyProtection="1"/>
    <xf numFmtId="0" fontId="7" fillId="0" borderId="0" xfId="0" applyFont="1" applyFill="1" applyProtection="1"/>
    <xf numFmtId="168" fontId="4" fillId="3" borderId="3" xfId="0" applyNumberFormat="1" applyFont="1" applyFill="1" applyBorder="1" applyAlignment="1" applyProtection="1">
      <alignment horizontal="center" vertical="center"/>
      <protection locked="0"/>
    </xf>
    <xf numFmtId="169" fontId="4" fillId="4" borderId="13" xfId="0" applyNumberFormat="1" applyFont="1" applyFill="1" applyBorder="1" applyAlignment="1" applyProtection="1">
      <alignment horizontal="center" vertical="center"/>
    </xf>
    <xf numFmtId="0" fontId="0" fillId="0" borderId="10" xfId="0" applyBorder="1" applyProtection="1"/>
    <xf numFmtId="0" fontId="0" fillId="0" borderId="5" xfId="0" applyBorder="1" applyProtection="1"/>
    <xf numFmtId="0" fontId="0" fillId="0" borderId="12" xfId="0" applyBorder="1" applyProtection="1"/>
    <xf numFmtId="17" fontId="0" fillId="0" borderId="5" xfId="0" applyNumberFormat="1" applyFont="1" applyFill="1" applyBorder="1" applyAlignment="1" applyProtection="1">
      <alignment horizontal="center" vertical="center"/>
    </xf>
    <xf numFmtId="17" fontId="0" fillId="0" borderId="6" xfId="0" applyNumberFormat="1" applyFont="1" applyFill="1" applyBorder="1" applyAlignment="1" applyProtection="1">
      <alignment horizontal="center" vertical="center"/>
    </xf>
    <xf numFmtId="17" fontId="0" fillId="0" borderId="4" xfId="0" applyNumberFormat="1" applyFont="1" applyFill="1" applyBorder="1" applyAlignment="1" applyProtection="1">
      <alignment horizontal="center" vertical="center"/>
    </xf>
    <xf numFmtId="17" fontId="3" fillId="2" borderId="10" xfId="0" applyNumberFormat="1" applyFont="1" applyFill="1" applyBorder="1" applyAlignment="1" applyProtection="1">
      <alignment horizontal="center" vertical="center"/>
    </xf>
    <xf numFmtId="17" fontId="3" fillId="2" borderId="6" xfId="0" applyNumberFormat="1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17" fontId="3" fillId="2" borderId="7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1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33CC"/>
        </patternFill>
      </fill>
    </dxf>
    <dxf>
      <fill>
        <patternFill>
          <bgColor rgb="FFFF0000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  <color theme="0"/>
      </font>
      <border>
        <left style="thin">
          <color theme="0"/>
        </left>
        <vertical/>
        <horizontal/>
      </border>
    </dxf>
    <dxf>
      <font>
        <b/>
        <i val="0"/>
        <strike val="0"/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 patternType="lightTrellis"/>
      </fill>
    </dxf>
  </dxfs>
  <tableStyles count="0" defaultTableStyle="TableStyleMedium2" defaultPivotStyle="PivotStyleLight16"/>
  <colors>
    <mruColors>
      <color rgb="FF00FF00"/>
      <color rgb="FF884DFD"/>
      <color rgb="FF00FFFF"/>
      <color rgb="FFCC00FF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SQ129"/>
  <sheetViews>
    <sheetView showGridLines="0" tabSelected="1" zoomScale="85" zoomScaleNormal="85" workbookViewId="0">
      <pane xSplit="9" topLeftCell="J1" activePane="topRight" state="frozen"/>
      <selection pane="topRight" activeCell="J8" sqref="J8"/>
    </sheetView>
  </sheetViews>
  <sheetFormatPr baseColWidth="10" defaultRowHeight="15"/>
  <cols>
    <col min="1" max="2" width="11.42578125" style="1"/>
    <col min="3" max="3" width="12" style="2" customWidth="1"/>
    <col min="4" max="4" width="11.42578125" style="2"/>
    <col min="5" max="5" width="11.42578125" style="3"/>
    <col min="6" max="6" width="15.42578125" style="3" customWidth="1"/>
    <col min="7" max="7" width="16.28515625" style="4" customWidth="1"/>
    <col min="8" max="8" width="14" style="4" customWidth="1"/>
    <col min="9" max="9" width="11.7109375" style="1" customWidth="1"/>
    <col min="10" max="508" width="6.7109375" style="39" customWidth="1"/>
    <col min="509" max="509" width="11.42578125" style="1"/>
    <col min="510" max="510" width="11.42578125" style="1" bestFit="1" customWidth="1"/>
    <col min="511" max="511" width="19.85546875" style="1" bestFit="1" customWidth="1"/>
    <col min="512" max="512" width="3.5703125" style="1" bestFit="1" customWidth="1"/>
    <col min="513" max="513" width="13.7109375" style="1" customWidth="1"/>
    <col min="514" max="16384" width="11.42578125" style="1"/>
  </cols>
  <sheetData>
    <row r="1" spans="1:508" ht="15.75" thickBot="1">
      <c r="B1" s="72"/>
      <c r="C1" s="73"/>
      <c r="D1" s="73"/>
      <c r="E1" s="74"/>
      <c r="F1" s="74"/>
      <c r="G1" s="75"/>
      <c r="H1" s="75"/>
    </row>
    <row r="2" spans="1:508" ht="15.75" thickBot="1">
      <c r="B2" s="72"/>
      <c r="C2" s="71" t="s">
        <v>33</v>
      </c>
      <c r="D2" s="73"/>
      <c r="E2" s="76" t="s">
        <v>14</v>
      </c>
      <c r="F2" s="74"/>
      <c r="G2" s="70" t="s">
        <v>13</v>
      </c>
      <c r="H2" s="5"/>
      <c r="I2" s="6"/>
    </row>
    <row r="3" spans="1:508" ht="15.75" thickBot="1">
      <c r="B3" s="72"/>
      <c r="C3" s="72"/>
      <c r="D3" s="73"/>
      <c r="E3" s="73"/>
      <c r="F3" s="74"/>
      <c r="G3" s="77"/>
      <c r="H3" s="75"/>
    </row>
    <row r="4" spans="1:508" ht="15.75" thickBot="1">
      <c r="B4" s="72"/>
      <c r="C4" s="72"/>
      <c r="D4" s="71" t="s">
        <v>35</v>
      </c>
      <c r="E4" s="73"/>
      <c r="F4" s="78" t="s">
        <v>15</v>
      </c>
      <c r="G4" s="74"/>
      <c r="H4" s="75"/>
      <c r="I4" s="11"/>
      <c r="L4" s="39" t="s">
        <v>8</v>
      </c>
    </row>
    <row r="5" spans="1:508" ht="15.75">
      <c r="B5" s="72"/>
      <c r="C5" s="79"/>
      <c r="D5" s="73"/>
      <c r="E5" s="74"/>
      <c r="F5" s="74"/>
      <c r="G5" s="75"/>
      <c r="H5" s="75"/>
      <c r="L5" s="39" t="s">
        <v>10</v>
      </c>
    </row>
    <row r="6" spans="1:508" ht="15.75" thickBot="1">
      <c r="J6" s="38" t="str">
        <f>IF(WEEKDAY(J9,2)=4,J9,"")</f>
        <v/>
      </c>
      <c r="K6" s="38" t="str">
        <f t="shared" ref="K6:BV6" si="0">IF(WEEKDAY(K9,2)=4,K9,"")</f>
        <v/>
      </c>
      <c r="L6" s="38" t="str">
        <f t="shared" si="0"/>
        <v/>
      </c>
      <c r="M6" s="38" t="str">
        <f t="shared" si="0"/>
        <v/>
      </c>
      <c r="N6" s="38" t="str">
        <f t="shared" si="0"/>
        <v/>
      </c>
      <c r="O6" s="38">
        <f t="shared" si="0"/>
        <v>43349</v>
      </c>
      <c r="P6" s="38" t="str">
        <f t="shared" si="0"/>
        <v/>
      </c>
      <c r="Q6" s="38" t="str">
        <f t="shared" si="0"/>
        <v/>
      </c>
      <c r="R6" s="38" t="str">
        <f t="shared" si="0"/>
        <v/>
      </c>
      <c r="S6" s="38" t="str">
        <f t="shared" si="0"/>
        <v/>
      </c>
      <c r="T6" s="38" t="str">
        <f t="shared" si="0"/>
        <v/>
      </c>
      <c r="U6" s="38" t="str">
        <f t="shared" si="0"/>
        <v/>
      </c>
      <c r="V6" s="38">
        <f t="shared" si="0"/>
        <v>43356</v>
      </c>
      <c r="W6" s="38" t="str">
        <f t="shared" si="0"/>
        <v/>
      </c>
      <c r="X6" s="38" t="str">
        <f t="shared" si="0"/>
        <v/>
      </c>
      <c r="Y6" s="38" t="str">
        <f t="shared" si="0"/>
        <v/>
      </c>
      <c r="Z6" s="38" t="str">
        <f t="shared" si="0"/>
        <v/>
      </c>
      <c r="AA6" s="38" t="str">
        <f t="shared" si="0"/>
        <v/>
      </c>
      <c r="AB6" s="38" t="str">
        <f t="shared" si="0"/>
        <v/>
      </c>
      <c r="AC6" s="38">
        <f t="shared" si="0"/>
        <v>43363</v>
      </c>
      <c r="AD6" s="38" t="str">
        <f t="shared" si="0"/>
        <v/>
      </c>
      <c r="AE6" s="38" t="str">
        <f t="shared" si="0"/>
        <v/>
      </c>
      <c r="AF6" s="38" t="str">
        <f t="shared" si="0"/>
        <v/>
      </c>
      <c r="AG6" s="38" t="str">
        <f t="shared" si="0"/>
        <v/>
      </c>
      <c r="AH6" s="38" t="str">
        <f t="shared" si="0"/>
        <v/>
      </c>
      <c r="AI6" s="38" t="str">
        <f t="shared" si="0"/>
        <v/>
      </c>
      <c r="AJ6" s="38">
        <f t="shared" si="0"/>
        <v>43370</v>
      </c>
      <c r="AK6" s="38" t="str">
        <f t="shared" si="0"/>
        <v/>
      </c>
      <c r="AL6" s="38" t="str">
        <f t="shared" si="0"/>
        <v/>
      </c>
      <c r="AM6" s="38" t="str">
        <f t="shared" si="0"/>
        <v/>
      </c>
      <c r="AN6" s="38" t="str">
        <f t="shared" si="0"/>
        <v/>
      </c>
      <c r="AO6" s="38" t="str">
        <f t="shared" si="0"/>
        <v/>
      </c>
      <c r="AP6" s="38" t="str">
        <f t="shared" si="0"/>
        <v/>
      </c>
      <c r="AQ6" s="38">
        <f t="shared" si="0"/>
        <v>43377</v>
      </c>
      <c r="AR6" s="38" t="str">
        <f t="shared" si="0"/>
        <v/>
      </c>
      <c r="AS6" s="38" t="str">
        <f t="shared" si="0"/>
        <v/>
      </c>
      <c r="AT6" s="38" t="str">
        <f t="shared" si="0"/>
        <v/>
      </c>
      <c r="AU6" s="38" t="str">
        <f t="shared" si="0"/>
        <v/>
      </c>
      <c r="AV6" s="38" t="str">
        <f t="shared" si="0"/>
        <v/>
      </c>
      <c r="AW6" s="38" t="str">
        <f t="shared" si="0"/>
        <v/>
      </c>
      <c r="AX6" s="38">
        <f t="shared" si="0"/>
        <v>43384</v>
      </c>
      <c r="AY6" s="38" t="str">
        <f t="shared" si="0"/>
        <v/>
      </c>
      <c r="AZ6" s="38" t="str">
        <f t="shared" si="0"/>
        <v/>
      </c>
      <c r="BA6" s="38" t="str">
        <f t="shared" si="0"/>
        <v/>
      </c>
      <c r="BB6" s="38" t="str">
        <f t="shared" si="0"/>
        <v/>
      </c>
      <c r="BC6" s="38" t="str">
        <f t="shared" si="0"/>
        <v/>
      </c>
      <c r="BD6" s="38" t="str">
        <f t="shared" si="0"/>
        <v/>
      </c>
      <c r="BE6" s="38">
        <f t="shared" si="0"/>
        <v>43391</v>
      </c>
      <c r="BF6" s="38" t="str">
        <f t="shared" si="0"/>
        <v/>
      </c>
      <c r="BG6" s="38" t="str">
        <f t="shared" si="0"/>
        <v/>
      </c>
      <c r="BH6" s="38" t="str">
        <f t="shared" si="0"/>
        <v/>
      </c>
      <c r="BI6" s="38" t="str">
        <f t="shared" si="0"/>
        <v/>
      </c>
      <c r="BJ6" s="38" t="str">
        <f t="shared" si="0"/>
        <v/>
      </c>
      <c r="BK6" s="38" t="str">
        <f t="shared" si="0"/>
        <v/>
      </c>
      <c r="BL6" s="38">
        <f t="shared" si="0"/>
        <v>43398</v>
      </c>
      <c r="BM6" s="38" t="str">
        <f t="shared" si="0"/>
        <v/>
      </c>
      <c r="BN6" s="38" t="str">
        <f t="shared" si="0"/>
        <v/>
      </c>
      <c r="BO6" s="38" t="str">
        <f t="shared" si="0"/>
        <v/>
      </c>
      <c r="BP6" s="38" t="str">
        <f t="shared" si="0"/>
        <v/>
      </c>
      <c r="BQ6" s="38" t="str">
        <f t="shared" si="0"/>
        <v/>
      </c>
      <c r="BR6" s="38" t="str">
        <f t="shared" si="0"/>
        <v/>
      </c>
      <c r="BS6" s="38">
        <f t="shared" si="0"/>
        <v>43405</v>
      </c>
      <c r="BT6" s="38" t="str">
        <f t="shared" si="0"/>
        <v/>
      </c>
      <c r="BU6" s="38" t="str">
        <f t="shared" si="0"/>
        <v/>
      </c>
      <c r="BV6" s="38" t="str">
        <f t="shared" si="0"/>
        <v/>
      </c>
      <c r="BW6" s="38" t="str">
        <f t="shared" ref="BW6:EH6" si="1">IF(WEEKDAY(BW9,2)=4,BW9,"")</f>
        <v/>
      </c>
      <c r="BX6" s="38" t="str">
        <f t="shared" si="1"/>
        <v/>
      </c>
      <c r="BY6" s="38" t="str">
        <f t="shared" si="1"/>
        <v/>
      </c>
      <c r="BZ6" s="38">
        <f t="shared" si="1"/>
        <v>43412</v>
      </c>
      <c r="CA6" s="38" t="str">
        <f t="shared" si="1"/>
        <v/>
      </c>
      <c r="CB6" s="38" t="str">
        <f t="shared" si="1"/>
        <v/>
      </c>
      <c r="CC6" s="38" t="str">
        <f t="shared" si="1"/>
        <v/>
      </c>
      <c r="CD6" s="38" t="str">
        <f t="shared" si="1"/>
        <v/>
      </c>
      <c r="CE6" s="38" t="str">
        <f t="shared" si="1"/>
        <v/>
      </c>
      <c r="CF6" s="38" t="str">
        <f t="shared" si="1"/>
        <v/>
      </c>
      <c r="CG6" s="38">
        <f t="shared" si="1"/>
        <v>43419</v>
      </c>
      <c r="CH6" s="38" t="str">
        <f t="shared" si="1"/>
        <v/>
      </c>
      <c r="CI6" s="38" t="str">
        <f t="shared" si="1"/>
        <v/>
      </c>
      <c r="CJ6" s="38" t="str">
        <f t="shared" si="1"/>
        <v/>
      </c>
      <c r="CK6" s="38" t="str">
        <f t="shared" si="1"/>
        <v/>
      </c>
      <c r="CL6" s="38" t="str">
        <f t="shared" si="1"/>
        <v/>
      </c>
      <c r="CM6" s="38" t="str">
        <f t="shared" si="1"/>
        <v/>
      </c>
      <c r="CN6" s="38">
        <f t="shared" si="1"/>
        <v>43426</v>
      </c>
      <c r="CO6" s="38" t="str">
        <f t="shared" si="1"/>
        <v/>
      </c>
      <c r="CP6" s="38" t="str">
        <f t="shared" si="1"/>
        <v/>
      </c>
      <c r="CQ6" s="38" t="str">
        <f t="shared" si="1"/>
        <v/>
      </c>
      <c r="CR6" s="38" t="str">
        <f t="shared" si="1"/>
        <v/>
      </c>
      <c r="CS6" s="38" t="str">
        <f t="shared" si="1"/>
        <v/>
      </c>
      <c r="CT6" s="38" t="str">
        <f t="shared" si="1"/>
        <v/>
      </c>
      <c r="CU6" s="38">
        <f t="shared" si="1"/>
        <v>43433</v>
      </c>
      <c r="CV6" s="38" t="str">
        <f t="shared" si="1"/>
        <v/>
      </c>
      <c r="CW6" s="38" t="str">
        <f t="shared" si="1"/>
        <v/>
      </c>
      <c r="CX6" s="38" t="str">
        <f t="shared" si="1"/>
        <v/>
      </c>
      <c r="CY6" s="38" t="str">
        <f t="shared" si="1"/>
        <v/>
      </c>
      <c r="CZ6" s="38" t="str">
        <f t="shared" si="1"/>
        <v/>
      </c>
      <c r="DA6" s="38" t="str">
        <f t="shared" si="1"/>
        <v/>
      </c>
      <c r="DB6" s="38">
        <f t="shared" si="1"/>
        <v>43440</v>
      </c>
      <c r="DC6" s="38" t="str">
        <f t="shared" si="1"/>
        <v/>
      </c>
      <c r="DD6" s="38" t="str">
        <f t="shared" si="1"/>
        <v/>
      </c>
      <c r="DE6" s="38" t="str">
        <f t="shared" si="1"/>
        <v/>
      </c>
      <c r="DF6" s="38" t="str">
        <f t="shared" si="1"/>
        <v/>
      </c>
      <c r="DG6" s="38" t="str">
        <f t="shared" si="1"/>
        <v/>
      </c>
      <c r="DH6" s="38" t="str">
        <f t="shared" si="1"/>
        <v/>
      </c>
      <c r="DI6" s="38">
        <f t="shared" si="1"/>
        <v>43447</v>
      </c>
      <c r="DJ6" s="38" t="str">
        <f t="shared" si="1"/>
        <v/>
      </c>
      <c r="DK6" s="38" t="str">
        <f t="shared" si="1"/>
        <v/>
      </c>
      <c r="DL6" s="38" t="str">
        <f t="shared" si="1"/>
        <v/>
      </c>
      <c r="DM6" s="38" t="str">
        <f t="shared" si="1"/>
        <v/>
      </c>
      <c r="DN6" s="38" t="str">
        <f t="shared" si="1"/>
        <v/>
      </c>
      <c r="DO6" s="38" t="str">
        <f t="shared" si="1"/>
        <v/>
      </c>
      <c r="DP6" s="38">
        <f t="shared" si="1"/>
        <v>43454</v>
      </c>
      <c r="DQ6" s="38" t="str">
        <f t="shared" si="1"/>
        <v/>
      </c>
      <c r="DR6" s="38" t="str">
        <f t="shared" si="1"/>
        <v/>
      </c>
      <c r="DS6" s="38" t="str">
        <f t="shared" si="1"/>
        <v/>
      </c>
      <c r="DT6" s="38" t="str">
        <f t="shared" si="1"/>
        <v/>
      </c>
      <c r="DU6" s="38" t="str">
        <f t="shared" si="1"/>
        <v/>
      </c>
      <c r="DV6" s="38" t="str">
        <f t="shared" si="1"/>
        <v/>
      </c>
      <c r="DW6" s="38">
        <f t="shared" si="1"/>
        <v>43461</v>
      </c>
      <c r="DX6" s="38" t="str">
        <f t="shared" si="1"/>
        <v/>
      </c>
      <c r="DY6" s="38" t="str">
        <f t="shared" si="1"/>
        <v/>
      </c>
      <c r="DZ6" s="38" t="str">
        <f t="shared" si="1"/>
        <v/>
      </c>
      <c r="EA6" s="38" t="str">
        <f t="shared" si="1"/>
        <v/>
      </c>
      <c r="EB6" s="38" t="str">
        <f t="shared" si="1"/>
        <v/>
      </c>
      <c r="EC6" s="38" t="str">
        <f t="shared" si="1"/>
        <v/>
      </c>
      <c r="ED6" s="38">
        <f t="shared" si="1"/>
        <v>43468</v>
      </c>
      <c r="EE6" s="38" t="str">
        <f t="shared" si="1"/>
        <v/>
      </c>
      <c r="EF6" s="38" t="str">
        <f t="shared" si="1"/>
        <v/>
      </c>
      <c r="EG6" s="38" t="str">
        <f t="shared" si="1"/>
        <v/>
      </c>
      <c r="EH6" s="38" t="str">
        <f t="shared" si="1"/>
        <v/>
      </c>
      <c r="EI6" s="38" t="str">
        <f t="shared" ref="EI6:GT6" si="2">IF(WEEKDAY(EI9,2)=4,EI9,"")</f>
        <v/>
      </c>
      <c r="EJ6" s="38" t="str">
        <f t="shared" si="2"/>
        <v/>
      </c>
      <c r="EK6" s="38">
        <f t="shared" si="2"/>
        <v>43475</v>
      </c>
      <c r="EL6" s="38" t="str">
        <f t="shared" si="2"/>
        <v/>
      </c>
      <c r="EM6" s="38" t="str">
        <f t="shared" si="2"/>
        <v/>
      </c>
      <c r="EN6" s="38" t="str">
        <f t="shared" si="2"/>
        <v/>
      </c>
      <c r="EO6" s="38" t="str">
        <f t="shared" si="2"/>
        <v/>
      </c>
      <c r="EP6" s="38" t="str">
        <f t="shared" si="2"/>
        <v/>
      </c>
      <c r="EQ6" s="38" t="str">
        <f t="shared" si="2"/>
        <v/>
      </c>
      <c r="ER6" s="38">
        <f t="shared" si="2"/>
        <v>43482</v>
      </c>
      <c r="ES6" s="38" t="str">
        <f t="shared" si="2"/>
        <v/>
      </c>
      <c r="ET6" s="38" t="str">
        <f t="shared" si="2"/>
        <v/>
      </c>
      <c r="EU6" s="38" t="str">
        <f t="shared" si="2"/>
        <v/>
      </c>
      <c r="EV6" s="38" t="str">
        <f t="shared" si="2"/>
        <v/>
      </c>
      <c r="EW6" s="38" t="str">
        <f t="shared" si="2"/>
        <v/>
      </c>
      <c r="EX6" s="38" t="str">
        <f t="shared" si="2"/>
        <v/>
      </c>
      <c r="EY6" s="38">
        <f t="shared" si="2"/>
        <v>43489</v>
      </c>
      <c r="EZ6" s="38" t="str">
        <f t="shared" si="2"/>
        <v/>
      </c>
      <c r="FA6" s="38" t="str">
        <f t="shared" si="2"/>
        <v/>
      </c>
      <c r="FB6" s="38" t="str">
        <f t="shared" si="2"/>
        <v/>
      </c>
      <c r="FC6" s="38" t="str">
        <f t="shared" si="2"/>
        <v/>
      </c>
      <c r="FD6" s="38" t="str">
        <f t="shared" si="2"/>
        <v/>
      </c>
      <c r="FE6" s="38" t="str">
        <f t="shared" si="2"/>
        <v/>
      </c>
      <c r="FF6" s="38">
        <f t="shared" si="2"/>
        <v>43496</v>
      </c>
      <c r="FG6" s="38" t="str">
        <f t="shared" si="2"/>
        <v/>
      </c>
      <c r="FH6" s="38" t="str">
        <f t="shared" si="2"/>
        <v/>
      </c>
      <c r="FI6" s="38" t="str">
        <f t="shared" si="2"/>
        <v/>
      </c>
      <c r="FJ6" s="38" t="str">
        <f t="shared" si="2"/>
        <v/>
      </c>
      <c r="FK6" s="38" t="str">
        <f t="shared" si="2"/>
        <v/>
      </c>
      <c r="FL6" s="38" t="str">
        <f t="shared" si="2"/>
        <v/>
      </c>
      <c r="FM6" s="38">
        <f t="shared" si="2"/>
        <v>43503</v>
      </c>
      <c r="FN6" s="38" t="str">
        <f t="shared" si="2"/>
        <v/>
      </c>
      <c r="FO6" s="38" t="str">
        <f t="shared" si="2"/>
        <v/>
      </c>
      <c r="FP6" s="38" t="str">
        <f t="shared" si="2"/>
        <v/>
      </c>
      <c r="FQ6" s="38" t="str">
        <f t="shared" si="2"/>
        <v/>
      </c>
      <c r="FR6" s="38" t="str">
        <f t="shared" si="2"/>
        <v/>
      </c>
      <c r="FS6" s="38" t="str">
        <f t="shared" si="2"/>
        <v/>
      </c>
      <c r="FT6" s="38">
        <f t="shared" si="2"/>
        <v>43510</v>
      </c>
      <c r="FU6" s="38" t="str">
        <f t="shared" si="2"/>
        <v/>
      </c>
      <c r="FV6" s="38" t="str">
        <f t="shared" si="2"/>
        <v/>
      </c>
      <c r="FW6" s="38" t="str">
        <f t="shared" si="2"/>
        <v/>
      </c>
      <c r="FX6" s="38" t="str">
        <f t="shared" si="2"/>
        <v/>
      </c>
      <c r="FY6" s="38" t="str">
        <f t="shared" si="2"/>
        <v/>
      </c>
      <c r="FZ6" s="38" t="str">
        <f t="shared" si="2"/>
        <v/>
      </c>
      <c r="GA6" s="38">
        <f t="shared" si="2"/>
        <v>43517</v>
      </c>
      <c r="GB6" s="38" t="str">
        <f t="shared" si="2"/>
        <v/>
      </c>
      <c r="GC6" s="38" t="str">
        <f t="shared" si="2"/>
        <v/>
      </c>
      <c r="GD6" s="38" t="str">
        <f t="shared" si="2"/>
        <v/>
      </c>
      <c r="GE6" s="38" t="str">
        <f t="shared" si="2"/>
        <v/>
      </c>
      <c r="GF6" s="38" t="str">
        <f t="shared" si="2"/>
        <v/>
      </c>
      <c r="GG6" s="38" t="str">
        <f t="shared" si="2"/>
        <v/>
      </c>
      <c r="GH6" s="38">
        <f t="shared" si="2"/>
        <v>43524</v>
      </c>
      <c r="GI6" s="38" t="str">
        <f t="shared" si="2"/>
        <v/>
      </c>
      <c r="GJ6" s="38" t="str">
        <f t="shared" si="2"/>
        <v/>
      </c>
      <c r="GK6" s="38" t="str">
        <f t="shared" si="2"/>
        <v/>
      </c>
      <c r="GL6" s="38" t="str">
        <f t="shared" si="2"/>
        <v/>
      </c>
      <c r="GM6" s="38" t="str">
        <f t="shared" si="2"/>
        <v/>
      </c>
      <c r="GN6" s="38" t="str">
        <f t="shared" si="2"/>
        <v/>
      </c>
      <c r="GO6" s="38">
        <f t="shared" si="2"/>
        <v>43531</v>
      </c>
      <c r="GP6" s="38" t="str">
        <f t="shared" si="2"/>
        <v/>
      </c>
      <c r="GQ6" s="38" t="str">
        <f t="shared" si="2"/>
        <v/>
      </c>
      <c r="GR6" s="38" t="str">
        <f t="shared" si="2"/>
        <v/>
      </c>
      <c r="GS6" s="38" t="str">
        <f t="shared" si="2"/>
        <v/>
      </c>
      <c r="GT6" s="38" t="str">
        <f t="shared" si="2"/>
        <v/>
      </c>
      <c r="GU6" s="38" t="str">
        <f t="shared" ref="GU6:JF6" si="3">IF(WEEKDAY(GU9,2)=4,GU9,"")</f>
        <v/>
      </c>
      <c r="GV6" s="38">
        <f t="shared" si="3"/>
        <v>43538</v>
      </c>
      <c r="GW6" s="38" t="str">
        <f t="shared" si="3"/>
        <v/>
      </c>
      <c r="GX6" s="38" t="str">
        <f t="shared" si="3"/>
        <v/>
      </c>
      <c r="GY6" s="38" t="str">
        <f t="shared" si="3"/>
        <v/>
      </c>
      <c r="GZ6" s="38" t="str">
        <f t="shared" si="3"/>
        <v/>
      </c>
      <c r="HA6" s="38" t="str">
        <f t="shared" si="3"/>
        <v/>
      </c>
      <c r="HB6" s="38" t="str">
        <f t="shared" si="3"/>
        <v/>
      </c>
      <c r="HC6" s="38">
        <f t="shared" si="3"/>
        <v>43545</v>
      </c>
      <c r="HD6" s="38" t="str">
        <f t="shared" si="3"/>
        <v/>
      </c>
      <c r="HE6" s="38" t="str">
        <f t="shared" si="3"/>
        <v/>
      </c>
      <c r="HF6" s="38" t="str">
        <f t="shared" si="3"/>
        <v/>
      </c>
      <c r="HG6" s="38" t="str">
        <f t="shared" si="3"/>
        <v/>
      </c>
      <c r="HH6" s="38" t="str">
        <f t="shared" si="3"/>
        <v/>
      </c>
      <c r="HI6" s="38" t="str">
        <f t="shared" si="3"/>
        <v/>
      </c>
      <c r="HJ6" s="38">
        <f t="shared" si="3"/>
        <v>43552</v>
      </c>
      <c r="HK6" s="38" t="str">
        <f t="shared" si="3"/>
        <v/>
      </c>
      <c r="HL6" s="38" t="str">
        <f t="shared" si="3"/>
        <v/>
      </c>
      <c r="HM6" s="38" t="str">
        <f t="shared" si="3"/>
        <v/>
      </c>
      <c r="HN6" s="38" t="str">
        <f t="shared" si="3"/>
        <v/>
      </c>
      <c r="HO6" s="38" t="str">
        <f t="shared" si="3"/>
        <v/>
      </c>
      <c r="HP6" s="38" t="str">
        <f t="shared" si="3"/>
        <v/>
      </c>
      <c r="HQ6" s="38">
        <f t="shared" si="3"/>
        <v>43559</v>
      </c>
      <c r="HR6" s="38" t="str">
        <f t="shared" si="3"/>
        <v/>
      </c>
      <c r="HS6" s="38" t="str">
        <f t="shared" si="3"/>
        <v/>
      </c>
      <c r="HT6" s="38" t="str">
        <f t="shared" si="3"/>
        <v/>
      </c>
      <c r="HU6" s="38" t="str">
        <f t="shared" si="3"/>
        <v/>
      </c>
      <c r="HV6" s="38" t="str">
        <f t="shared" si="3"/>
        <v/>
      </c>
      <c r="HW6" s="38" t="str">
        <f t="shared" si="3"/>
        <v/>
      </c>
      <c r="HX6" s="38">
        <f t="shared" si="3"/>
        <v>43566</v>
      </c>
      <c r="HY6" s="38" t="str">
        <f t="shared" si="3"/>
        <v/>
      </c>
      <c r="HZ6" s="38" t="str">
        <f t="shared" si="3"/>
        <v/>
      </c>
      <c r="IA6" s="38" t="str">
        <f t="shared" si="3"/>
        <v/>
      </c>
      <c r="IB6" s="38" t="str">
        <f t="shared" si="3"/>
        <v/>
      </c>
      <c r="IC6" s="38" t="str">
        <f t="shared" si="3"/>
        <v/>
      </c>
      <c r="ID6" s="38" t="str">
        <f t="shared" si="3"/>
        <v/>
      </c>
      <c r="IE6" s="38">
        <f t="shared" si="3"/>
        <v>43573</v>
      </c>
      <c r="IF6" s="38" t="str">
        <f t="shared" si="3"/>
        <v/>
      </c>
      <c r="IG6" s="38" t="str">
        <f t="shared" si="3"/>
        <v/>
      </c>
      <c r="IH6" s="38" t="str">
        <f t="shared" si="3"/>
        <v/>
      </c>
      <c r="II6" s="38" t="str">
        <f t="shared" si="3"/>
        <v/>
      </c>
      <c r="IJ6" s="38" t="str">
        <f t="shared" si="3"/>
        <v/>
      </c>
      <c r="IK6" s="38" t="str">
        <f t="shared" si="3"/>
        <v/>
      </c>
      <c r="IL6" s="38">
        <f t="shared" si="3"/>
        <v>43580</v>
      </c>
      <c r="IM6" s="38" t="str">
        <f t="shared" si="3"/>
        <v/>
      </c>
      <c r="IN6" s="38" t="str">
        <f t="shared" si="3"/>
        <v/>
      </c>
      <c r="IO6" s="38" t="str">
        <f t="shared" si="3"/>
        <v/>
      </c>
      <c r="IP6" s="38" t="str">
        <f t="shared" si="3"/>
        <v/>
      </c>
      <c r="IQ6" s="38" t="str">
        <f t="shared" si="3"/>
        <v/>
      </c>
      <c r="IR6" s="38" t="str">
        <f t="shared" si="3"/>
        <v/>
      </c>
      <c r="IS6" s="38">
        <f t="shared" si="3"/>
        <v>43587</v>
      </c>
      <c r="IT6" s="38" t="str">
        <f t="shared" si="3"/>
        <v/>
      </c>
      <c r="IU6" s="38" t="str">
        <f t="shared" si="3"/>
        <v/>
      </c>
      <c r="IV6" s="38" t="str">
        <f t="shared" si="3"/>
        <v/>
      </c>
      <c r="IW6" s="38" t="str">
        <f t="shared" si="3"/>
        <v/>
      </c>
      <c r="IX6" s="38" t="str">
        <f t="shared" si="3"/>
        <v/>
      </c>
      <c r="IY6" s="38" t="str">
        <f t="shared" si="3"/>
        <v/>
      </c>
      <c r="IZ6" s="38">
        <f t="shared" si="3"/>
        <v>43594</v>
      </c>
      <c r="JA6" s="38" t="str">
        <f t="shared" si="3"/>
        <v/>
      </c>
      <c r="JB6" s="38" t="str">
        <f t="shared" si="3"/>
        <v/>
      </c>
      <c r="JC6" s="38" t="str">
        <f t="shared" si="3"/>
        <v/>
      </c>
      <c r="JD6" s="38" t="str">
        <f t="shared" si="3"/>
        <v/>
      </c>
      <c r="JE6" s="38" t="str">
        <f t="shared" si="3"/>
        <v/>
      </c>
      <c r="JF6" s="38" t="str">
        <f t="shared" si="3"/>
        <v/>
      </c>
      <c r="JG6" s="38">
        <f t="shared" ref="JG6:LR6" si="4">IF(WEEKDAY(JG9,2)=4,JG9,"")</f>
        <v>43601</v>
      </c>
      <c r="JH6" s="38" t="str">
        <f t="shared" si="4"/>
        <v/>
      </c>
      <c r="JI6" s="38" t="str">
        <f t="shared" si="4"/>
        <v/>
      </c>
      <c r="JJ6" s="38" t="str">
        <f t="shared" si="4"/>
        <v/>
      </c>
      <c r="JK6" s="38" t="str">
        <f t="shared" si="4"/>
        <v/>
      </c>
      <c r="JL6" s="38" t="str">
        <f t="shared" si="4"/>
        <v/>
      </c>
      <c r="JM6" s="38" t="str">
        <f t="shared" si="4"/>
        <v/>
      </c>
      <c r="JN6" s="38">
        <f t="shared" si="4"/>
        <v>43608</v>
      </c>
      <c r="JO6" s="38" t="str">
        <f t="shared" si="4"/>
        <v/>
      </c>
      <c r="JP6" s="38" t="str">
        <f t="shared" si="4"/>
        <v/>
      </c>
      <c r="JQ6" s="38" t="str">
        <f t="shared" si="4"/>
        <v/>
      </c>
      <c r="JR6" s="38" t="str">
        <f t="shared" si="4"/>
        <v/>
      </c>
      <c r="JS6" s="38" t="str">
        <f t="shared" si="4"/>
        <v/>
      </c>
      <c r="JT6" s="38" t="str">
        <f t="shared" si="4"/>
        <v/>
      </c>
      <c r="JU6" s="38">
        <f t="shared" si="4"/>
        <v>43615</v>
      </c>
      <c r="JV6" s="38" t="str">
        <f t="shared" si="4"/>
        <v/>
      </c>
      <c r="JW6" s="38" t="str">
        <f t="shared" si="4"/>
        <v/>
      </c>
      <c r="JX6" s="38" t="str">
        <f t="shared" si="4"/>
        <v/>
      </c>
      <c r="JY6" s="38" t="str">
        <f t="shared" si="4"/>
        <v/>
      </c>
      <c r="JZ6" s="38" t="str">
        <f t="shared" si="4"/>
        <v/>
      </c>
      <c r="KA6" s="38" t="str">
        <f t="shared" si="4"/>
        <v/>
      </c>
      <c r="KB6" s="38">
        <f t="shared" si="4"/>
        <v>43622</v>
      </c>
      <c r="KC6" s="38" t="str">
        <f t="shared" si="4"/>
        <v/>
      </c>
      <c r="KD6" s="38" t="str">
        <f t="shared" si="4"/>
        <v/>
      </c>
      <c r="KE6" s="38" t="str">
        <f t="shared" si="4"/>
        <v/>
      </c>
      <c r="KF6" s="38" t="str">
        <f t="shared" si="4"/>
        <v/>
      </c>
      <c r="KG6" s="38" t="str">
        <f t="shared" si="4"/>
        <v/>
      </c>
      <c r="KH6" s="38" t="str">
        <f t="shared" si="4"/>
        <v/>
      </c>
      <c r="KI6" s="38">
        <f t="shared" si="4"/>
        <v>43629</v>
      </c>
      <c r="KJ6" s="38" t="str">
        <f t="shared" si="4"/>
        <v/>
      </c>
      <c r="KK6" s="38" t="str">
        <f t="shared" si="4"/>
        <v/>
      </c>
      <c r="KL6" s="38" t="str">
        <f t="shared" si="4"/>
        <v/>
      </c>
      <c r="KM6" s="38" t="str">
        <f t="shared" si="4"/>
        <v/>
      </c>
      <c r="KN6" s="38" t="str">
        <f t="shared" si="4"/>
        <v/>
      </c>
      <c r="KO6" s="38" t="str">
        <f t="shared" si="4"/>
        <v/>
      </c>
      <c r="KP6" s="38">
        <f t="shared" si="4"/>
        <v>43636</v>
      </c>
      <c r="KQ6" s="38" t="str">
        <f t="shared" si="4"/>
        <v/>
      </c>
      <c r="KR6" s="38" t="str">
        <f t="shared" si="4"/>
        <v/>
      </c>
      <c r="KS6" s="38" t="str">
        <f t="shared" si="4"/>
        <v/>
      </c>
      <c r="KT6" s="38" t="str">
        <f t="shared" si="4"/>
        <v/>
      </c>
      <c r="KU6" s="38" t="str">
        <f t="shared" si="4"/>
        <v/>
      </c>
      <c r="KV6" s="38" t="str">
        <f t="shared" si="4"/>
        <v/>
      </c>
      <c r="KW6" s="38">
        <f t="shared" si="4"/>
        <v>43643</v>
      </c>
      <c r="KX6" s="38" t="str">
        <f t="shared" si="4"/>
        <v/>
      </c>
      <c r="KY6" s="38" t="str">
        <f t="shared" si="4"/>
        <v/>
      </c>
      <c r="KZ6" s="38" t="str">
        <f t="shared" si="4"/>
        <v/>
      </c>
      <c r="LA6" s="38" t="str">
        <f t="shared" si="4"/>
        <v/>
      </c>
      <c r="LB6" s="38" t="str">
        <f t="shared" si="4"/>
        <v/>
      </c>
      <c r="LC6" s="38" t="str">
        <f t="shared" si="4"/>
        <v/>
      </c>
      <c r="LD6" s="38">
        <f t="shared" si="4"/>
        <v>43650</v>
      </c>
      <c r="LE6" s="38" t="str">
        <f t="shared" si="4"/>
        <v/>
      </c>
      <c r="LF6" s="38" t="str">
        <f t="shared" si="4"/>
        <v/>
      </c>
      <c r="LG6" s="38" t="str">
        <f t="shared" si="4"/>
        <v/>
      </c>
      <c r="LH6" s="38" t="str">
        <f t="shared" si="4"/>
        <v/>
      </c>
      <c r="LI6" s="38" t="str">
        <f t="shared" si="4"/>
        <v/>
      </c>
      <c r="LJ6" s="38" t="str">
        <f t="shared" si="4"/>
        <v/>
      </c>
      <c r="LK6" s="38">
        <f t="shared" si="4"/>
        <v>43657</v>
      </c>
      <c r="LL6" s="38" t="str">
        <f t="shared" si="4"/>
        <v/>
      </c>
      <c r="LM6" s="38" t="str">
        <f t="shared" si="4"/>
        <v/>
      </c>
      <c r="LN6" s="38" t="str">
        <f t="shared" si="4"/>
        <v/>
      </c>
      <c r="LO6" s="38" t="str">
        <f t="shared" si="4"/>
        <v/>
      </c>
      <c r="LP6" s="38" t="str">
        <f t="shared" si="4"/>
        <v/>
      </c>
      <c r="LQ6" s="38" t="str">
        <f t="shared" si="4"/>
        <v/>
      </c>
      <c r="LR6" s="38">
        <f t="shared" si="4"/>
        <v>43664</v>
      </c>
      <c r="LS6" s="38" t="str">
        <f t="shared" ref="LS6:OD6" si="5">IF(WEEKDAY(LS9,2)=4,LS9,"")</f>
        <v/>
      </c>
      <c r="LT6" s="38" t="str">
        <f t="shared" si="5"/>
        <v/>
      </c>
      <c r="LU6" s="38" t="str">
        <f t="shared" si="5"/>
        <v/>
      </c>
      <c r="LV6" s="38" t="str">
        <f t="shared" si="5"/>
        <v/>
      </c>
      <c r="LW6" s="38" t="str">
        <f t="shared" si="5"/>
        <v/>
      </c>
      <c r="LX6" s="38" t="str">
        <f t="shared" si="5"/>
        <v/>
      </c>
      <c r="LY6" s="38">
        <f t="shared" si="5"/>
        <v>43671</v>
      </c>
      <c r="LZ6" s="38" t="str">
        <f t="shared" si="5"/>
        <v/>
      </c>
      <c r="MA6" s="38" t="str">
        <f t="shared" si="5"/>
        <v/>
      </c>
      <c r="MB6" s="38" t="str">
        <f t="shared" si="5"/>
        <v/>
      </c>
      <c r="MC6" s="38" t="str">
        <f t="shared" si="5"/>
        <v/>
      </c>
      <c r="MD6" s="38" t="str">
        <f t="shared" si="5"/>
        <v/>
      </c>
      <c r="ME6" s="38" t="str">
        <f t="shared" si="5"/>
        <v/>
      </c>
      <c r="MF6" s="38">
        <f t="shared" si="5"/>
        <v>43678</v>
      </c>
      <c r="MG6" s="38" t="str">
        <f t="shared" si="5"/>
        <v/>
      </c>
      <c r="MH6" s="38" t="str">
        <f t="shared" si="5"/>
        <v/>
      </c>
      <c r="MI6" s="38" t="str">
        <f t="shared" si="5"/>
        <v/>
      </c>
      <c r="MJ6" s="38" t="str">
        <f t="shared" si="5"/>
        <v/>
      </c>
      <c r="MK6" s="38" t="str">
        <f t="shared" si="5"/>
        <v/>
      </c>
      <c r="ML6" s="38" t="str">
        <f t="shared" si="5"/>
        <v/>
      </c>
      <c r="MM6" s="38">
        <f t="shared" si="5"/>
        <v>43685</v>
      </c>
      <c r="MN6" s="38" t="str">
        <f t="shared" si="5"/>
        <v/>
      </c>
      <c r="MO6" s="38" t="str">
        <f t="shared" si="5"/>
        <v/>
      </c>
      <c r="MP6" s="38" t="str">
        <f t="shared" si="5"/>
        <v/>
      </c>
      <c r="MQ6" s="38" t="str">
        <f t="shared" si="5"/>
        <v/>
      </c>
      <c r="MR6" s="38" t="str">
        <f t="shared" si="5"/>
        <v/>
      </c>
      <c r="MS6" s="38" t="str">
        <f t="shared" si="5"/>
        <v/>
      </c>
      <c r="MT6" s="38">
        <f t="shared" si="5"/>
        <v>43692</v>
      </c>
      <c r="MU6" s="38" t="str">
        <f t="shared" si="5"/>
        <v/>
      </c>
      <c r="MV6" s="38" t="str">
        <f t="shared" si="5"/>
        <v/>
      </c>
      <c r="MW6" s="38" t="str">
        <f t="shared" si="5"/>
        <v/>
      </c>
      <c r="MX6" s="38" t="str">
        <f t="shared" si="5"/>
        <v/>
      </c>
      <c r="MY6" s="38" t="str">
        <f t="shared" si="5"/>
        <v/>
      </c>
      <c r="MZ6" s="38" t="str">
        <f t="shared" si="5"/>
        <v/>
      </c>
      <c r="NA6" s="38">
        <f t="shared" si="5"/>
        <v>43699</v>
      </c>
      <c r="NB6" s="38" t="str">
        <f t="shared" si="5"/>
        <v/>
      </c>
      <c r="NC6" s="38" t="str">
        <f t="shared" si="5"/>
        <v/>
      </c>
      <c r="ND6" s="38" t="str">
        <f t="shared" si="5"/>
        <v/>
      </c>
      <c r="NE6" s="38" t="str">
        <f t="shared" si="5"/>
        <v/>
      </c>
      <c r="NF6" s="38" t="str">
        <f t="shared" si="5"/>
        <v/>
      </c>
      <c r="NG6" s="38" t="str">
        <f t="shared" si="5"/>
        <v/>
      </c>
      <c r="NH6" s="38">
        <f t="shared" si="5"/>
        <v>43706</v>
      </c>
      <c r="NI6" s="38" t="str">
        <f t="shared" si="5"/>
        <v/>
      </c>
      <c r="NJ6" s="38" t="str">
        <f t="shared" si="5"/>
        <v/>
      </c>
      <c r="NK6" s="38" t="str">
        <f t="shared" si="5"/>
        <v/>
      </c>
      <c r="NL6" s="38" t="str">
        <f t="shared" si="5"/>
        <v/>
      </c>
      <c r="NM6" s="38" t="str">
        <f t="shared" si="5"/>
        <v/>
      </c>
      <c r="NN6" s="38" t="str">
        <f t="shared" si="5"/>
        <v/>
      </c>
      <c r="NO6" s="38">
        <f t="shared" si="5"/>
        <v>43713</v>
      </c>
      <c r="NP6" s="38" t="str">
        <f t="shared" si="5"/>
        <v/>
      </c>
      <c r="NQ6" s="38" t="str">
        <f t="shared" si="5"/>
        <v/>
      </c>
      <c r="NR6" s="38" t="str">
        <f t="shared" si="5"/>
        <v/>
      </c>
      <c r="NS6" s="38" t="str">
        <f t="shared" si="5"/>
        <v/>
      </c>
      <c r="NT6" s="38" t="str">
        <f t="shared" si="5"/>
        <v/>
      </c>
      <c r="NU6" s="38" t="str">
        <f t="shared" si="5"/>
        <v/>
      </c>
      <c r="NV6" s="38">
        <f t="shared" si="5"/>
        <v>43720</v>
      </c>
      <c r="NW6" s="38" t="str">
        <f t="shared" si="5"/>
        <v/>
      </c>
      <c r="NX6" s="38" t="str">
        <f t="shared" si="5"/>
        <v/>
      </c>
      <c r="NY6" s="38" t="str">
        <f t="shared" si="5"/>
        <v/>
      </c>
      <c r="NZ6" s="38" t="str">
        <f t="shared" si="5"/>
        <v/>
      </c>
      <c r="OA6" s="38" t="str">
        <f t="shared" si="5"/>
        <v/>
      </c>
      <c r="OB6" s="38" t="str">
        <f t="shared" si="5"/>
        <v/>
      </c>
      <c r="OC6" s="38">
        <f t="shared" si="5"/>
        <v>43727</v>
      </c>
      <c r="OD6" s="38" t="str">
        <f t="shared" si="5"/>
        <v/>
      </c>
      <c r="OE6" s="38" t="str">
        <f t="shared" ref="OE6:QK6" si="6">IF(WEEKDAY(OE9,2)=4,OE9,"")</f>
        <v/>
      </c>
      <c r="OF6" s="38" t="str">
        <f t="shared" si="6"/>
        <v/>
      </c>
      <c r="OG6" s="38" t="str">
        <f t="shared" si="6"/>
        <v/>
      </c>
      <c r="OH6" s="38" t="str">
        <f t="shared" si="6"/>
        <v/>
      </c>
      <c r="OI6" s="38" t="str">
        <f t="shared" si="6"/>
        <v/>
      </c>
      <c r="OJ6" s="38">
        <f t="shared" si="6"/>
        <v>43734</v>
      </c>
      <c r="OK6" s="38" t="str">
        <f t="shared" si="6"/>
        <v/>
      </c>
      <c r="OL6" s="38" t="str">
        <f t="shared" si="6"/>
        <v/>
      </c>
      <c r="OM6" s="38" t="str">
        <f t="shared" si="6"/>
        <v/>
      </c>
      <c r="ON6" s="38" t="str">
        <f t="shared" si="6"/>
        <v/>
      </c>
      <c r="OO6" s="38" t="str">
        <f t="shared" si="6"/>
        <v/>
      </c>
      <c r="OP6" s="38" t="str">
        <f t="shared" si="6"/>
        <v/>
      </c>
      <c r="OQ6" s="38">
        <f t="shared" si="6"/>
        <v>43741</v>
      </c>
      <c r="OR6" s="38" t="str">
        <f t="shared" si="6"/>
        <v/>
      </c>
      <c r="OS6" s="38" t="str">
        <f t="shared" si="6"/>
        <v/>
      </c>
      <c r="OT6" s="38" t="str">
        <f t="shared" si="6"/>
        <v/>
      </c>
      <c r="OU6" s="38" t="str">
        <f t="shared" si="6"/>
        <v/>
      </c>
      <c r="OV6" s="38" t="str">
        <f t="shared" si="6"/>
        <v/>
      </c>
      <c r="OW6" s="38" t="str">
        <f t="shared" si="6"/>
        <v/>
      </c>
      <c r="OX6" s="38">
        <f t="shared" si="6"/>
        <v>43748</v>
      </c>
      <c r="OY6" s="38" t="str">
        <f t="shared" si="6"/>
        <v/>
      </c>
      <c r="OZ6" s="38" t="str">
        <f t="shared" si="6"/>
        <v/>
      </c>
      <c r="PA6" s="38" t="str">
        <f t="shared" si="6"/>
        <v/>
      </c>
      <c r="PB6" s="38" t="str">
        <f t="shared" si="6"/>
        <v/>
      </c>
      <c r="PC6" s="38" t="str">
        <f t="shared" si="6"/>
        <v/>
      </c>
      <c r="PD6" s="38" t="str">
        <f t="shared" si="6"/>
        <v/>
      </c>
      <c r="PE6" s="38">
        <f t="shared" si="6"/>
        <v>43755</v>
      </c>
      <c r="PF6" s="38" t="str">
        <f t="shared" si="6"/>
        <v/>
      </c>
      <c r="PG6" s="38" t="str">
        <f t="shared" si="6"/>
        <v/>
      </c>
      <c r="PH6" s="38" t="str">
        <f t="shared" si="6"/>
        <v/>
      </c>
      <c r="PI6" s="38" t="str">
        <f t="shared" si="6"/>
        <v/>
      </c>
      <c r="PJ6" s="38" t="str">
        <f t="shared" si="6"/>
        <v/>
      </c>
      <c r="PK6" s="38" t="str">
        <f t="shared" si="6"/>
        <v/>
      </c>
      <c r="PL6" s="38">
        <f t="shared" si="6"/>
        <v>43762</v>
      </c>
      <c r="PM6" s="38" t="str">
        <f t="shared" si="6"/>
        <v/>
      </c>
      <c r="PN6" s="38" t="str">
        <f t="shared" si="6"/>
        <v/>
      </c>
      <c r="PO6" s="38" t="str">
        <f t="shared" si="6"/>
        <v/>
      </c>
      <c r="PP6" s="38" t="str">
        <f t="shared" si="6"/>
        <v/>
      </c>
      <c r="PQ6" s="38" t="str">
        <f t="shared" si="6"/>
        <v/>
      </c>
      <c r="PR6" s="38" t="str">
        <f t="shared" si="6"/>
        <v/>
      </c>
      <c r="PS6" s="38">
        <f t="shared" si="6"/>
        <v>43769</v>
      </c>
      <c r="PT6" s="38" t="str">
        <f t="shared" si="6"/>
        <v/>
      </c>
      <c r="PU6" s="38" t="str">
        <f t="shared" si="6"/>
        <v/>
      </c>
      <c r="PV6" s="38" t="str">
        <f t="shared" si="6"/>
        <v/>
      </c>
      <c r="PW6" s="38" t="str">
        <f t="shared" si="6"/>
        <v/>
      </c>
      <c r="PX6" s="38" t="str">
        <f t="shared" si="6"/>
        <v/>
      </c>
      <c r="PY6" s="38" t="str">
        <f t="shared" si="6"/>
        <v/>
      </c>
      <c r="PZ6" s="38">
        <f t="shared" si="6"/>
        <v>43776</v>
      </c>
      <c r="QA6" s="38" t="str">
        <f t="shared" si="6"/>
        <v/>
      </c>
      <c r="QB6" s="38" t="str">
        <f t="shared" si="6"/>
        <v/>
      </c>
      <c r="QC6" s="38" t="str">
        <f t="shared" si="6"/>
        <v/>
      </c>
      <c r="QD6" s="38" t="str">
        <f t="shared" si="6"/>
        <v/>
      </c>
      <c r="QE6" s="38" t="str">
        <f t="shared" si="6"/>
        <v/>
      </c>
      <c r="QF6" s="38" t="str">
        <f t="shared" si="6"/>
        <v/>
      </c>
      <c r="QG6" s="38">
        <f t="shared" si="6"/>
        <v>43783</v>
      </c>
      <c r="QH6" s="38" t="str">
        <f t="shared" si="6"/>
        <v/>
      </c>
      <c r="QI6" s="38" t="str">
        <f t="shared" si="6"/>
        <v/>
      </c>
      <c r="QJ6" s="38" t="str">
        <f t="shared" si="6"/>
        <v/>
      </c>
      <c r="QK6" s="38" t="str">
        <f t="shared" si="6"/>
        <v/>
      </c>
      <c r="QL6" s="38" t="str">
        <f t="shared" ref="QL6:SN6" si="7">IF(WEEKDAY(QL9,2)=4,QL9,"")</f>
        <v/>
      </c>
      <c r="QM6" s="38" t="str">
        <f t="shared" si="7"/>
        <v/>
      </c>
      <c r="QN6" s="38">
        <f t="shared" si="7"/>
        <v>43790</v>
      </c>
      <c r="QO6" s="38" t="str">
        <f t="shared" si="7"/>
        <v/>
      </c>
      <c r="QP6" s="38" t="str">
        <f t="shared" si="7"/>
        <v/>
      </c>
      <c r="QQ6" s="38" t="str">
        <f t="shared" si="7"/>
        <v/>
      </c>
      <c r="QR6" s="38" t="str">
        <f t="shared" si="7"/>
        <v/>
      </c>
      <c r="QS6" s="38" t="str">
        <f t="shared" si="7"/>
        <v/>
      </c>
      <c r="QT6" s="38" t="str">
        <f t="shared" si="7"/>
        <v/>
      </c>
      <c r="QU6" s="38">
        <f t="shared" si="7"/>
        <v>43797</v>
      </c>
      <c r="QV6" s="38" t="str">
        <f t="shared" si="7"/>
        <v/>
      </c>
      <c r="QW6" s="38" t="str">
        <f t="shared" si="7"/>
        <v/>
      </c>
      <c r="QX6" s="38" t="str">
        <f t="shared" si="7"/>
        <v/>
      </c>
      <c r="QY6" s="38" t="str">
        <f t="shared" si="7"/>
        <v/>
      </c>
      <c r="QZ6" s="38" t="str">
        <f t="shared" si="7"/>
        <v/>
      </c>
      <c r="RA6" s="38" t="str">
        <f t="shared" si="7"/>
        <v/>
      </c>
      <c r="RB6" s="38">
        <f t="shared" si="7"/>
        <v>43804</v>
      </c>
      <c r="RC6" s="38" t="str">
        <f t="shared" si="7"/>
        <v/>
      </c>
      <c r="RD6" s="38" t="str">
        <f t="shared" si="7"/>
        <v/>
      </c>
      <c r="RE6" s="38" t="str">
        <f t="shared" si="7"/>
        <v/>
      </c>
      <c r="RF6" s="38" t="str">
        <f t="shared" si="7"/>
        <v/>
      </c>
      <c r="RG6" s="38" t="str">
        <f t="shared" si="7"/>
        <v/>
      </c>
      <c r="RH6" s="38" t="str">
        <f t="shared" si="7"/>
        <v/>
      </c>
      <c r="RI6" s="38">
        <f t="shared" si="7"/>
        <v>43811</v>
      </c>
      <c r="RJ6" s="38" t="str">
        <f t="shared" si="7"/>
        <v/>
      </c>
      <c r="RK6" s="38" t="str">
        <f t="shared" si="7"/>
        <v/>
      </c>
      <c r="RL6" s="38" t="str">
        <f t="shared" si="7"/>
        <v/>
      </c>
      <c r="RM6" s="38" t="str">
        <f t="shared" si="7"/>
        <v/>
      </c>
      <c r="RN6" s="38" t="str">
        <f t="shared" si="7"/>
        <v/>
      </c>
      <c r="RO6" s="38" t="str">
        <f t="shared" si="7"/>
        <v/>
      </c>
      <c r="RP6" s="38">
        <f t="shared" si="7"/>
        <v>43818</v>
      </c>
      <c r="RQ6" s="38" t="str">
        <f t="shared" si="7"/>
        <v/>
      </c>
      <c r="RR6" s="38" t="str">
        <f t="shared" si="7"/>
        <v/>
      </c>
      <c r="RS6" s="38" t="str">
        <f t="shared" si="7"/>
        <v/>
      </c>
      <c r="RT6" s="38" t="str">
        <f t="shared" si="7"/>
        <v/>
      </c>
      <c r="RU6" s="38" t="str">
        <f t="shared" si="7"/>
        <v/>
      </c>
      <c r="RV6" s="38" t="str">
        <f t="shared" si="7"/>
        <v/>
      </c>
      <c r="RW6" s="38">
        <f t="shared" si="7"/>
        <v>43825</v>
      </c>
      <c r="RX6" s="38" t="str">
        <f t="shared" si="7"/>
        <v/>
      </c>
      <c r="RY6" s="38" t="str">
        <f t="shared" si="7"/>
        <v/>
      </c>
      <c r="RZ6" s="38" t="str">
        <f t="shared" si="7"/>
        <v/>
      </c>
      <c r="SA6" s="38" t="str">
        <f t="shared" si="7"/>
        <v/>
      </c>
      <c r="SB6" s="38" t="str">
        <f t="shared" si="7"/>
        <v/>
      </c>
      <c r="SC6" s="38" t="str">
        <f t="shared" si="7"/>
        <v/>
      </c>
      <c r="SD6" s="38">
        <f t="shared" si="7"/>
        <v>43832</v>
      </c>
      <c r="SE6" s="38" t="str">
        <f t="shared" si="7"/>
        <v/>
      </c>
      <c r="SF6" s="38" t="str">
        <f t="shared" si="7"/>
        <v/>
      </c>
      <c r="SG6" s="38" t="str">
        <f t="shared" si="7"/>
        <v/>
      </c>
      <c r="SH6" s="38" t="str">
        <f t="shared" si="7"/>
        <v/>
      </c>
      <c r="SI6" s="38" t="str">
        <f t="shared" si="7"/>
        <v/>
      </c>
      <c r="SJ6" s="38" t="str">
        <f t="shared" si="7"/>
        <v/>
      </c>
      <c r="SK6" s="38">
        <f t="shared" si="7"/>
        <v>43839</v>
      </c>
      <c r="SL6" s="38" t="str">
        <f t="shared" si="7"/>
        <v/>
      </c>
      <c r="SM6" s="38" t="str">
        <f t="shared" si="7"/>
        <v/>
      </c>
      <c r="SN6" s="38" t="str">
        <f t="shared" si="7"/>
        <v/>
      </c>
    </row>
    <row r="7" spans="1:508" ht="14.25" customHeight="1">
      <c r="A7" s="12" t="s">
        <v>0</v>
      </c>
      <c r="B7" s="88" t="s">
        <v>2</v>
      </c>
      <c r="C7" s="90" t="s">
        <v>6</v>
      </c>
      <c r="D7" s="90" t="s">
        <v>7</v>
      </c>
      <c r="E7" s="96" t="s">
        <v>5</v>
      </c>
      <c r="F7" s="96" t="s">
        <v>12</v>
      </c>
      <c r="G7" s="92" t="s">
        <v>3</v>
      </c>
      <c r="H7" s="92" t="s">
        <v>9</v>
      </c>
      <c r="I7" s="95" t="s">
        <v>4</v>
      </c>
      <c r="J7" s="52" t="str">
        <f ca="1">IF(J9=TODAY(),WEEKNUM(J9,2),IF(WEEKDAY(J9,2)=1,WEEKNUM(J9,2),""))</f>
        <v/>
      </c>
      <c r="K7" s="52" t="str">
        <f ca="1">IF(K9=TODAY(),WEEKNUM(K9,2),IF(WEEKDAY(K9,2)=1,WEEKNUM(K9,2),""))</f>
        <v/>
      </c>
      <c r="L7" s="52">
        <f ca="1">IF(L9=TODAY(),WEEKNUM(L9,2),IF(WEEKDAY(L9,2)=1,WEEKNUM(L9,2),""))</f>
        <v>36</v>
      </c>
      <c r="M7" s="52" t="str">
        <f ca="1">IF(M9=TODAY(),WEEKNUM(M9,2),IF(WEEKDAY(M9,2)=1,WEEKNUM(M9,2),""))</f>
        <v/>
      </c>
      <c r="N7" s="52" t="str">
        <f ca="1">IF(N9=TODAY(),WEEKNUM(N9,2),IF(WEEKDAY(N9,2)=1,WEEKNUM(N9,2),""))</f>
        <v/>
      </c>
      <c r="O7" s="52" t="str">
        <f ca="1">IF(O9=TODAY(),WEEKNUM(O9,2),IF(WEEKDAY(O9,2)=1,WEEKNUM(O9,2),""))</f>
        <v/>
      </c>
      <c r="P7" s="52" t="str">
        <f ca="1">IF(P9=TODAY(),WEEKNUM(P9,2),IF(WEEKDAY(P9,2)=1,WEEKNUM(P9,2),""))</f>
        <v/>
      </c>
      <c r="Q7" s="52" t="str">
        <f ca="1">IF(Q9=TODAY(),WEEKNUM(Q9,2),IF(WEEKDAY(Q9,2)=1,WEEKNUM(Q9,2),""))</f>
        <v/>
      </c>
      <c r="R7" s="52" t="str">
        <f ca="1">IF(R9=TODAY(),WEEKNUM(R9,2),IF(WEEKDAY(R9,2)=1,WEEKNUM(R9,2),""))</f>
        <v/>
      </c>
      <c r="S7" s="52">
        <f ca="1">IF(S9=TODAY(),WEEKNUM(S9,2),IF(WEEKDAY(S9,2)=1,WEEKNUM(S9,2),""))</f>
        <v>37</v>
      </c>
      <c r="T7" s="52" t="str">
        <f ca="1">IF(T9=TODAY(),WEEKNUM(T9,2),IF(WEEKDAY(T9,2)=1,WEEKNUM(T9,2),""))</f>
        <v/>
      </c>
      <c r="U7" s="52" t="str">
        <f ca="1">IF(U9=TODAY(),WEEKNUM(U9,2),IF(WEEKDAY(U9,2)=1,WEEKNUM(U9,2),""))</f>
        <v/>
      </c>
      <c r="V7" s="52" t="str">
        <f ca="1">IF(V9=TODAY(),WEEKNUM(V9,2),IF(WEEKDAY(V9,2)=1,WEEKNUM(V9,2),""))</f>
        <v/>
      </c>
      <c r="W7" s="52" t="str">
        <f ca="1">IF(W9=TODAY(),WEEKNUM(W9,2),IF(WEEKDAY(W9,2)=1,WEEKNUM(W9,2),""))</f>
        <v/>
      </c>
      <c r="X7" s="52" t="str">
        <f ca="1">IF(X9=TODAY(),WEEKNUM(X9,2),IF(WEEKDAY(X9,2)=1,WEEKNUM(X9,2),""))</f>
        <v/>
      </c>
      <c r="Y7" s="52" t="str">
        <f ca="1">IF(Y9=TODAY(),WEEKNUM(Y9,2),IF(WEEKDAY(Y9,2)=1,WEEKNUM(Y9,2),""))</f>
        <v/>
      </c>
      <c r="Z7" s="52">
        <f ca="1">IF(Z9=TODAY(),WEEKNUM(Z9,2),IF(WEEKDAY(Z9,2)=1,WEEKNUM(Z9,2),""))</f>
        <v>38</v>
      </c>
      <c r="AA7" s="52" t="str">
        <f ca="1">IF(AA9=TODAY(),WEEKNUM(AA9,2),IF(WEEKDAY(AA9,2)=1,WEEKNUM(AA9,2),""))</f>
        <v/>
      </c>
      <c r="AB7" s="52" t="str">
        <f ca="1">IF(AB9=TODAY(),WEEKNUM(AB9,2),IF(WEEKDAY(AB9,2)=1,WEEKNUM(AB9,2),""))</f>
        <v/>
      </c>
      <c r="AC7" s="52" t="str">
        <f ca="1">IF(AC9=TODAY(),WEEKNUM(AC9,2),IF(WEEKDAY(AC9,2)=1,WEEKNUM(AC9,2),""))</f>
        <v/>
      </c>
      <c r="AD7" s="52" t="str">
        <f ca="1">IF(AD9=TODAY(),WEEKNUM(AD9,2),IF(WEEKDAY(AD9,2)=1,WEEKNUM(AD9,2),""))</f>
        <v/>
      </c>
      <c r="AE7" s="52" t="str">
        <f ca="1">IF(AE9=TODAY(),WEEKNUM(AE9,2),IF(WEEKDAY(AE9,2)=1,WEEKNUM(AE9,2),""))</f>
        <v/>
      </c>
      <c r="AF7" s="52" t="str">
        <f ca="1">IF(AF9=TODAY(),WEEKNUM(AF9,2),IF(WEEKDAY(AF9,2)=1,WEEKNUM(AF9,2),""))</f>
        <v/>
      </c>
      <c r="AG7" s="52">
        <f ca="1">IF(AG9=TODAY(),WEEKNUM(AG9,2),IF(WEEKDAY(AG9,2)=1,WEEKNUM(AG9,2),""))</f>
        <v>39</v>
      </c>
      <c r="AH7" s="52" t="str">
        <f ca="1">IF(AH9=TODAY(),WEEKNUM(AH9,2),IF(WEEKDAY(AH9,2)=1,WEEKNUM(AH9,2),""))</f>
        <v/>
      </c>
      <c r="AI7" s="52" t="str">
        <f ca="1">IF(AI9=TODAY(),WEEKNUM(AI9,2),IF(WEEKDAY(AI9,2)=1,WEEKNUM(AI9,2),""))</f>
        <v/>
      </c>
      <c r="AJ7" s="52" t="str">
        <f ca="1">IF(AJ9=TODAY(),WEEKNUM(AJ9,2),IF(WEEKDAY(AJ9,2)=1,WEEKNUM(AJ9,2),""))</f>
        <v/>
      </c>
      <c r="AK7" s="52" t="str">
        <f ca="1">IF(AK9=TODAY(),WEEKNUM(AK9,2),IF(WEEKDAY(AK9,2)=1,WEEKNUM(AK9,2),""))</f>
        <v/>
      </c>
      <c r="AL7" s="52" t="str">
        <f ca="1">IF(AL9=TODAY(),WEEKNUM(AL9,2),IF(WEEKDAY(AL9,2)=1,WEEKNUM(AL9,2),""))</f>
        <v/>
      </c>
      <c r="AM7" s="52" t="str">
        <f ca="1">IF(AM9=TODAY(),WEEKNUM(AM9,2),IF(WEEKDAY(AM9,2)=1,WEEKNUM(AM9,2),""))</f>
        <v/>
      </c>
      <c r="AN7" s="52">
        <f ca="1">IF(AN9=TODAY(),WEEKNUM(AN9,2),IF(WEEKDAY(AN9,2)=1,WEEKNUM(AN9,2),""))</f>
        <v>40</v>
      </c>
      <c r="AO7" s="52" t="str">
        <f ca="1">IF(AO9=TODAY(),WEEKNUM(AO9,2),IF(WEEKDAY(AO9,2)=1,WEEKNUM(AO9,2),""))</f>
        <v/>
      </c>
      <c r="AP7" s="52" t="str">
        <f ca="1">IF(AP9=TODAY(),WEEKNUM(AP9,2),IF(WEEKDAY(AP9,2)=1,WEEKNUM(AP9,2),""))</f>
        <v/>
      </c>
      <c r="AQ7" s="52" t="str">
        <f ca="1">IF(AQ9=TODAY(),WEEKNUM(AQ9,2),IF(WEEKDAY(AQ9,2)=1,WEEKNUM(AQ9,2),""))</f>
        <v/>
      </c>
      <c r="AR7" s="52" t="str">
        <f ca="1">IF(AR9=TODAY(),WEEKNUM(AR9,2),IF(WEEKDAY(AR9,2)=1,WEEKNUM(AR9,2),""))</f>
        <v/>
      </c>
      <c r="AS7" s="52" t="str">
        <f ca="1">IF(AS9=TODAY(),WEEKNUM(AS9,2),IF(WEEKDAY(AS9,2)=1,WEEKNUM(AS9,2),""))</f>
        <v/>
      </c>
      <c r="AT7" s="52" t="str">
        <f ca="1">IF(AT9=TODAY(),WEEKNUM(AT9,2),IF(WEEKDAY(AT9,2)=1,WEEKNUM(AT9,2),""))</f>
        <v/>
      </c>
      <c r="AU7" s="52">
        <f ca="1">IF(AU9=TODAY(),WEEKNUM(AU9,2),IF(WEEKDAY(AU9,2)=1,WEEKNUM(AU9,2),""))</f>
        <v>41</v>
      </c>
      <c r="AV7" s="52" t="str">
        <f ca="1">IF(AV9=TODAY(),WEEKNUM(AV9,2),IF(WEEKDAY(AV9,2)=1,WEEKNUM(AV9,2),""))</f>
        <v/>
      </c>
      <c r="AW7" s="52" t="str">
        <f ca="1">IF(AW9=TODAY(),WEEKNUM(AW9,2),IF(WEEKDAY(AW9,2)=1,WEEKNUM(AW9,2),""))</f>
        <v/>
      </c>
      <c r="AX7" s="52" t="str">
        <f ca="1">IF(AX9=TODAY(),WEEKNUM(AX9,2),IF(WEEKDAY(AX9,2)=1,WEEKNUM(AX9,2),""))</f>
        <v/>
      </c>
      <c r="AY7" s="52" t="str">
        <f ca="1">IF(AY9=TODAY(),WEEKNUM(AY9,2),IF(WEEKDAY(AY9,2)=1,WEEKNUM(AY9,2),""))</f>
        <v/>
      </c>
      <c r="AZ7" s="52" t="str">
        <f ca="1">IF(AZ9=TODAY(),WEEKNUM(AZ9,2),IF(WEEKDAY(AZ9,2)=1,WEEKNUM(AZ9,2),""))</f>
        <v/>
      </c>
      <c r="BA7" s="52" t="str">
        <f ca="1">IF(BA9=TODAY(),WEEKNUM(BA9,2),IF(WEEKDAY(BA9,2)=1,WEEKNUM(BA9,2),""))</f>
        <v/>
      </c>
      <c r="BB7" s="52">
        <f ca="1">IF(BB9=TODAY(),WEEKNUM(BB9,2),IF(WEEKDAY(BB9,2)=1,WEEKNUM(BB9,2),""))</f>
        <v>42</v>
      </c>
      <c r="BC7" s="52" t="str">
        <f ca="1">IF(BC9=TODAY(),WEEKNUM(BC9,2),IF(WEEKDAY(BC9,2)=1,WEEKNUM(BC9,2),""))</f>
        <v/>
      </c>
      <c r="BD7" s="52" t="str">
        <f ca="1">IF(BD9=TODAY(),WEEKNUM(BD9,2),IF(WEEKDAY(BD9,2)=1,WEEKNUM(BD9,2),""))</f>
        <v/>
      </c>
      <c r="BE7" s="52" t="str">
        <f ca="1">IF(BE9=TODAY(),WEEKNUM(BE9,2),IF(WEEKDAY(BE9,2)=1,WEEKNUM(BE9,2),""))</f>
        <v/>
      </c>
      <c r="BF7" s="52" t="str">
        <f ca="1">IF(BF9=TODAY(),WEEKNUM(BF9,2),IF(WEEKDAY(BF9,2)=1,WEEKNUM(BF9,2),""))</f>
        <v/>
      </c>
      <c r="BG7" s="52" t="str">
        <f ca="1">IF(BG9=TODAY(),WEEKNUM(BG9,2),IF(WEEKDAY(BG9,2)=1,WEEKNUM(BG9,2),""))</f>
        <v/>
      </c>
      <c r="BH7" s="52" t="str">
        <f ca="1">IF(BH9=TODAY(),WEEKNUM(BH9,2),IF(WEEKDAY(BH9,2)=1,WEEKNUM(BH9,2),""))</f>
        <v/>
      </c>
      <c r="BI7" s="52">
        <f ca="1">IF(BI9=TODAY(),WEEKNUM(BI9,2),IF(WEEKDAY(BI9,2)=1,WEEKNUM(BI9,2),""))</f>
        <v>43</v>
      </c>
      <c r="BJ7" s="52" t="str">
        <f ca="1">IF(BJ9=TODAY(),WEEKNUM(BJ9,2),IF(WEEKDAY(BJ9,2)=1,WEEKNUM(BJ9,2),""))</f>
        <v/>
      </c>
      <c r="BK7" s="52" t="str">
        <f ca="1">IF(BK9=TODAY(),WEEKNUM(BK9,2),IF(WEEKDAY(BK9,2)=1,WEEKNUM(BK9,2),""))</f>
        <v/>
      </c>
      <c r="BL7" s="52" t="str">
        <f ca="1">IF(BL9=TODAY(),WEEKNUM(BL9,2),IF(WEEKDAY(BL9,2)=1,WEEKNUM(BL9,2),""))</f>
        <v/>
      </c>
      <c r="BM7" s="52" t="str">
        <f ca="1">IF(BM9=TODAY(),WEEKNUM(BM9,2),IF(WEEKDAY(BM9,2)=1,WEEKNUM(BM9,2),""))</f>
        <v/>
      </c>
      <c r="BN7" s="52" t="str">
        <f ca="1">IF(BN9=TODAY(),WEEKNUM(BN9,2),IF(WEEKDAY(BN9,2)=1,WEEKNUM(BN9,2),""))</f>
        <v/>
      </c>
      <c r="BO7" s="52" t="str">
        <f ca="1">IF(BO9=TODAY(),WEEKNUM(BO9,2),IF(WEEKDAY(BO9,2)=1,WEEKNUM(BO9,2),""))</f>
        <v/>
      </c>
      <c r="BP7" s="52">
        <f ca="1">IF(BP9=TODAY(),WEEKNUM(BP9,2),IF(WEEKDAY(BP9,2)=1,WEEKNUM(BP9,2),""))</f>
        <v>44</v>
      </c>
      <c r="BQ7" s="52" t="str">
        <f ca="1">IF(BQ9=TODAY(),WEEKNUM(BQ9,2),IF(WEEKDAY(BQ9,2)=1,WEEKNUM(BQ9,2),""))</f>
        <v/>
      </c>
      <c r="BR7" s="52" t="str">
        <f ca="1">IF(BR9=TODAY(),WEEKNUM(BR9,2),IF(WEEKDAY(BR9,2)=1,WEEKNUM(BR9,2),""))</f>
        <v/>
      </c>
      <c r="BS7" s="52" t="str">
        <f ca="1">IF(BS9=TODAY(),WEEKNUM(BS9,2),IF(WEEKDAY(BS9,2)=1,WEEKNUM(BS9,2),""))</f>
        <v/>
      </c>
      <c r="BT7" s="52" t="str">
        <f ca="1">IF(BT9=TODAY(),WEEKNUM(BT9,2),IF(WEEKDAY(BT9,2)=1,WEEKNUM(BT9,2),""))</f>
        <v/>
      </c>
      <c r="BU7" s="52" t="str">
        <f ca="1">IF(BU9=TODAY(),WEEKNUM(BU9,2),IF(WEEKDAY(BU9,2)=1,WEEKNUM(BU9,2),""))</f>
        <v/>
      </c>
      <c r="BV7" s="52" t="str">
        <f ca="1">IF(BV9=TODAY(),WEEKNUM(BV9,2),IF(WEEKDAY(BV9,2)=1,WEEKNUM(BV9,2),""))</f>
        <v/>
      </c>
      <c r="BW7" s="52">
        <f ca="1">IF(BW9=TODAY(),WEEKNUM(BW9,2),IF(WEEKDAY(BW9,2)=1,WEEKNUM(BW9,2),""))</f>
        <v>45</v>
      </c>
      <c r="BX7" s="52" t="str">
        <f ca="1">IF(BX9=TODAY(),WEEKNUM(BX9,2),IF(WEEKDAY(BX9,2)=1,WEEKNUM(BX9,2),""))</f>
        <v/>
      </c>
      <c r="BY7" s="52" t="str">
        <f ca="1">IF(BY9=TODAY(),WEEKNUM(BY9,2),IF(WEEKDAY(BY9,2)=1,WEEKNUM(BY9,2),""))</f>
        <v/>
      </c>
      <c r="BZ7" s="52" t="str">
        <f ca="1">IF(BZ9=TODAY(),WEEKNUM(BZ9,2),IF(WEEKDAY(BZ9,2)=1,WEEKNUM(BZ9,2),""))</f>
        <v/>
      </c>
      <c r="CA7" s="52" t="str">
        <f ca="1">IF(CA9=TODAY(),WEEKNUM(CA9,2),IF(WEEKDAY(CA9,2)=1,WEEKNUM(CA9,2),""))</f>
        <v/>
      </c>
      <c r="CB7" s="52" t="str">
        <f ca="1">IF(CB9=TODAY(),WEEKNUM(CB9,2),IF(WEEKDAY(CB9,2)=1,WEEKNUM(CB9,2),""))</f>
        <v/>
      </c>
      <c r="CC7" s="52" t="str">
        <f ca="1">IF(CC9=TODAY(),WEEKNUM(CC9,2),IF(WEEKDAY(CC9,2)=1,WEEKNUM(CC9,2),""))</f>
        <v/>
      </c>
      <c r="CD7" s="52">
        <f ca="1">IF(CD9=TODAY(),WEEKNUM(CD9,2),IF(WEEKDAY(CD9,2)=1,WEEKNUM(CD9,2),""))</f>
        <v>46</v>
      </c>
      <c r="CE7" s="52" t="str">
        <f ca="1">IF(CE9=TODAY(),WEEKNUM(CE9,2),IF(WEEKDAY(CE9,2)=1,WEEKNUM(CE9,2),""))</f>
        <v/>
      </c>
      <c r="CF7" s="52" t="str">
        <f ca="1">IF(CF9=TODAY(),WEEKNUM(CF9,2),IF(WEEKDAY(CF9,2)=1,WEEKNUM(CF9,2),""))</f>
        <v/>
      </c>
      <c r="CG7" s="52" t="str">
        <f ca="1">IF(CG9=TODAY(),WEEKNUM(CG9,2),IF(WEEKDAY(CG9,2)=1,WEEKNUM(CG9,2),""))</f>
        <v/>
      </c>
      <c r="CH7" s="52" t="str">
        <f ca="1">IF(CH9=TODAY(),WEEKNUM(CH9,2),IF(WEEKDAY(CH9,2)=1,WEEKNUM(CH9,2),""))</f>
        <v/>
      </c>
      <c r="CI7" s="52" t="str">
        <f ca="1">IF(CI9=TODAY(),WEEKNUM(CI9,2),IF(WEEKDAY(CI9,2)=1,WEEKNUM(CI9,2),""))</f>
        <v/>
      </c>
      <c r="CJ7" s="52" t="str">
        <f ca="1">IF(CJ9=TODAY(),WEEKNUM(CJ9,2),IF(WEEKDAY(CJ9,2)=1,WEEKNUM(CJ9,2),""))</f>
        <v/>
      </c>
      <c r="CK7" s="52">
        <f ca="1">IF(CK9=TODAY(),WEEKNUM(CK9,2),IF(WEEKDAY(CK9,2)=1,WEEKNUM(CK9,2),""))</f>
        <v>47</v>
      </c>
      <c r="CL7" s="52" t="str">
        <f ca="1">IF(CL9=TODAY(),WEEKNUM(CL9,2),IF(WEEKDAY(CL9,2)=1,WEEKNUM(CL9,2),""))</f>
        <v/>
      </c>
      <c r="CM7" s="52" t="str">
        <f ca="1">IF(CM9=TODAY(),WEEKNUM(CM9,2),IF(WEEKDAY(CM9,2)=1,WEEKNUM(CM9,2),""))</f>
        <v/>
      </c>
      <c r="CN7" s="52" t="str">
        <f ca="1">IF(CN9=TODAY(),WEEKNUM(CN9,2),IF(WEEKDAY(CN9,2)=1,WEEKNUM(CN9,2),""))</f>
        <v/>
      </c>
      <c r="CO7" s="52" t="str">
        <f ca="1">IF(CO9=TODAY(),WEEKNUM(CO9,2),IF(WEEKDAY(CO9,2)=1,WEEKNUM(CO9,2),""))</f>
        <v/>
      </c>
      <c r="CP7" s="52" t="str">
        <f ca="1">IF(CP9=TODAY(),WEEKNUM(CP9,2),IF(WEEKDAY(CP9,2)=1,WEEKNUM(CP9,2),""))</f>
        <v/>
      </c>
      <c r="CQ7" s="52" t="str">
        <f ca="1">IF(CQ9=TODAY(),WEEKNUM(CQ9,2),IF(WEEKDAY(CQ9,2)=1,WEEKNUM(CQ9,2),""))</f>
        <v/>
      </c>
      <c r="CR7" s="52">
        <f ca="1">IF(CR9=TODAY(),WEEKNUM(CR9,2),IF(WEEKDAY(CR9,2)=1,WEEKNUM(CR9,2),""))</f>
        <v>48</v>
      </c>
      <c r="CS7" s="52" t="str">
        <f ca="1">IF(CS9=TODAY(),WEEKNUM(CS9,2),IF(WEEKDAY(CS9,2)=1,WEEKNUM(CS9,2),""))</f>
        <v/>
      </c>
      <c r="CT7" s="52" t="str">
        <f ca="1">IF(CT9=TODAY(),WEEKNUM(CT9,2),IF(WEEKDAY(CT9,2)=1,WEEKNUM(CT9,2),""))</f>
        <v/>
      </c>
      <c r="CU7" s="52" t="str">
        <f ca="1">IF(CU9=TODAY(),WEEKNUM(CU9,2),IF(WEEKDAY(CU9,2)=1,WEEKNUM(CU9,2),""))</f>
        <v/>
      </c>
      <c r="CV7" s="52" t="str">
        <f ca="1">IF(CV9=TODAY(),WEEKNUM(CV9,2),IF(WEEKDAY(CV9,2)=1,WEEKNUM(CV9,2),""))</f>
        <v/>
      </c>
      <c r="CW7" s="52" t="str">
        <f ca="1">IF(CW9=TODAY(),WEEKNUM(CW9,2),IF(WEEKDAY(CW9,2)=1,WEEKNUM(CW9,2),""))</f>
        <v/>
      </c>
      <c r="CX7" s="52" t="str">
        <f ca="1">IF(CX9=TODAY(),WEEKNUM(CX9,2),IF(WEEKDAY(CX9,2)=1,WEEKNUM(CX9,2),""))</f>
        <v/>
      </c>
      <c r="CY7" s="52">
        <f ca="1">IF(CY9=TODAY(),WEEKNUM(CY9,2),IF(WEEKDAY(CY9,2)=1,WEEKNUM(CY9,2),""))</f>
        <v>49</v>
      </c>
      <c r="CZ7" s="52" t="str">
        <f ca="1">IF(CZ9=TODAY(),WEEKNUM(CZ9,2),IF(WEEKDAY(CZ9,2)=1,WEEKNUM(CZ9,2),""))</f>
        <v/>
      </c>
      <c r="DA7" s="52" t="str">
        <f ca="1">IF(DA9=TODAY(),WEEKNUM(DA9,2),IF(WEEKDAY(DA9,2)=1,WEEKNUM(DA9,2),""))</f>
        <v/>
      </c>
      <c r="DB7" s="52" t="str">
        <f ca="1">IF(DB9=TODAY(),WEEKNUM(DB9,2),IF(WEEKDAY(DB9,2)=1,WEEKNUM(DB9,2),""))</f>
        <v/>
      </c>
      <c r="DC7" s="52" t="str">
        <f ca="1">IF(DC9=TODAY(),WEEKNUM(DC9,2),IF(WEEKDAY(DC9,2)=1,WEEKNUM(DC9,2),""))</f>
        <v/>
      </c>
      <c r="DD7" s="52" t="str">
        <f ca="1">IF(DD9=TODAY(),WEEKNUM(DD9,2),IF(WEEKDAY(DD9,2)=1,WEEKNUM(DD9,2),""))</f>
        <v/>
      </c>
      <c r="DE7" s="52" t="str">
        <f ca="1">IF(DE9=TODAY(),WEEKNUM(DE9,2),IF(WEEKDAY(DE9,2)=1,WEEKNUM(DE9,2),""))</f>
        <v/>
      </c>
      <c r="DF7" s="52">
        <f ca="1">IF(DF9=TODAY(),WEEKNUM(DF9,2),IF(WEEKDAY(DF9,2)=1,WEEKNUM(DF9,2),""))</f>
        <v>50</v>
      </c>
      <c r="DG7" s="52" t="str">
        <f ca="1">IF(DG9=TODAY(),WEEKNUM(DG9,2),IF(WEEKDAY(DG9,2)=1,WEEKNUM(DG9,2),""))</f>
        <v/>
      </c>
      <c r="DH7" s="52" t="str">
        <f ca="1">IF(DH9=TODAY(),WEEKNUM(DH9,2),IF(WEEKDAY(DH9,2)=1,WEEKNUM(DH9,2),""))</f>
        <v/>
      </c>
      <c r="DI7" s="52" t="str">
        <f ca="1">IF(DI9=TODAY(),WEEKNUM(DI9,2),IF(WEEKDAY(DI9,2)=1,WEEKNUM(DI9,2),""))</f>
        <v/>
      </c>
      <c r="DJ7" s="52" t="str">
        <f ca="1">IF(DJ9=TODAY(),WEEKNUM(DJ9,2),IF(WEEKDAY(DJ9,2)=1,WEEKNUM(DJ9,2),""))</f>
        <v/>
      </c>
      <c r="DK7" s="52" t="str">
        <f ca="1">IF(DK9=TODAY(),WEEKNUM(DK9,2),IF(WEEKDAY(DK9,2)=1,WEEKNUM(DK9,2),""))</f>
        <v/>
      </c>
      <c r="DL7" s="52" t="str">
        <f ca="1">IF(DL9=TODAY(),WEEKNUM(DL9,2),IF(WEEKDAY(DL9,2)=1,WEEKNUM(DL9,2),""))</f>
        <v/>
      </c>
      <c r="DM7" s="52">
        <f ca="1">IF(DM9=TODAY(),WEEKNUM(DM9,2),IF(WEEKDAY(DM9,2)=1,WEEKNUM(DM9,2),""))</f>
        <v>51</v>
      </c>
      <c r="DN7" s="52" t="str">
        <f ca="1">IF(DN9=TODAY(),WEEKNUM(DN9,2),IF(WEEKDAY(DN9,2)=1,WEEKNUM(DN9,2),""))</f>
        <v/>
      </c>
      <c r="DO7" s="52" t="str">
        <f ca="1">IF(DO9=TODAY(),WEEKNUM(DO9,2),IF(WEEKDAY(DO9,2)=1,WEEKNUM(DO9,2),""))</f>
        <v/>
      </c>
      <c r="DP7" s="52" t="str">
        <f ca="1">IF(DP9=TODAY(),WEEKNUM(DP9,2),IF(WEEKDAY(DP9,2)=1,WEEKNUM(DP9,2),""))</f>
        <v/>
      </c>
      <c r="DQ7" s="52" t="str">
        <f ca="1">IF(DQ9=TODAY(),WEEKNUM(DQ9,2),IF(WEEKDAY(DQ9,2)=1,WEEKNUM(DQ9,2),""))</f>
        <v/>
      </c>
      <c r="DR7" s="52" t="str">
        <f ca="1">IF(DR9=TODAY(),WEEKNUM(DR9,2),IF(WEEKDAY(DR9,2)=1,WEEKNUM(DR9,2),""))</f>
        <v/>
      </c>
      <c r="DS7" s="52" t="str">
        <f ca="1">IF(DS9=TODAY(),WEEKNUM(DS9,2),IF(WEEKDAY(DS9,2)=1,WEEKNUM(DS9,2),""))</f>
        <v/>
      </c>
      <c r="DT7" s="52">
        <f ca="1">IF(DT9=TODAY(),WEEKNUM(DT9,2),IF(WEEKDAY(DT9,2)=1,WEEKNUM(DT9,2),""))</f>
        <v>52</v>
      </c>
      <c r="DU7" s="52" t="str">
        <f ca="1">IF(DU9=TODAY(),WEEKNUM(DU9,2),IF(WEEKDAY(DU9,2)=1,WEEKNUM(DU9,2),""))</f>
        <v/>
      </c>
      <c r="DV7" s="52" t="str">
        <f ca="1">IF(DV9=TODAY(),WEEKNUM(DV9,2),IF(WEEKDAY(DV9,2)=1,WEEKNUM(DV9,2),""))</f>
        <v/>
      </c>
      <c r="DW7" s="52" t="str">
        <f ca="1">IF(DW9=TODAY(),WEEKNUM(DW9,2),IF(WEEKDAY(DW9,2)=1,WEEKNUM(DW9,2),""))</f>
        <v/>
      </c>
      <c r="DX7" s="52" t="str">
        <f ca="1">IF(DX9=TODAY(),WEEKNUM(DX9,2),IF(WEEKDAY(DX9,2)=1,WEEKNUM(DX9,2),""))</f>
        <v/>
      </c>
      <c r="DY7" s="52" t="str">
        <f ca="1">IF(DY9=TODAY(),WEEKNUM(DY9,2),IF(WEEKDAY(DY9,2)=1,WEEKNUM(DY9,2),""))</f>
        <v/>
      </c>
      <c r="DZ7" s="52" t="str">
        <f ca="1">IF(DZ9=TODAY(),WEEKNUM(DZ9,2),IF(WEEKDAY(DZ9,2)=1,WEEKNUM(DZ9,2),""))</f>
        <v/>
      </c>
      <c r="EA7" s="52">
        <f ca="1">IF(EA9=TODAY(),WEEKNUM(EA9,2),IF(WEEKDAY(EA9,2)=1,WEEKNUM(EA9,2),""))</f>
        <v>53</v>
      </c>
      <c r="EB7" s="52" t="str">
        <f ca="1">IF(EB9=TODAY(),WEEKNUM(EB9,2),IF(WEEKDAY(EB9,2)=1,WEEKNUM(EB9,2),""))</f>
        <v/>
      </c>
      <c r="EC7" s="52" t="str">
        <f ca="1">IF(EC9=TODAY(),WEEKNUM(EC9,2),IF(WEEKDAY(EC9,2)=1,WEEKNUM(EC9,2),""))</f>
        <v/>
      </c>
      <c r="ED7" s="52" t="str">
        <f ca="1">IF(ED9=TODAY(),WEEKNUM(ED9,2),IF(WEEKDAY(ED9,2)=1,WEEKNUM(ED9,2),""))</f>
        <v/>
      </c>
      <c r="EE7" s="52" t="str">
        <f ca="1">IF(EE9=TODAY(),WEEKNUM(EE9,2),IF(WEEKDAY(EE9,2)=1,WEEKNUM(EE9,2),""))</f>
        <v/>
      </c>
      <c r="EF7" s="52" t="str">
        <f ca="1">IF(EF9=TODAY(),WEEKNUM(EF9,2),IF(WEEKDAY(EF9,2)=1,WEEKNUM(EF9,2),""))</f>
        <v/>
      </c>
      <c r="EG7" s="52" t="str">
        <f ca="1">IF(EG9=TODAY(),WEEKNUM(EG9,2),IF(WEEKDAY(EG9,2)=1,WEEKNUM(EG9,2),""))</f>
        <v/>
      </c>
      <c r="EH7" s="52">
        <f ca="1">IF(EH9=TODAY(),WEEKNUM(EH9,2),IF(WEEKDAY(EH9,2)=1,WEEKNUM(EH9,2),""))</f>
        <v>2</v>
      </c>
      <c r="EI7" s="52" t="str">
        <f ca="1">IF(EI9=TODAY(),WEEKNUM(EI9,2),IF(WEEKDAY(EI9,2)=1,WEEKNUM(EI9,2),""))</f>
        <v/>
      </c>
      <c r="EJ7" s="52" t="str">
        <f ca="1">IF(EJ9=TODAY(),WEEKNUM(EJ9,2),IF(WEEKDAY(EJ9,2)=1,WEEKNUM(EJ9,2),""))</f>
        <v/>
      </c>
      <c r="EK7" s="52" t="str">
        <f ca="1">IF(EK9=TODAY(),WEEKNUM(EK9,2),IF(WEEKDAY(EK9,2)=1,WEEKNUM(EK9,2),""))</f>
        <v/>
      </c>
      <c r="EL7" s="52" t="str">
        <f ca="1">IF(EL9=TODAY(),WEEKNUM(EL9,2),IF(WEEKDAY(EL9,2)=1,WEEKNUM(EL9,2),""))</f>
        <v/>
      </c>
      <c r="EM7" s="52" t="str">
        <f ca="1">IF(EM9=TODAY(),WEEKNUM(EM9,2),IF(WEEKDAY(EM9,2)=1,WEEKNUM(EM9,2),""))</f>
        <v/>
      </c>
      <c r="EN7" s="52" t="str">
        <f ca="1">IF(EN9=TODAY(),WEEKNUM(EN9,2),IF(WEEKDAY(EN9,2)=1,WEEKNUM(EN9,2),""))</f>
        <v/>
      </c>
      <c r="EO7" s="52">
        <f ca="1">IF(EO9=TODAY(),WEEKNUM(EO9,2),IF(WEEKDAY(EO9,2)=1,WEEKNUM(EO9,2),""))</f>
        <v>3</v>
      </c>
      <c r="EP7" s="52" t="str">
        <f ca="1">IF(EP9=TODAY(),WEEKNUM(EP9,2),IF(WEEKDAY(EP9,2)=1,WEEKNUM(EP9,2),""))</f>
        <v/>
      </c>
      <c r="EQ7" s="52" t="str">
        <f ca="1">IF(EQ9=TODAY(),WEEKNUM(EQ9,2),IF(WEEKDAY(EQ9,2)=1,WEEKNUM(EQ9,2),""))</f>
        <v/>
      </c>
      <c r="ER7" s="52" t="str">
        <f ca="1">IF(ER9=TODAY(),WEEKNUM(ER9,2),IF(WEEKDAY(ER9,2)=1,WEEKNUM(ER9,2),""))</f>
        <v/>
      </c>
      <c r="ES7" s="52" t="str">
        <f ca="1">IF(ES9=TODAY(),WEEKNUM(ES9,2),IF(WEEKDAY(ES9,2)=1,WEEKNUM(ES9,2),""))</f>
        <v/>
      </c>
      <c r="ET7" s="52" t="str">
        <f ca="1">IF(ET9=TODAY(),WEEKNUM(ET9,2),IF(WEEKDAY(ET9,2)=1,WEEKNUM(ET9,2),""))</f>
        <v/>
      </c>
      <c r="EU7" s="52" t="str">
        <f ca="1">IF(EU9=TODAY(),WEEKNUM(EU9,2),IF(WEEKDAY(EU9,2)=1,WEEKNUM(EU9,2),""))</f>
        <v/>
      </c>
      <c r="EV7" s="52">
        <f ca="1">IF(EV9=TODAY(),WEEKNUM(EV9,2),IF(WEEKDAY(EV9,2)=1,WEEKNUM(EV9,2),""))</f>
        <v>4</v>
      </c>
      <c r="EW7" s="52" t="str">
        <f ca="1">IF(EW9=TODAY(),WEEKNUM(EW9,2),IF(WEEKDAY(EW9,2)=1,WEEKNUM(EW9,2),""))</f>
        <v/>
      </c>
      <c r="EX7" s="52" t="str">
        <f ca="1">IF(EX9=TODAY(),WEEKNUM(EX9,2),IF(WEEKDAY(EX9,2)=1,WEEKNUM(EX9,2),""))</f>
        <v/>
      </c>
      <c r="EY7" s="52" t="str">
        <f ca="1">IF(EY9=TODAY(),WEEKNUM(EY9,2),IF(WEEKDAY(EY9,2)=1,WEEKNUM(EY9,2),""))</f>
        <v/>
      </c>
      <c r="EZ7" s="52" t="str">
        <f ca="1">IF(EZ9=TODAY(),WEEKNUM(EZ9,2),IF(WEEKDAY(EZ9,2)=1,WEEKNUM(EZ9,2),""))</f>
        <v/>
      </c>
      <c r="FA7" s="52" t="str">
        <f ca="1">IF(FA9=TODAY(),WEEKNUM(FA9,2),IF(WEEKDAY(FA9,2)=1,WEEKNUM(FA9,2),""))</f>
        <v/>
      </c>
      <c r="FB7" s="52" t="str">
        <f ca="1">IF(FB9=TODAY(),WEEKNUM(FB9,2),IF(WEEKDAY(FB9,2)=1,WEEKNUM(FB9,2),""))</f>
        <v/>
      </c>
      <c r="FC7" s="52">
        <f ca="1">IF(FC9=TODAY(),WEEKNUM(FC9,2),IF(WEEKDAY(FC9,2)=1,WEEKNUM(FC9,2),""))</f>
        <v>5</v>
      </c>
      <c r="FD7" s="52" t="str">
        <f ca="1">IF(FD9=TODAY(),WEEKNUM(FD9,2),IF(WEEKDAY(FD9,2)=1,WEEKNUM(FD9,2),""))</f>
        <v/>
      </c>
      <c r="FE7" s="52" t="str">
        <f ca="1">IF(FE9=TODAY(),WEEKNUM(FE9,2),IF(WEEKDAY(FE9,2)=1,WEEKNUM(FE9,2),""))</f>
        <v/>
      </c>
      <c r="FF7" s="52" t="str">
        <f ca="1">IF(FF9=TODAY(),WEEKNUM(FF9,2),IF(WEEKDAY(FF9,2)=1,WEEKNUM(FF9,2),""))</f>
        <v/>
      </c>
      <c r="FG7" s="52" t="str">
        <f ca="1">IF(FG9=TODAY(),WEEKNUM(FG9,2),IF(WEEKDAY(FG9,2)=1,WEEKNUM(FG9,2),""))</f>
        <v/>
      </c>
      <c r="FH7" s="52" t="str">
        <f ca="1">IF(FH9=TODAY(),WEEKNUM(FH9,2),IF(WEEKDAY(FH9,2)=1,WEEKNUM(FH9,2),""))</f>
        <v/>
      </c>
      <c r="FI7" s="52" t="str">
        <f ca="1">IF(FI9=TODAY(),WEEKNUM(FI9,2),IF(WEEKDAY(FI9,2)=1,WEEKNUM(FI9,2),""))</f>
        <v/>
      </c>
      <c r="FJ7" s="52">
        <f ca="1">IF(FJ9=TODAY(),WEEKNUM(FJ9,2),IF(WEEKDAY(FJ9,2)=1,WEEKNUM(FJ9,2),""))</f>
        <v>6</v>
      </c>
      <c r="FK7" s="52" t="str">
        <f ca="1">IF(FK9=TODAY(),WEEKNUM(FK9,2),IF(WEEKDAY(FK9,2)=1,WEEKNUM(FK9,2),""))</f>
        <v/>
      </c>
      <c r="FL7" s="52" t="str">
        <f ca="1">IF(FL9=TODAY(),WEEKNUM(FL9,2),IF(WEEKDAY(FL9,2)=1,WEEKNUM(FL9,2),""))</f>
        <v/>
      </c>
      <c r="FM7" s="52" t="str">
        <f ca="1">IF(FM9=TODAY(),WEEKNUM(FM9,2),IF(WEEKDAY(FM9,2)=1,WEEKNUM(FM9,2),""))</f>
        <v/>
      </c>
      <c r="FN7" s="52" t="str">
        <f ca="1">IF(FN9=TODAY(),WEEKNUM(FN9,2),IF(WEEKDAY(FN9,2)=1,WEEKNUM(FN9,2),""))</f>
        <v/>
      </c>
      <c r="FO7" s="52" t="str">
        <f ca="1">IF(FO9=TODAY(),WEEKNUM(FO9,2),IF(WEEKDAY(FO9,2)=1,WEEKNUM(FO9,2),""))</f>
        <v/>
      </c>
      <c r="FP7" s="52" t="str">
        <f ca="1">IF(FP9=TODAY(),WEEKNUM(FP9,2),IF(WEEKDAY(FP9,2)=1,WEEKNUM(FP9,2),""))</f>
        <v/>
      </c>
      <c r="FQ7" s="52">
        <f ca="1">IF(FQ9=TODAY(),WEEKNUM(FQ9,2),IF(WEEKDAY(FQ9,2)=1,WEEKNUM(FQ9,2),""))</f>
        <v>7</v>
      </c>
      <c r="FR7" s="52" t="str">
        <f ca="1">IF(FR9=TODAY(),WEEKNUM(FR9,2),IF(WEEKDAY(FR9,2)=1,WEEKNUM(FR9,2),""))</f>
        <v/>
      </c>
      <c r="FS7" s="52" t="str">
        <f ca="1">IF(FS9=TODAY(),WEEKNUM(FS9,2),IF(WEEKDAY(FS9,2)=1,WEEKNUM(FS9,2),""))</f>
        <v/>
      </c>
      <c r="FT7" s="52" t="str">
        <f ca="1">IF(FT9=TODAY(),WEEKNUM(FT9,2),IF(WEEKDAY(FT9,2)=1,WEEKNUM(FT9,2),""))</f>
        <v/>
      </c>
      <c r="FU7" s="52" t="str">
        <f ca="1">IF(FU9=TODAY(),WEEKNUM(FU9,2),IF(WEEKDAY(FU9,2)=1,WEEKNUM(FU9,2),""))</f>
        <v/>
      </c>
      <c r="FV7" s="52" t="str">
        <f ca="1">IF(FV9=TODAY(),WEEKNUM(FV9,2),IF(WEEKDAY(FV9,2)=1,WEEKNUM(FV9,2),""))</f>
        <v/>
      </c>
      <c r="FW7" s="52" t="str">
        <f ca="1">IF(FW9=TODAY(),WEEKNUM(FW9,2),IF(WEEKDAY(FW9,2)=1,WEEKNUM(FW9,2),""))</f>
        <v/>
      </c>
      <c r="FX7" s="52">
        <f ca="1">IF(FX9=TODAY(),WEEKNUM(FX9,2),IF(WEEKDAY(FX9,2)=1,WEEKNUM(FX9,2),""))</f>
        <v>8</v>
      </c>
      <c r="FY7" s="52" t="str">
        <f ca="1">IF(FY9=TODAY(),WEEKNUM(FY9,2),IF(WEEKDAY(FY9,2)=1,WEEKNUM(FY9,2),""))</f>
        <v/>
      </c>
      <c r="FZ7" s="52" t="str">
        <f ca="1">IF(FZ9=TODAY(),WEEKNUM(FZ9,2),IF(WEEKDAY(FZ9,2)=1,WEEKNUM(FZ9,2),""))</f>
        <v/>
      </c>
      <c r="GA7" s="52" t="str">
        <f ca="1">IF(GA9=TODAY(),WEEKNUM(GA9,2),IF(WEEKDAY(GA9,2)=1,WEEKNUM(GA9,2),""))</f>
        <v/>
      </c>
      <c r="GB7" s="52" t="str">
        <f ca="1">IF(GB9=TODAY(),WEEKNUM(GB9,2),IF(WEEKDAY(GB9,2)=1,WEEKNUM(GB9,2),""))</f>
        <v/>
      </c>
      <c r="GC7" s="52" t="str">
        <f ca="1">IF(GC9=TODAY(),WEEKNUM(GC9,2),IF(WEEKDAY(GC9,2)=1,WEEKNUM(GC9,2),""))</f>
        <v/>
      </c>
      <c r="GD7" s="52" t="str">
        <f ca="1">IF(GD9=TODAY(),WEEKNUM(GD9,2),IF(WEEKDAY(GD9,2)=1,WEEKNUM(GD9,2),""))</f>
        <v/>
      </c>
      <c r="GE7" s="52">
        <f ca="1">IF(GE9=TODAY(),WEEKNUM(GE9,2),IF(WEEKDAY(GE9,2)=1,WEEKNUM(GE9,2),""))</f>
        <v>9</v>
      </c>
      <c r="GF7" s="52" t="str">
        <f ca="1">IF(GF9=TODAY(),WEEKNUM(GF9,2),IF(WEEKDAY(GF9,2)=1,WEEKNUM(GF9,2),""))</f>
        <v/>
      </c>
      <c r="GG7" s="52" t="str">
        <f ca="1">IF(GG9=TODAY(),WEEKNUM(GG9,2),IF(WEEKDAY(GG9,2)=1,WEEKNUM(GG9,2),""))</f>
        <v/>
      </c>
      <c r="GH7" s="52" t="str">
        <f ca="1">IF(GH9=TODAY(),WEEKNUM(GH9,2),IF(WEEKDAY(GH9,2)=1,WEEKNUM(GH9,2),""))</f>
        <v/>
      </c>
      <c r="GI7" s="52" t="str">
        <f ca="1">IF(GI9=TODAY(),WEEKNUM(GI9,2),IF(WEEKDAY(GI9,2)=1,WEEKNUM(GI9,2),""))</f>
        <v/>
      </c>
      <c r="GJ7" s="52" t="str">
        <f ca="1">IF(GJ9=TODAY(),WEEKNUM(GJ9,2),IF(WEEKDAY(GJ9,2)=1,WEEKNUM(GJ9,2),""))</f>
        <v/>
      </c>
      <c r="GK7" s="52" t="str">
        <f ca="1">IF(GK9=TODAY(),WEEKNUM(GK9,2),IF(WEEKDAY(GK9,2)=1,WEEKNUM(GK9,2),""))</f>
        <v/>
      </c>
      <c r="GL7" s="52">
        <f ca="1">IF(GL9=TODAY(),WEEKNUM(GL9,2),IF(WEEKDAY(GL9,2)=1,WEEKNUM(GL9,2),""))</f>
        <v>10</v>
      </c>
      <c r="GM7" s="52" t="str">
        <f ca="1">IF(GM9=TODAY(),WEEKNUM(GM9,2),IF(WEEKDAY(GM9,2)=1,WEEKNUM(GM9,2),""))</f>
        <v/>
      </c>
      <c r="GN7" s="52" t="str">
        <f ca="1">IF(GN9=TODAY(),WEEKNUM(GN9,2),IF(WEEKDAY(GN9,2)=1,WEEKNUM(GN9,2),""))</f>
        <v/>
      </c>
      <c r="GO7" s="52" t="str">
        <f ca="1">IF(GO9=TODAY(),WEEKNUM(GO9,2),IF(WEEKDAY(GO9,2)=1,WEEKNUM(GO9,2),""))</f>
        <v/>
      </c>
      <c r="GP7" s="52" t="str">
        <f ca="1">IF(GP9=TODAY(),WEEKNUM(GP9,2),IF(WEEKDAY(GP9,2)=1,WEEKNUM(GP9,2),""))</f>
        <v/>
      </c>
      <c r="GQ7" s="52" t="str">
        <f ca="1">IF(GQ9=TODAY(),WEEKNUM(GQ9,2),IF(WEEKDAY(GQ9,2)=1,WEEKNUM(GQ9,2),""))</f>
        <v/>
      </c>
      <c r="GR7" s="52" t="str">
        <f ca="1">IF(GR9=TODAY(),WEEKNUM(GR9,2),IF(WEEKDAY(GR9,2)=1,WEEKNUM(GR9,2),""))</f>
        <v/>
      </c>
      <c r="GS7" s="52">
        <f ca="1">IF(GS9=TODAY(),WEEKNUM(GS9,2),IF(WEEKDAY(GS9,2)=1,WEEKNUM(GS9,2),""))</f>
        <v>11</v>
      </c>
      <c r="GT7" s="52" t="str">
        <f ca="1">IF(GT9=TODAY(),WEEKNUM(GT9,2),IF(WEEKDAY(GT9,2)=1,WEEKNUM(GT9,2),""))</f>
        <v/>
      </c>
      <c r="GU7" s="52" t="str">
        <f ca="1">IF(GU9=TODAY(),WEEKNUM(GU9,2),IF(WEEKDAY(GU9,2)=1,WEEKNUM(GU9,2),""))</f>
        <v/>
      </c>
      <c r="GV7" s="52" t="str">
        <f ca="1">IF(GV9=TODAY(),WEEKNUM(GV9,2),IF(WEEKDAY(GV9,2)=1,WEEKNUM(GV9,2),""))</f>
        <v/>
      </c>
      <c r="GW7" s="52" t="str">
        <f ca="1">IF(GW9=TODAY(),WEEKNUM(GW9,2),IF(WEEKDAY(GW9,2)=1,WEEKNUM(GW9,2),""))</f>
        <v/>
      </c>
      <c r="GX7" s="52" t="str">
        <f ca="1">IF(GX9=TODAY(),WEEKNUM(GX9,2),IF(WEEKDAY(GX9,2)=1,WEEKNUM(GX9,2),""))</f>
        <v/>
      </c>
      <c r="GY7" s="52" t="str">
        <f ca="1">IF(GY9=TODAY(),WEEKNUM(GY9,2),IF(WEEKDAY(GY9,2)=1,WEEKNUM(GY9,2),""))</f>
        <v/>
      </c>
      <c r="GZ7" s="52">
        <f ca="1">IF(GZ9=TODAY(),WEEKNUM(GZ9,2),IF(WEEKDAY(GZ9,2)=1,WEEKNUM(GZ9,2),""))</f>
        <v>12</v>
      </c>
      <c r="HA7" s="52" t="str">
        <f ca="1">IF(HA9=TODAY(),WEEKNUM(HA9,2),IF(WEEKDAY(HA9,2)=1,WEEKNUM(HA9,2),""))</f>
        <v/>
      </c>
      <c r="HB7" s="52" t="str">
        <f ca="1">IF(HB9=TODAY(),WEEKNUM(HB9,2),IF(WEEKDAY(HB9,2)=1,WEEKNUM(HB9,2),""))</f>
        <v/>
      </c>
      <c r="HC7" s="52" t="str">
        <f ca="1">IF(HC9=TODAY(),WEEKNUM(HC9,2),IF(WEEKDAY(HC9,2)=1,WEEKNUM(HC9,2),""))</f>
        <v/>
      </c>
      <c r="HD7" s="52" t="str">
        <f ca="1">IF(HD9=TODAY(),WEEKNUM(HD9,2),IF(WEEKDAY(HD9,2)=1,WEEKNUM(HD9,2),""))</f>
        <v/>
      </c>
      <c r="HE7" s="52" t="str">
        <f ca="1">IF(HE9=TODAY(),WEEKNUM(HE9,2),IF(WEEKDAY(HE9,2)=1,WEEKNUM(HE9,2),""))</f>
        <v/>
      </c>
      <c r="HF7" s="52" t="str">
        <f ca="1">IF(HF9=TODAY(),WEEKNUM(HF9,2),IF(WEEKDAY(HF9,2)=1,WEEKNUM(HF9,2),""))</f>
        <v/>
      </c>
      <c r="HG7" s="52">
        <f ca="1">IF(HG9=TODAY(),WEEKNUM(HG9,2),IF(WEEKDAY(HG9,2)=1,WEEKNUM(HG9,2),""))</f>
        <v>13</v>
      </c>
      <c r="HH7" s="52" t="str">
        <f ca="1">IF(HH9=TODAY(),WEEKNUM(HH9,2),IF(WEEKDAY(HH9,2)=1,WEEKNUM(HH9,2),""))</f>
        <v/>
      </c>
      <c r="HI7" s="52" t="str">
        <f ca="1">IF(HI9=TODAY(),WEEKNUM(HI9,2),IF(WEEKDAY(HI9,2)=1,WEEKNUM(HI9,2),""))</f>
        <v/>
      </c>
      <c r="HJ7" s="52" t="str">
        <f ca="1">IF(HJ9=TODAY(),WEEKNUM(HJ9,2),IF(WEEKDAY(HJ9,2)=1,WEEKNUM(HJ9,2),""))</f>
        <v/>
      </c>
      <c r="HK7" s="52" t="str">
        <f ca="1">IF(HK9=TODAY(),WEEKNUM(HK9,2),IF(WEEKDAY(HK9,2)=1,WEEKNUM(HK9,2),""))</f>
        <v/>
      </c>
      <c r="HL7" s="52" t="str">
        <f ca="1">IF(HL9=TODAY(),WEEKNUM(HL9,2),IF(WEEKDAY(HL9,2)=1,WEEKNUM(HL9,2),""))</f>
        <v/>
      </c>
      <c r="HM7" s="52" t="str">
        <f ca="1">IF(HM9=TODAY(),WEEKNUM(HM9,2),IF(WEEKDAY(HM9,2)=1,WEEKNUM(HM9,2),""))</f>
        <v/>
      </c>
      <c r="HN7" s="52">
        <f ca="1">IF(HN9=TODAY(),WEEKNUM(HN9,2),IF(WEEKDAY(HN9,2)=1,WEEKNUM(HN9,2),""))</f>
        <v>14</v>
      </c>
      <c r="HO7" s="52" t="str">
        <f ca="1">IF(HO9=TODAY(),WEEKNUM(HO9,2),IF(WEEKDAY(HO9,2)=1,WEEKNUM(HO9,2),""))</f>
        <v/>
      </c>
      <c r="HP7" s="52" t="str">
        <f ca="1">IF(HP9=TODAY(),WEEKNUM(HP9,2),IF(WEEKDAY(HP9,2)=1,WEEKNUM(HP9,2),""))</f>
        <v/>
      </c>
      <c r="HQ7" s="52" t="str">
        <f ca="1">IF(HQ9=TODAY(),WEEKNUM(HQ9,2),IF(WEEKDAY(HQ9,2)=1,WEEKNUM(HQ9,2),""))</f>
        <v/>
      </c>
      <c r="HR7" s="52" t="str">
        <f ca="1">IF(HR9=TODAY(),WEEKNUM(HR9,2),IF(WEEKDAY(HR9,2)=1,WEEKNUM(HR9,2),""))</f>
        <v/>
      </c>
      <c r="HS7" s="52" t="str">
        <f ca="1">IF(HS9=TODAY(),WEEKNUM(HS9,2),IF(WEEKDAY(HS9,2)=1,WEEKNUM(HS9,2),""))</f>
        <v/>
      </c>
      <c r="HT7" s="52" t="str">
        <f ca="1">IF(HT9=TODAY(),WEEKNUM(HT9,2),IF(WEEKDAY(HT9,2)=1,WEEKNUM(HT9,2),""))</f>
        <v/>
      </c>
      <c r="HU7" s="52">
        <f ca="1">IF(HU9=TODAY(),WEEKNUM(HU9,2),IF(WEEKDAY(HU9,2)=1,WEEKNUM(HU9,2),""))</f>
        <v>15</v>
      </c>
      <c r="HV7" s="52" t="str">
        <f ca="1">IF(HV9=TODAY(),WEEKNUM(HV9,2),IF(WEEKDAY(HV9,2)=1,WEEKNUM(HV9,2),""))</f>
        <v/>
      </c>
      <c r="HW7" s="52" t="str">
        <f ca="1">IF(HW9=TODAY(),WEEKNUM(HW9,2),IF(WEEKDAY(HW9,2)=1,WEEKNUM(HW9,2),""))</f>
        <v/>
      </c>
      <c r="HX7" s="52" t="str">
        <f ca="1">IF(HX9=TODAY(),WEEKNUM(HX9,2),IF(WEEKDAY(HX9,2)=1,WEEKNUM(HX9,2),""))</f>
        <v/>
      </c>
      <c r="HY7" s="52" t="str">
        <f ca="1">IF(HY9=TODAY(),WEEKNUM(HY9,2),IF(WEEKDAY(HY9,2)=1,WEEKNUM(HY9,2),""))</f>
        <v/>
      </c>
      <c r="HZ7" s="52" t="str">
        <f ca="1">IF(HZ9=TODAY(),WEEKNUM(HZ9,2),IF(WEEKDAY(HZ9,2)=1,WEEKNUM(HZ9,2),""))</f>
        <v/>
      </c>
      <c r="IA7" s="52" t="str">
        <f ca="1">IF(IA9=TODAY(),WEEKNUM(IA9,2),IF(WEEKDAY(IA9,2)=1,WEEKNUM(IA9,2),""))</f>
        <v/>
      </c>
      <c r="IB7" s="52">
        <f ca="1">IF(IB9=TODAY(),WEEKNUM(IB9,2),IF(WEEKDAY(IB9,2)=1,WEEKNUM(IB9,2),""))</f>
        <v>16</v>
      </c>
      <c r="IC7" s="52" t="str">
        <f ca="1">IF(IC9=TODAY(),WEEKNUM(IC9,2),IF(WEEKDAY(IC9,2)=1,WEEKNUM(IC9,2),""))</f>
        <v/>
      </c>
      <c r="ID7" s="52" t="str">
        <f ca="1">IF(ID9=TODAY(),WEEKNUM(ID9,2),IF(WEEKDAY(ID9,2)=1,WEEKNUM(ID9,2),""))</f>
        <v/>
      </c>
      <c r="IE7" s="52" t="str">
        <f ca="1">IF(IE9=TODAY(),WEEKNUM(IE9,2),IF(WEEKDAY(IE9,2)=1,WEEKNUM(IE9,2),""))</f>
        <v/>
      </c>
      <c r="IF7" s="52" t="str">
        <f ca="1">IF(IF9=TODAY(),WEEKNUM(IF9,2),IF(WEEKDAY(IF9,2)=1,WEEKNUM(IF9,2),""))</f>
        <v/>
      </c>
      <c r="IG7" s="52" t="str">
        <f ca="1">IF(IG9=TODAY(),WEEKNUM(IG9,2),IF(WEEKDAY(IG9,2)=1,WEEKNUM(IG9,2),""))</f>
        <v/>
      </c>
      <c r="IH7" s="52" t="str">
        <f ca="1">IF(IH9=TODAY(),WEEKNUM(IH9,2),IF(WEEKDAY(IH9,2)=1,WEEKNUM(IH9,2),""))</f>
        <v/>
      </c>
      <c r="II7" s="52">
        <f ca="1">IF(II9=TODAY(),WEEKNUM(II9,2),IF(WEEKDAY(II9,2)=1,WEEKNUM(II9,2),""))</f>
        <v>17</v>
      </c>
      <c r="IJ7" s="52" t="str">
        <f ca="1">IF(IJ9=TODAY(),WEEKNUM(IJ9,2),IF(WEEKDAY(IJ9,2)=1,WEEKNUM(IJ9,2),""))</f>
        <v/>
      </c>
      <c r="IK7" s="52" t="str">
        <f ca="1">IF(IK9=TODAY(),WEEKNUM(IK9,2),IF(WEEKDAY(IK9,2)=1,WEEKNUM(IK9,2),""))</f>
        <v/>
      </c>
      <c r="IL7" s="52" t="str">
        <f ca="1">IF(IL9=TODAY(),WEEKNUM(IL9,2),IF(WEEKDAY(IL9,2)=1,WEEKNUM(IL9,2),""))</f>
        <v/>
      </c>
      <c r="IM7" s="52" t="str">
        <f ca="1">IF(IM9=TODAY(),WEEKNUM(IM9,2),IF(WEEKDAY(IM9,2)=1,WEEKNUM(IM9,2),""))</f>
        <v/>
      </c>
      <c r="IN7" s="52" t="str">
        <f ca="1">IF(IN9=TODAY(),WEEKNUM(IN9,2),IF(WEEKDAY(IN9,2)=1,WEEKNUM(IN9,2),""))</f>
        <v/>
      </c>
      <c r="IO7" s="52" t="str">
        <f ca="1">IF(IO9=TODAY(),WEEKNUM(IO9,2),IF(WEEKDAY(IO9,2)=1,WEEKNUM(IO9,2),""))</f>
        <v/>
      </c>
      <c r="IP7" s="52">
        <f ca="1">IF(IP9=TODAY(),WEEKNUM(IP9,2),IF(WEEKDAY(IP9,2)=1,WEEKNUM(IP9,2),""))</f>
        <v>18</v>
      </c>
      <c r="IQ7" s="52" t="str">
        <f ca="1">IF(IQ9=TODAY(),WEEKNUM(IQ9,2),IF(WEEKDAY(IQ9,2)=1,WEEKNUM(IQ9,2),""))</f>
        <v/>
      </c>
      <c r="IR7" s="52" t="str">
        <f ca="1">IF(IR9=TODAY(),WEEKNUM(IR9,2),IF(WEEKDAY(IR9,2)=1,WEEKNUM(IR9,2),""))</f>
        <v/>
      </c>
      <c r="IS7" s="52" t="str">
        <f ca="1">IF(IS9=TODAY(),WEEKNUM(IS9,2),IF(WEEKDAY(IS9,2)=1,WEEKNUM(IS9,2),""))</f>
        <v/>
      </c>
      <c r="IT7" s="52" t="str">
        <f ca="1">IF(IT9=TODAY(),WEEKNUM(IT9,2),IF(WEEKDAY(IT9,2)=1,WEEKNUM(IT9,2),""))</f>
        <v/>
      </c>
      <c r="IU7" s="52" t="str">
        <f ca="1">IF(IU9=TODAY(),WEEKNUM(IU9,2),IF(WEEKDAY(IU9,2)=1,WEEKNUM(IU9,2),""))</f>
        <v/>
      </c>
      <c r="IV7" s="52" t="str">
        <f ca="1">IF(IV9=TODAY(),WEEKNUM(IV9,2),IF(WEEKDAY(IV9,2)=1,WEEKNUM(IV9,2),""))</f>
        <v/>
      </c>
      <c r="IW7" s="52">
        <f ca="1">IF(IW9=TODAY(),WEEKNUM(IW9,2),IF(WEEKDAY(IW9,2)=1,WEEKNUM(IW9,2),""))</f>
        <v>19</v>
      </c>
      <c r="IX7" s="52" t="str">
        <f ca="1">IF(IX9=TODAY(),WEEKNUM(IX9,2),IF(WEEKDAY(IX9,2)=1,WEEKNUM(IX9,2),""))</f>
        <v/>
      </c>
      <c r="IY7" s="52" t="str">
        <f ca="1">IF(IY9=TODAY(),WEEKNUM(IY9,2),IF(WEEKDAY(IY9,2)=1,WEEKNUM(IY9,2),""))</f>
        <v/>
      </c>
      <c r="IZ7" s="52" t="str">
        <f ca="1">IF(IZ9=TODAY(),WEEKNUM(IZ9,2),IF(WEEKDAY(IZ9,2)=1,WEEKNUM(IZ9,2),""))</f>
        <v/>
      </c>
      <c r="JA7" s="52" t="str">
        <f ca="1">IF(JA9=TODAY(),WEEKNUM(JA9,2),IF(WEEKDAY(JA9,2)=1,WEEKNUM(JA9,2),""))</f>
        <v/>
      </c>
      <c r="JB7" s="52" t="str">
        <f ca="1">IF(JB9=TODAY(),WEEKNUM(JB9,2),IF(WEEKDAY(JB9,2)=1,WEEKNUM(JB9,2),""))</f>
        <v/>
      </c>
      <c r="JC7" s="52" t="str">
        <f ca="1">IF(JC9=TODAY(),WEEKNUM(JC9,2),IF(WEEKDAY(JC9,2)=1,WEEKNUM(JC9,2),""))</f>
        <v/>
      </c>
      <c r="JD7" s="52">
        <f ca="1">IF(JD9=TODAY(),WEEKNUM(JD9,2),IF(WEEKDAY(JD9,2)=1,WEEKNUM(JD9,2),""))</f>
        <v>20</v>
      </c>
      <c r="JE7" s="52" t="str">
        <f ca="1">IF(JE9=TODAY(),WEEKNUM(JE9,2),IF(WEEKDAY(JE9,2)=1,WEEKNUM(JE9,2),""))</f>
        <v/>
      </c>
      <c r="JF7" s="52" t="str">
        <f ca="1">IF(JF9=TODAY(),WEEKNUM(JF9,2),IF(WEEKDAY(JF9,2)=1,WEEKNUM(JF9,2),""))</f>
        <v/>
      </c>
      <c r="JG7" s="52" t="str">
        <f ca="1">IF(JG9=TODAY(),WEEKNUM(JG9,2),IF(WEEKDAY(JG9,2)=1,WEEKNUM(JG9,2),""))</f>
        <v/>
      </c>
      <c r="JH7" s="52" t="str">
        <f ca="1">IF(JH9=TODAY(),WEEKNUM(JH9,2),IF(WEEKDAY(JH9,2)=1,WEEKNUM(JH9,2),""))</f>
        <v/>
      </c>
      <c r="JI7" s="52" t="str">
        <f ca="1">IF(JI9=TODAY(),WEEKNUM(JI9,2),IF(WEEKDAY(JI9,2)=1,WEEKNUM(JI9,2),""))</f>
        <v/>
      </c>
      <c r="JJ7" s="52" t="str">
        <f ca="1">IF(JJ9=TODAY(),WEEKNUM(JJ9,2),IF(WEEKDAY(JJ9,2)=1,WEEKNUM(JJ9,2),""))</f>
        <v/>
      </c>
      <c r="JK7" s="52">
        <f ca="1">IF(JK9=TODAY(),WEEKNUM(JK9,2),IF(WEEKDAY(JK9,2)=1,WEEKNUM(JK9,2),""))</f>
        <v>21</v>
      </c>
      <c r="JL7" s="52" t="str">
        <f ca="1">IF(JL9=TODAY(),WEEKNUM(JL9,2),IF(WEEKDAY(JL9,2)=1,WEEKNUM(JL9,2),""))</f>
        <v/>
      </c>
      <c r="JM7" s="52" t="str">
        <f ca="1">IF(JM9=TODAY(),WEEKNUM(JM9,2),IF(WEEKDAY(JM9,2)=1,WEEKNUM(JM9,2),""))</f>
        <v/>
      </c>
      <c r="JN7" s="52" t="str">
        <f ca="1">IF(JN9=TODAY(),WEEKNUM(JN9,2),IF(WEEKDAY(JN9,2)=1,WEEKNUM(JN9,2),""))</f>
        <v/>
      </c>
      <c r="JO7" s="52" t="str">
        <f ca="1">IF(JO9=TODAY(),WEEKNUM(JO9,2),IF(WEEKDAY(JO9,2)=1,WEEKNUM(JO9,2),""))</f>
        <v/>
      </c>
      <c r="JP7" s="52" t="str">
        <f ca="1">IF(JP9=TODAY(),WEEKNUM(JP9,2),IF(WEEKDAY(JP9,2)=1,WEEKNUM(JP9,2),""))</f>
        <v/>
      </c>
      <c r="JQ7" s="52" t="str">
        <f ca="1">IF(JQ9=TODAY(),WEEKNUM(JQ9,2),IF(WEEKDAY(JQ9,2)=1,WEEKNUM(JQ9,2),""))</f>
        <v/>
      </c>
      <c r="JR7" s="52">
        <f ca="1">IF(JR9=TODAY(),WEEKNUM(JR9,2),IF(WEEKDAY(JR9,2)=1,WEEKNUM(JR9,2),""))</f>
        <v>22</v>
      </c>
      <c r="JS7" s="52" t="str">
        <f ca="1">IF(JS9=TODAY(),WEEKNUM(JS9,2),IF(WEEKDAY(JS9,2)=1,WEEKNUM(JS9,2),""))</f>
        <v/>
      </c>
      <c r="JT7" s="52" t="str">
        <f ca="1">IF(JT9=TODAY(),WEEKNUM(JT9,2),IF(WEEKDAY(JT9,2)=1,WEEKNUM(JT9,2),""))</f>
        <v/>
      </c>
      <c r="JU7" s="52" t="str">
        <f ca="1">IF(JU9=TODAY(),WEEKNUM(JU9,2),IF(WEEKDAY(JU9,2)=1,WEEKNUM(JU9,2),""))</f>
        <v/>
      </c>
      <c r="JV7" s="52" t="str">
        <f ca="1">IF(JV9=TODAY(),WEEKNUM(JV9,2),IF(WEEKDAY(JV9,2)=1,WEEKNUM(JV9,2),""))</f>
        <v/>
      </c>
      <c r="JW7" s="52" t="str">
        <f ca="1">IF(JW9=TODAY(),WEEKNUM(JW9,2),IF(WEEKDAY(JW9,2)=1,WEEKNUM(JW9,2),""))</f>
        <v/>
      </c>
      <c r="JX7" s="52" t="str">
        <f ca="1">IF(JX9=TODAY(),WEEKNUM(JX9,2),IF(WEEKDAY(JX9,2)=1,WEEKNUM(JX9,2),""))</f>
        <v/>
      </c>
      <c r="JY7" s="52">
        <f ca="1">IF(JY9=TODAY(),WEEKNUM(JY9,2),IF(WEEKDAY(JY9,2)=1,WEEKNUM(JY9,2),""))</f>
        <v>23</v>
      </c>
      <c r="JZ7" s="52" t="str">
        <f ca="1">IF(JZ9=TODAY(),WEEKNUM(JZ9,2),IF(WEEKDAY(JZ9,2)=1,WEEKNUM(JZ9,2),""))</f>
        <v/>
      </c>
      <c r="KA7" s="52" t="str">
        <f ca="1">IF(KA9=TODAY(),WEEKNUM(KA9,2),IF(WEEKDAY(KA9,2)=1,WEEKNUM(KA9,2),""))</f>
        <v/>
      </c>
      <c r="KB7" s="52" t="str">
        <f ca="1">IF(KB9=TODAY(),WEEKNUM(KB9,2),IF(WEEKDAY(KB9,2)=1,WEEKNUM(KB9,2),""))</f>
        <v/>
      </c>
      <c r="KC7" s="52" t="str">
        <f ca="1">IF(KC9=TODAY(),WEEKNUM(KC9,2),IF(WEEKDAY(KC9,2)=1,WEEKNUM(KC9,2),""))</f>
        <v/>
      </c>
      <c r="KD7" s="52" t="str">
        <f ca="1">IF(KD9=TODAY(),WEEKNUM(KD9,2),IF(WEEKDAY(KD9,2)=1,WEEKNUM(KD9,2),""))</f>
        <v/>
      </c>
      <c r="KE7" s="52" t="str">
        <f ca="1">IF(KE9=TODAY(),WEEKNUM(KE9,2),IF(WEEKDAY(KE9,2)=1,WEEKNUM(KE9,2),""))</f>
        <v/>
      </c>
      <c r="KF7" s="52">
        <f ca="1">IF(KF9=TODAY(),WEEKNUM(KF9,2),IF(WEEKDAY(KF9,2)=1,WEEKNUM(KF9,2),""))</f>
        <v>24</v>
      </c>
      <c r="KG7" s="52" t="str">
        <f ca="1">IF(KG9=TODAY(),WEEKNUM(KG9,2),IF(WEEKDAY(KG9,2)=1,WEEKNUM(KG9,2),""))</f>
        <v/>
      </c>
      <c r="KH7" s="52" t="str">
        <f ca="1">IF(KH9=TODAY(),WEEKNUM(KH9,2),IF(WEEKDAY(KH9,2)=1,WEEKNUM(KH9,2),""))</f>
        <v/>
      </c>
      <c r="KI7" s="52" t="str">
        <f ca="1">IF(KI9=TODAY(),WEEKNUM(KI9,2),IF(WEEKDAY(KI9,2)=1,WEEKNUM(KI9,2),""))</f>
        <v/>
      </c>
      <c r="KJ7" s="52" t="str">
        <f ca="1">IF(KJ9=TODAY(),WEEKNUM(KJ9,2),IF(WEEKDAY(KJ9,2)=1,WEEKNUM(KJ9,2),""))</f>
        <v/>
      </c>
      <c r="KK7" s="52" t="str">
        <f ca="1">IF(KK9=TODAY(),WEEKNUM(KK9,2),IF(WEEKDAY(KK9,2)=1,WEEKNUM(KK9,2),""))</f>
        <v/>
      </c>
      <c r="KL7" s="52" t="str">
        <f ca="1">IF(KL9=TODAY(),WEEKNUM(KL9,2),IF(WEEKDAY(KL9,2)=1,WEEKNUM(KL9,2),""))</f>
        <v/>
      </c>
      <c r="KM7" s="52">
        <f ca="1">IF(KM9=TODAY(),WEEKNUM(KM9,2),IF(WEEKDAY(KM9,2)=1,WEEKNUM(KM9,2),""))</f>
        <v>25</v>
      </c>
      <c r="KN7" s="52" t="str">
        <f ca="1">IF(KN9=TODAY(),WEEKNUM(KN9,2),IF(WEEKDAY(KN9,2)=1,WEEKNUM(KN9,2),""))</f>
        <v/>
      </c>
      <c r="KO7" s="52" t="str">
        <f ca="1">IF(KO9=TODAY(),WEEKNUM(KO9,2),IF(WEEKDAY(KO9,2)=1,WEEKNUM(KO9,2),""))</f>
        <v/>
      </c>
      <c r="KP7" s="52" t="str">
        <f ca="1">IF(KP9=TODAY(),WEEKNUM(KP9,2),IF(WEEKDAY(KP9,2)=1,WEEKNUM(KP9,2),""))</f>
        <v/>
      </c>
      <c r="KQ7" s="52" t="str">
        <f ca="1">IF(KQ9=TODAY(),WEEKNUM(KQ9,2),IF(WEEKDAY(KQ9,2)=1,WEEKNUM(KQ9,2),""))</f>
        <v/>
      </c>
      <c r="KR7" s="52" t="str">
        <f ca="1">IF(KR9=TODAY(),WEEKNUM(KR9,2),IF(WEEKDAY(KR9,2)=1,WEEKNUM(KR9,2),""))</f>
        <v/>
      </c>
      <c r="KS7" s="52" t="str">
        <f ca="1">IF(KS9=TODAY(),WEEKNUM(KS9,2),IF(WEEKDAY(KS9,2)=1,WEEKNUM(KS9,2),""))</f>
        <v/>
      </c>
      <c r="KT7" s="52">
        <f ca="1">IF(KT9=TODAY(),WEEKNUM(KT9,2),IF(WEEKDAY(KT9,2)=1,WEEKNUM(KT9,2),""))</f>
        <v>26</v>
      </c>
      <c r="KU7" s="52" t="str">
        <f ca="1">IF(KU9=TODAY(),WEEKNUM(KU9,2),IF(WEEKDAY(KU9,2)=1,WEEKNUM(KU9,2),""))</f>
        <v/>
      </c>
      <c r="KV7" s="52" t="str">
        <f ca="1">IF(KV9=TODAY(),WEEKNUM(KV9,2),IF(WEEKDAY(KV9,2)=1,WEEKNUM(KV9,2),""))</f>
        <v/>
      </c>
      <c r="KW7" s="52" t="str">
        <f ca="1">IF(KW9=TODAY(),WEEKNUM(KW9,2),IF(WEEKDAY(KW9,2)=1,WEEKNUM(KW9,2),""))</f>
        <v/>
      </c>
      <c r="KX7" s="52" t="str">
        <f ca="1">IF(KX9=TODAY(),WEEKNUM(KX9,2),IF(WEEKDAY(KX9,2)=1,WEEKNUM(KX9,2),""))</f>
        <v/>
      </c>
      <c r="KY7" s="52" t="str">
        <f ca="1">IF(KY9=TODAY(),WEEKNUM(KY9,2),IF(WEEKDAY(KY9,2)=1,WEEKNUM(KY9,2),""))</f>
        <v/>
      </c>
      <c r="KZ7" s="52" t="str">
        <f ca="1">IF(KZ9=TODAY(),WEEKNUM(KZ9,2),IF(WEEKDAY(KZ9,2)=1,WEEKNUM(KZ9,2),""))</f>
        <v/>
      </c>
      <c r="LA7" s="52">
        <f ca="1">IF(LA9=TODAY(),WEEKNUM(LA9,2),IF(WEEKDAY(LA9,2)=1,WEEKNUM(LA9,2),""))</f>
        <v>27</v>
      </c>
      <c r="LB7" s="52" t="str">
        <f ca="1">IF(LB9=TODAY(),WEEKNUM(LB9,2),IF(WEEKDAY(LB9,2)=1,WEEKNUM(LB9,2),""))</f>
        <v/>
      </c>
      <c r="LC7" s="52" t="str">
        <f ca="1">IF(LC9=TODAY(),WEEKNUM(LC9,2),IF(WEEKDAY(LC9,2)=1,WEEKNUM(LC9,2),""))</f>
        <v/>
      </c>
      <c r="LD7" s="52" t="str">
        <f ca="1">IF(LD9=TODAY(),WEEKNUM(LD9,2),IF(WEEKDAY(LD9,2)=1,WEEKNUM(LD9,2),""))</f>
        <v/>
      </c>
      <c r="LE7" s="52" t="str">
        <f ca="1">IF(LE9=TODAY(),WEEKNUM(LE9,2),IF(WEEKDAY(LE9,2)=1,WEEKNUM(LE9,2),""))</f>
        <v/>
      </c>
      <c r="LF7" s="52" t="str">
        <f ca="1">IF(LF9=TODAY(),WEEKNUM(LF9,2),IF(WEEKDAY(LF9,2)=1,WEEKNUM(LF9,2),""))</f>
        <v/>
      </c>
      <c r="LG7" s="52" t="str">
        <f ca="1">IF(LG9=TODAY(),WEEKNUM(LG9,2),IF(WEEKDAY(LG9,2)=1,WEEKNUM(LG9,2),""))</f>
        <v/>
      </c>
      <c r="LH7" s="52">
        <f ca="1">IF(LH9=TODAY(),WEEKNUM(LH9,2),IF(WEEKDAY(LH9,2)=1,WEEKNUM(LH9,2),""))</f>
        <v>28</v>
      </c>
      <c r="LI7" s="52" t="str">
        <f ca="1">IF(LI9=TODAY(),WEEKNUM(LI9,2),IF(WEEKDAY(LI9,2)=1,WEEKNUM(LI9,2),""))</f>
        <v/>
      </c>
      <c r="LJ7" s="52" t="str">
        <f ca="1">IF(LJ9=TODAY(),WEEKNUM(LJ9,2),IF(WEEKDAY(LJ9,2)=1,WEEKNUM(LJ9,2),""))</f>
        <v/>
      </c>
      <c r="LK7" s="52" t="str">
        <f ca="1">IF(LK9=TODAY(),WEEKNUM(LK9,2),IF(WEEKDAY(LK9,2)=1,WEEKNUM(LK9,2),""))</f>
        <v/>
      </c>
      <c r="LL7" s="52" t="str">
        <f ca="1">IF(LL9=TODAY(),WEEKNUM(LL9,2),IF(WEEKDAY(LL9,2)=1,WEEKNUM(LL9,2),""))</f>
        <v/>
      </c>
      <c r="LM7" s="52" t="str">
        <f ca="1">IF(LM9=TODAY(),WEEKNUM(LM9,2),IF(WEEKDAY(LM9,2)=1,WEEKNUM(LM9,2),""))</f>
        <v/>
      </c>
      <c r="LN7" s="52" t="str">
        <f ca="1">IF(LN9=TODAY(),WEEKNUM(LN9,2),IF(WEEKDAY(LN9,2)=1,WEEKNUM(LN9,2),""))</f>
        <v/>
      </c>
      <c r="LO7" s="52">
        <f ca="1">IF(LO9=TODAY(),WEEKNUM(LO9,2),IF(WEEKDAY(LO9,2)=1,WEEKNUM(LO9,2),""))</f>
        <v>29</v>
      </c>
      <c r="LP7" s="52" t="str">
        <f ca="1">IF(LP9=TODAY(),WEEKNUM(LP9,2),IF(WEEKDAY(LP9,2)=1,WEEKNUM(LP9,2),""))</f>
        <v/>
      </c>
      <c r="LQ7" s="52" t="str">
        <f ca="1">IF(LQ9=TODAY(),WEEKNUM(LQ9,2),IF(WEEKDAY(LQ9,2)=1,WEEKNUM(LQ9,2),""))</f>
        <v/>
      </c>
      <c r="LR7" s="52" t="str">
        <f ca="1">IF(LR9=TODAY(),WEEKNUM(LR9,2),IF(WEEKDAY(LR9,2)=1,WEEKNUM(LR9,2),""))</f>
        <v/>
      </c>
      <c r="LS7" s="52" t="str">
        <f ca="1">IF(LS9=TODAY(),WEEKNUM(LS9,2),IF(WEEKDAY(LS9,2)=1,WEEKNUM(LS9,2),""))</f>
        <v/>
      </c>
      <c r="LT7" s="52" t="str">
        <f ca="1">IF(LT9=TODAY(),WEEKNUM(LT9,2),IF(WEEKDAY(LT9,2)=1,WEEKNUM(LT9,2),""))</f>
        <v/>
      </c>
      <c r="LU7" s="52" t="str">
        <f ca="1">IF(LU9=TODAY(),WEEKNUM(LU9,2),IF(WEEKDAY(LU9,2)=1,WEEKNUM(LU9,2),""))</f>
        <v/>
      </c>
      <c r="LV7" s="52">
        <f ca="1">IF(LV9=TODAY(),WEEKNUM(LV9,2),IF(WEEKDAY(LV9,2)=1,WEEKNUM(LV9,2),""))</f>
        <v>30</v>
      </c>
      <c r="LW7" s="52" t="str">
        <f ca="1">IF(LW9=TODAY(),WEEKNUM(LW9,2),IF(WEEKDAY(LW9,2)=1,WEEKNUM(LW9,2),""))</f>
        <v/>
      </c>
      <c r="LX7" s="52" t="str">
        <f ca="1">IF(LX9=TODAY(),WEEKNUM(LX9,2),IF(WEEKDAY(LX9,2)=1,WEEKNUM(LX9,2),""))</f>
        <v/>
      </c>
      <c r="LY7" s="52" t="str">
        <f ca="1">IF(LY9=TODAY(),WEEKNUM(LY9,2),IF(WEEKDAY(LY9,2)=1,WEEKNUM(LY9,2),""))</f>
        <v/>
      </c>
      <c r="LZ7" s="52" t="str">
        <f ca="1">IF(LZ9=TODAY(),WEEKNUM(LZ9,2),IF(WEEKDAY(LZ9,2)=1,WEEKNUM(LZ9,2),""))</f>
        <v/>
      </c>
      <c r="MA7" s="52" t="str">
        <f ca="1">IF(MA9=TODAY(),WEEKNUM(MA9,2),IF(WEEKDAY(MA9,2)=1,WEEKNUM(MA9,2),""))</f>
        <v/>
      </c>
      <c r="MB7" s="52" t="str">
        <f ca="1">IF(MB9=TODAY(),WEEKNUM(MB9,2),IF(WEEKDAY(MB9,2)=1,WEEKNUM(MB9,2),""))</f>
        <v/>
      </c>
      <c r="MC7" s="52">
        <f ca="1">IF(MC9=TODAY(),WEEKNUM(MC9,2),IF(WEEKDAY(MC9,2)=1,WEEKNUM(MC9,2),""))</f>
        <v>31</v>
      </c>
      <c r="MD7" s="52" t="str">
        <f ca="1">IF(MD9=TODAY(),WEEKNUM(MD9,2),IF(WEEKDAY(MD9,2)=1,WEEKNUM(MD9,2),""))</f>
        <v/>
      </c>
      <c r="ME7" s="52" t="str">
        <f ca="1">IF(ME9=TODAY(),WEEKNUM(ME9,2),IF(WEEKDAY(ME9,2)=1,WEEKNUM(ME9,2),""))</f>
        <v/>
      </c>
      <c r="MF7" s="52" t="str">
        <f ca="1">IF(MF9=TODAY(),WEEKNUM(MF9,2),IF(WEEKDAY(MF9,2)=1,WEEKNUM(MF9,2),""))</f>
        <v/>
      </c>
      <c r="MG7" s="52" t="str">
        <f ca="1">IF(MG9=TODAY(),WEEKNUM(MG9,2),IF(WEEKDAY(MG9,2)=1,WEEKNUM(MG9,2),""))</f>
        <v/>
      </c>
      <c r="MH7" s="52" t="str">
        <f ca="1">IF(MH9=TODAY(),WEEKNUM(MH9,2),IF(WEEKDAY(MH9,2)=1,WEEKNUM(MH9,2),""))</f>
        <v/>
      </c>
      <c r="MI7" s="52" t="str">
        <f ca="1">IF(MI9=TODAY(),WEEKNUM(MI9,2),IF(WEEKDAY(MI9,2)=1,WEEKNUM(MI9,2),""))</f>
        <v/>
      </c>
      <c r="MJ7" s="52">
        <f ca="1">IF(MJ9=TODAY(),WEEKNUM(MJ9,2),IF(WEEKDAY(MJ9,2)=1,WEEKNUM(MJ9,2),""))</f>
        <v>32</v>
      </c>
      <c r="MK7" s="52" t="str">
        <f ca="1">IF(MK9=TODAY(),WEEKNUM(MK9,2),IF(WEEKDAY(MK9,2)=1,WEEKNUM(MK9,2),""))</f>
        <v/>
      </c>
      <c r="ML7" s="52" t="str">
        <f ca="1">IF(ML9=TODAY(),WEEKNUM(ML9,2),IF(WEEKDAY(ML9,2)=1,WEEKNUM(ML9,2),""))</f>
        <v/>
      </c>
      <c r="MM7" s="52" t="str">
        <f ca="1">IF(MM9=TODAY(),WEEKNUM(MM9,2),IF(WEEKDAY(MM9,2)=1,WEEKNUM(MM9,2),""))</f>
        <v/>
      </c>
      <c r="MN7" s="52" t="str">
        <f ca="1">IF(MN9=TODAY(),WEEKNUM(MN9,2),IF(WEEKDAY(MN9,2)=1,WEEKNUM(MN9,2),""))</f>
        <v/>
      </c>
      <c r="MO7" s="52" t="str">
        <f ca="1">IF(MO9=TODAY(),WEEKNUM(MO9,2),IF(WEEKDAY(MO9,2)=1,WEEKNUM(MO9,2),""))</f>
        <v/>
      </c>
      <c r="MP7" s="52" t="str">
        <f ca="1">IF(MP9=TODAY(),WEEKNUM(MP9,2),IF(WEEKDAY(MP9,2)=1,WEEKNUM(MP9,2),""))</f>
        <v/>
      </c>
      <c r="MQ7" s="52">
        <f ca="1">IF(MQ9=TODAY(),WEEKNUM(MQ9,2),IF(WEEKDAY(MQ9,2)=1,WEEKNUM(MQ9,2),""))</f>
        <v>33</v>
      </c>
      <c r="MR7" s="52" t="str">
        <f ca="1">IF(MR9=TODAY(),WEEKNUM(MR9,2),IF(WEEKDAY(MR9,2)=1,WEEKNUM(MR9,2),""))</f>
        <v/>
      </c>
      <c r="MS7" s="52" t="str">
        <f ca="1">IF(MS9=TODAY(),WEEKNUM(MS9,2),IF(WEEKDAY(MS9,2)=1,WEEKNUM(MS9,2),""))</f>
        <v/>
      </c>
      <c r="MT7" s="52" t="str">
        <f ca="1">IF(MT9=TODAY(),WEEKNUM(MT9,2),IF(WEEKDAY(MT9,2)=1,WEEKNUM(MT9,2),""))</f>
        <v/>
      </c>
      <c r="MU7" s="52" t="str">
        <f ca="1">IF(MU9=TODAY(),WEEKNUM(MU9,2),IF(WEEKDAY(MU9,2)=1,WEEKNUM(MU9,2),""))</f>
        <v/>
      </c>
      <c r="MV7" s="52" t="str">
        <f ca="1">IF(MV9=TODAY(),WEEKNUM(MV9,2),IF(WEEKDAY(MV9,2)=1,WEEKNUM(MV9,2),""))</f>
        <v/>
      </c>
      <c r="MW7" s="52" t="str">
        <f ca="1">IF(MW9=TODAY(),WEEKNUM(MW9,2),IF(WEEKDAY(MW9,2)=1,WEEKNUM(MW9,2),""))</f>
        <v/>
      </c>
      <c r="MX7" s="52">
        <f ca="1">IF(MX9=TODAY(),WEEKNUM(MX9,2),IF(WEEKDAY(MX9,2)=1,WEEKNUM(MX9,2),""))</f>
        <v>34</v>
      </c>
      <c r="MY7" s="52" t="str">
        <f ca="1">IF(MY9=TODAY(),WEEKNUM(MY9,2),IF(WEEKDAY(MY9,2)=1,WEEKNUM(MY9,2),""))</f>
        <v/>
      </c>
      <c r="MZ7" s="52" t="str">
        <f ca="1">IF(MZ9=TODAY(),WEEKNUM(MZ9,2),IF(WEEKDAY(MZ9,2)=1,WEEKNUM(MZ9,2),""))</f>
        <v/>
      </c>
      <c r="NA7" s="52" t="str">
        <f ca="1">IF(NA9=TODAY(),WEEKNUM(NA9,2),IF(WEEKDAY(NA9,2)=1,WEEKNUM(NA9,2),""))</f>
        <v/>
      </c>
      <c r="NB7" s="52" t="str">
        <f ca="1">IF(NB9=TODAY(),WEEKNUM(NB9,2),IF(WEEKDAY(NB9,2)=1,WEEKNUM(NB9,2),""))</f>
        <v/>
      </c>
      <c r="NC7" s="52" t="str">
        <f ca="1">IF(NC9=TODAY(),WEEKNUM(NC9,2),IF(WEEKDAY(NC9,2)=1,WEEKNUM(NC9,2),""))</f>
        <v/>
      </c>
      <c r="ND7" s="52" t="str">
        <f ca="1">IF(ND9=TODAY(),WEEKNUM(ND9,2),IF(WEEKDAY(ND9,2)=1,WEEKNUM(ND9,2),""))</f>
        <v/>
      </c>
      <c r="NE7" s="52">
        <f ca="1">IF(NE9=TODAY(),WEEKNUM(NE9,2),IF(WEEKDAY(NE9,2)=1,WEEKNUM(NE9,2),""))</f>
        <v>35</v>
      </c>
      <c r="NF7" s="52" t="str">
        <f ca="1">IF(NF9=TODAY(),WEEKNUM(NF9,2),IF(WEEKDAY(NF9,2)=1,WEEKNUM(NF9,2),""))</f>
        <v/>
      </c>
      <c r="NG7" s="52" t="str">
        <f ca="1">IF(NG9=TODAY(),WEEKNUM(NG9,2),IF(WEEKDAY(NG9,2)=1,WEEKNUM(NG9,2),""))</f>
        <v/>
      </c>
      <c r="NH7" s="52" t="str">
        <f ca="1">IF(NH9=TODAY(),WEEKNUM(NH9,2),IF(WEEKDAY(NH9,2)=1,WEEKNUM(NH9,2),""))</f>
        <v/>
      </c>
      <c r="NI7" s="52" t="str">
        <f ca="1">IF(NI9=TODAY(),WEEKNUM(NI9,2),IF(WEEKDAY(NI9,2)=1,WEEKNUM(NI9,2),""))</f>
        <v/>
      </c>
      <c r="NJ7" s="52" t="str">
        <f ca="1">IF(NJ9=TODAY(),WEEKNUM(NJ9,2),IF(WEEKDAY(NJ9,2)=1,WEEKNUM(NJ9,2),""))</f>
        <v/>
      </c>
      <c r="NK7" s="52" t="str">
        <f ca="1">IF(NK9=TODAY(),WEEKNUM(NK9,2),IF(WEEKDAY(NK9,2)=1,WEEKNUM(NK9,2),""))</f>
        <v/>
      </c>
      <c r="NL7" s="52">
        <f ca="1">IF(NL9=TODAY(),WEEKNUM(NL9,2),IF(WEEKDAY(NL9,2)=1,WEEKNUM(NL9,2),""))</f>
        <v>36</v>
      </c>
      <c r="NM7" s="52" t="str">
        <f ca="1">IF(NM9=TODAY(),WEEKNUM(NM9,2),IF(WEEKDAY(NM9,2)=1,WEEKNUM(NM9,2),""))</f>
        <v/>
      </c>
      <c r="NN7" s="52" t="str">
        <f ca="1">IF(NN9=TODAY(),WEEKNUM(NN9,2),IF(WEEKDAY(NN9,2)=1,WEEKNUM(NN9,2),""))</f>
        <v/>
      </c>
      <c r="NO7" s="52" t="str">
        <f ca="1">IF(NO9=TODAY(),WEEKNUM(NO9,2),IF(WEEKDAY(NO9,2)=1,WEEKNUM(NO9,2),""))</f>
        <v/>
      </c>
      <c r="NP7" s="52" t="str">
        <f ca="1">IF(NP9=TODAY(),WEEKNUM(NP9,2),IF(WEEKDAY(NP9,2)=1,WEEKNUM(NP9,2),""))</f>
        <v/>
      </c>
      <c r="NQ7" s="52" t="str">
        <f ca="1">IF(NQ9=TODAY(),WEEKNUM(NQ9,2),IF(WEEKDAY(NQ9,2)=1,WEEKNUM(NQ9,2),""))</f>
        <v/>
      </c>
      <c r="NR7" s="52" t="str">
        <f ca="1">IF(NR9=TODAY(),WEEKNUM(NR9,2),IF(WEEKDAY(NR9,2)=1,WEEKNUM(NR9,2),""))</f>
        <v/>
      </c>
      <c r="NS7" s="52">
        <f ca="1">IF(NS9=TODAY(),WEEKNUM(NS9,2),IF(WEEKDAY(NS9,2)=1,WEEKNUM(NS9,2),""))</f>
        <v>37</v>
      </c>
      <c r="NT7" s="52" t="str">
        <f ca="1">IF(NT9=TODAY(),WEEKNUM(NT9,2),IF(WEEKDAY(NT9,2)=1,WEEKNUM(NT9,2),""))</f>
        <v/>
      </c>
      <c r="NU7" s="52" t="str">
        <f ca="1">IF(NU9=TODAY(),WEEKNUM(NU9,2),IF(WEEKDAY(NU9,2)=1,WEEKNUM(NU9,2),""))</f>
        <v/>
      </c>
      <c r="NV7" s="52" t="str">
        <f ca="1">IF(NV9=TODAY(),WEEKNUM(NV9,2),IF(WEEKDAY(NV9,2)=1,WEEKNUM(NV9,2),""))</f>
        <v/>
      </c>
      <c r="NW7" s="52" t="str">
        <f ca="1">IF(NW9=TODAY(),WEEKNUM(NW9,2),IF(WEEKDAY(NW9,2)=1,WEEKNUM(NW9,2),""))</f>
        <v/>
      </c>
      <c r="NX7" s="52" t="str">
        <f ca="1">IF(NX9=TODAY(),WEEKNUM(NX9,2),IF(WEEKDAY(NX9,2)=1,WEEKNUM(NX9,2),""))</f>
        <v/>
      </c>
      <c r="NY7" s="52" t="str">
        <f ca="1">IF(NY9=TODAY(),WEEKNUM(NY9,2),IF(WEEKDAY(NY9,2)=1,WEEKNUM(NY9,2),""))</f>
        <v/>
      </c>
      <c r="NZ7" s="52">
        <f ca="1">IF(NZ9=TODAY(),WEEKNUM(NZ9,2),IF(WEEKDAY(NZ9,2)=1,WEEKNUM(NZ9,2),""))</f>
        <v>38</v>
      </c>
      <c r="OA7" s="52" t="str">
        <f ca="1">IF(OA9=TODAY(),WEEKNUM(OA9,2),IF(WEEKDAY(OA9,2)=1,WEEKNUM(OA9,2),""))</f>
        <v/>
      </c>
      <c r="OB7" s="52" t="str">
        <f ca="1">IF(OB9=TODAY(),WEEKNUM(OB9,2),IF(WEEKDAY(OB9,2)=1,WEEKNUM(OB9,2),""))</f>
        <v/>
      </c>
      <c r="OC7" s="52" t="str">
        <f ca="1">IF(OC9=TODAY(),WEEKNUM(OC9,2),IF(WEEKDAY(OC9,2)=1,WEEKNUM(OC9,2),""))</f>
        <v/>
      </c>
      <c r="OD7" s="52" t="str">
        <f ca="1">IF(OD9=TODAY(),WEEKNUM(OD9,2),IF(WEEKDAY(OD9,2)=1,WEEKNUM(OD9,2),""))</f>
        <v/>
      </c>
      <c r="OE7" s="52" t="str">
        <f ca="1">IF(OE9=TODAY(),WEEKNUM(OE9,2),IF(WEEKDAY(OE9,2)=1,WEEKNUM(OE9,2),""))</f>
        <v/>
      </c>
      <c r="OF7" s="52" t="str">
        <f ca="1">IF(OF9=TODAY(),WEEKNUM(OF9,2),IF(WEEKDAY(OF9,2)=1,WEEKNUM(OF9,2),""))</f>
        <v/>
      </c>
      <c r="OG7" s="52">
        <f ca="1">IF(OG9=TODAY(),WEEKNUM(OG9,2),IF(WEEKDAY(OG9,2)=1,WEEKNUM(OG9,2),""))</f>
        <v>39</v>
      </c>
      <c r="OH7" s="52" t="str">
        <f ca="1">IF(OH9=TODAY(),WEEKNUM(OH9,2),IF(WEEKDAY(OH9,2)=1,WEEKNUM(OH9,2),""))</f>
        <v/>
      </c>
      <c r="OI7" s="52" t="str">
        <f ca="1">IF(OI9=TODAY(),WEEKNUM(OI9,2),IF(WEEKDAY(OI9,2)=1,WEEKNUM(OI9,2),""))</f>
        <v/>
      </c>
      <c r="OJ7" s="52" t="str">
        <f ca="1">IF(OJ9=TODAY(),WEEKNUM(OJ9,2),IF(WEEKDAY(OJ9,2)=1,WEEKNUM(OJ9,2),""))</f>
        <v/>
      </c>
      <c r="OK7" s="52" t="str">
        <f ca="1">IF(OK9=TODAY(),WEEKNUM(OK9,2),IF(WEEKDAY(OK9,2)=1,WEEKNUM(OK9,2),""))</f>
        <v/>
      </c>
      <c r="OL7" s="52" t="str">
        <f ca="1">IF(OL9=TODAY(),WEEKNUM(OL9,2),IF(WEEKDAY(OL9,2)=1,WEEKNUM(OL9,2),""))</f>
        <v/>
      </c>
      <c r="OM7" s="52" t="str">
        <f ca="1">IF(OM9=TODAY(),WEEKNUM(OM9,2),IF(WEEKDAY(OM9,2)=1,WEEKNUM(OM9,2),""))</f>
        <v/>
      </c>
      <c r="ON7" s="52">
        <f ca="1">IF(ON9=TODAY(),WEEKNUM(ON9,2),IF(WEEKDAY(ON9,2)=1,WEEKNUM(ON9,2),""))</f>
        <v>40</v>
      </c>
      <c r="OO7" s="52" t="str">
        <f ca="1">IF(OO9=TODAY(),WEEKNUM(OO9,2),IF(WEEKDAY(OO9,2)=1,WEEKNUM(OO9,2),""))</f>
        <v/>
      </c>
      <c r="OP7" s="52" t="str">
        <f ca="1">IF(OP9=TODAY(),WEEKNUM(OP9,2),IF(WEEKDAY(OP9,2)=1,WEEKNUM(OP9,2),""))</f>
        <v/>
      </c>
      <c r="OQ7" s="52" t="str">
        <f ca="1">IF(OQ9=TODAY(),WEEKNUM(OQ9,2),IF(WEEKDAY(OQ9,2)=1,WEEKNUM(OQ9,2),""))</f>
        <v/>
      </c>
      <c r="OR7" s="52" t="str">
        <f ca="1">IF(OR9=TODAY(),WEEKNUM(OR9,2),IF(WEEKDAY(OR9,2)=1,WEEKNUM(OR9,2),""))</f>
        <v/>
      </c>
      <c r="OS7" s="52" t="str">
        <f ca="1">IF(OS9=TODAY(),WEEKNUM(OS9,2),IF(WEEKDAY(OS9,2)=1,WEEKNUM(OS9,2),""))</f>
        <v/>
      </c>
      <c r="OT7" s="52" t="str">
        <f ca="1">IF(OT9=TODAY(),WEEKNUM(OT9,2),IF(WEEKDAY(OT9,2)=1,WEEKNUM(OT9,2),""))</f>
        <v/>
      </c>
      <c r="OU7" s="52">
        <f ca="1">IF(OU9=TODAY(),WEEKNUM(OU9,2),IF(WEEKDAY(OU9,2)=1,WEEKNUM(OU9,2),""))</f>
        <v>41</v>
      </c>
      <c r="OV7" s="52" t="str">
        <f ca="1">IF(OV9=TODAY(),WEEKNUM(OV9,2),IF(WEEKDAY(OV9,2)=1,WEEKNUM(OV9,2),""))</f>
        <v/>
      </c>
      <c r="OW7" s="52" t="str">
        <f ca="1">IF(OW9=TODAY(),WEEKNUM(OW9,2),IF(WEEKDAY(OW9,2)=1,WEEKNUM(OW9,2),""))</f>
        <v/>
      </c>
      <c r="OX7" s="52" t="str">
        <f ca="1">IF(OX9=TODAY(),WEEKNUM(OX9,2),IF(WEEKDAY(OX9,2)=1,WEEKNUM(OX9,2),""))</f>
        <v/>
      </c>
      <c r="OY7" s="52" t="str">
        <f ca="1">IF(OY9=TODAY(),WEEKNUM(OY9,2),IF(WEEKDAY(OY9,2)=1,WEEKNUM(OY9,2),""))</f>
        <v/>
      </c>
      <c r="OZ7" s="52" t="str">
        <f ca="1">IF(OZ9=TODAY(),WEEKNUM(OZ9,2),IF(WEEKDAY(OZ9,2)=1,WEEKNUM(OZ9,2),""))</f>
        <v/>
      </c>
      <c r="PA7" s="52" t="str">
        <f ca="1">IF(PA9=TODAY(),WEEKNUM(PA9,2),IF(WEEKDAY(PA9,2)=1,WEEKNUM(PA9,2),""))</f>
        <v/>
      </c>
      <c r="PB7" s="52">
        <f ca="1">IF(PB9=TODAY(),WEEKNUM(PB9,2),IF(WEEKDAY(PB9,2)=1,WEEKNUM(PB9,2),""))</f>
        <v>42</v>
      </c>
      <c r="PC7" s="52" t="str">
        <f ca="1">IF(PC9=TODAY(),WEEKNUM(PC9,2),IF(WEEKDAY(PC9,2)=1,WEEKNUM(PC9,2),""))</f>
        <v/>
      </c>
      <c r="PD7" s="52" t="str">
        <f ca="1">IF(PD9=TODAY(),WEEKNUM(PD9,2),IF(WEEKDAY(PD9,2)=1,WEEKNUM(PD9,2),""))</f>
        <v/>
      </c>
      <c r="PE7" s="52" t="str">
        <f ca="1">IF(PE9=TODAY(),WEEKNUM(PE9,2),IF(WEEKDAY(PE9,2)=1,WEEKNUM(PE9,2),""))</f>
        <v/>
      </c>
      <c r="PF7" s="52" t="str">
        <f ca="1">IF(PF9=TODAY(),WEEKNUM(PF9,2),IF(WEEKDAY(PF9,2)=1,WEEKNUM(PF9,2),""))</f>
        <v/>
      </c>
      <c r="PG7" s="52" t="str">
        <f ca="1">IF(PG9=TODAY(),WEEKNUM(PG9,2),IF(WEEKDAY(PG9,2)=1,WEEKNUM(PG9,2),""))</f>
        <v/>
      </c>
      <c r="PH7" s="52" t="str">
        <f ca="1">IF(PH9=TODAY(),WEEKNUM(PH9,2),IF(WEEKDAY(PH9,2)=1,WEEKNUM(PH9,2),""))</f>
        <v/>
      </c>
      <c r="PI7" s="52">
        <f ca="1">IF(PI9=TODAY(),WEEKNUM(PI9,2),IF(WEEKDAY(PI9,2)=1,WEEKNUM(PI9,2),""))</f>
        <v>43</v>
      </c>
      <c r="PJ7" s="52" t="str">
        <f ca="1">IF(PJ9=TODAY(),WEEKNUM(PJ9,2),IF(WEEKDAY(PJ9,2)=1,WEEKNUM(PJ9,2),""))</f>
        <v/>
      </c>
      <c r="PK7" s="52" t="str">
        <f ca="1">IF(PK9=TODAY(),WEEKNUM(PK9,2),IF(WEEKDAY(PK9,2)=1,WEEKNUM(PK9,2),""))</f>
        <v/>
      </c>
      <c r="PL7" s="52" t="str">
        <f ca="1">IF(PL9=TODAY(),WEEKNUM(PL9,2),IF(WEEKDAY(PL9,2)=1,WEEKNUM(PL9,2),""))</f>
        <v/>
      </c>
      <c r="PM7" s="52" t="str">
        <f ca="1">IF(PM9=TODAY(),WEEKNUM(PM9,2),IF(WEEKDAY(PM9,2)=1,WEEKNUM(PM9,2),""))</f>
        <v/>
      </c>
      <c r="PN7" s="52" t="str">
        <f ca="1">IF(PN9=TODAY(),WEEKNUM(PN9,2),IF(WEEKDAY(PN9,2)=1,WEEKNUM(PN9,2),""))</f>
        <v/>
      </c>
      <c r="PO7" s="52" t="str">
        <f ca="1">IF(PO9=TODAY(),WEEKNUM(PO9,2),IF(WEEKDAY(PO9,2)=1,WEEKNUM(PO9,2),""))</f>
        <v/>
      </c>
      <c r="PP7" s="52">
        <f ca="1">IF(PP9=TODAY(),WEEKNUM(PP9,2),IF(WEEKDAY(PP9,2)=1,WEEKNUM(PP9,2),""))</f>
        <v>44</v>
      </c>
      <c r="PQ7" s="52" t="str">
        <f ca="1">IF(PQ9=TODAY(),WEEKNUM(PQ9,2),IF(WEEKDAY(PQ9,2)=1,WEEKNUM(PQ9,2),""))</f>
        <v/>
      </c>
      <c r="PR7" s="52" t="str">
        <f ca="1">IF(PR9=TODAY(),WEEKNUM(PR9,2),IF(WEEKDAY(PR9,2)=1,WEEKNUM(PR9,2),""))</f>
        <v/>
      </c>
      <c r="PS7" s="52" t="str">
        <f ca="1">IF(PS9=TODAY(),WEEKNUM(PS9,2),IF(WEEKDAY(PS9,2)=1,WEEKNUM(PS9,2),""))</f>
        <v/>
      </c>
      <c r="PT7" s="52" t="str">
        <f ca="1">IF(PT9=TODAY(),WEEKNUM(PT9,2),IF(WEEKDAY(PT9,2)=1,WEEKNUM(PT9,2),""))</f>
        <v/>
      </c>
      <c r="PU7" s="52" t="str">
        <f ca="1">IF(PU9=TODAY(),WEEKNUM(PU9,2),IF(WEEKDAY(PU9,2)=1,WEEKNUM(PU9,2),""))</f>
        <v/>
      </c>
      <c r="PV7" s="52" t="str">
        <f ca="1">IF(PV9=TODAY(),WEEKNUM(PV9,2),IF(WEEKDAY(PV9,2)=1,WEEKNUM(PV9,2),""))</f>
        <v/>
      </c>
      <c r="PW7" s="52">
        <f ca="1">IF(PW9=TODAY(),WEEKNUM(PW9,2),IF(WEEKDAY(PW9,2)=1,WEEKNUM(PW9,2),""))</f>
        <v>45</v>
      </c>
      <c r="PX7" s="52" t="str">
        <f ca="1">IF(PX9=TODAY(),WEEKNUM(PX9,2),IF(WEEKDAY(PX9,2)=1,WEEKNUM(PX9,2),""))</f>
        <v/>
      </c>
      <c r="PY7" s="52" t="str">
        <f ca="1">IF(PY9=TODAY(),WEEKNUM(PY9,2),IF(WEEKDAY(PY9,2)=1,WEEKNUM(PY9,2),""))</f>
        <v/>
      </c>
      <c r="PZ7" s="52" t="str">
        <f ca="1">IF(PZ9=TODAY(),WEEKNUM(PZ9,2),IF(WEEKDAY(PZ9,2)=1,WEEKNUM(PZ9,2),""))</f>
        <v/>
      </c>
      <c r="QA7" s="52" t="str">
        <f ca="1">IF(QA9=TODAY(),WEEKNUM(QA9,2),IF(WEEKDAY(QA9,2)=1,WEEKNUM(QA9,2),""))</f>
        <v/>
      </c>
      <c r="QB7" s="52" t="str">
        <f ca="1">IF(QB9=TODAY(),WEEKNUM(QB9,2),IF(WEEKDAY(QB9,2)=1,WEEKNUM(QB9,2),""))</f>
        <v/>
      </c>
      <c r="QC7" s="52" t="str">
        <f ca="1">IF(QC9=TODAY(),WEEKNUM(QC9,2),IF(WEEKDAY(QC9,2)=1,WEEKNUM(QC9,2),""))</f>
        <v/>
      </c>
      <c r="QD7" s="52">
        <f ca="1">IF(QD9=TODAY(),WEEKNUM(QD9,2),IF(WEEKDAY(QD9,2)=1,WEEKNUM(QD9,2),""))</f>
        <v>46</v>
      </c>
      <c r="QE7" s="52" t="str">
        <f ca="1">IF(QE9=TODAY(),WEEKNUM(QE9,2),IF(WEEKDAY(QE9,2)=1,WEEKNUM(QE9,2),""))</f>
        <v/>
      </c>
      <c r="QF7" s="52" t="str">
        <f ca="1">IF(QF9=TODAY(),WEEKNUM(QF9,2),IF(WEEKDAY(QF9,2)=1,WEEKNUM(QF9,2),""))</f>
        <v/>
      </c>
      <c r="QG7" s="52" t="str">
        <f ca="1">IF(QG9=TODAY(),WEEKNUM(QG9,2),IF(WEEKDAY(QG9,2)=1,WEEKNUM(QG9,2),""))</f>
        <v/>
      </c>
      <c r="QH7" s="52" t="str">
        <f ca="1">IF(QH9=TODAY(),WEEKNUM(QH9,2),IF(WEEKDAY(QH9,2)=1,WEEKNUM(QH9,2),""))</f>
        <v/>
      </c>
      <c r="QI7" s="52" t="str">
        <f ca="1">IF(QI9=TODAY(),WEEKNUM(QI9,2),IF(WEEKDAY(QI9,2)=1,WEEKNUM(QI9,2),""))</f>
        <v/>
      </c>
      <c r="QJ7" s="52" t="str">
        <f ca="1">IF(QJ9=TODAY(),WEEKNUM(QJ9,2),IF(WEEKDAY(QJ9,2)=1,WEEKNUM(QJ9,2),""))</f>
        <v/>
      </c>
      <c r="QK7" s="52">
        <f ca="1">IF(QK9=TODAY(),WEEKNUM(QK9,2),IF(WEEKDAY(QK9,2)=1,WEEKNUM(QK9,2),""))</f>
        <v>47</v>
      </c>
      <c r="QL7" s="52" t="str">
        <f ca="1">IF(QL9=TODAY(),WEEKNUM(QL9,2),IF(WEEKDAY(QL9,2)=1,WEEKNUM(QL9,2),""))</f>
        <v/>
      </c>
      <c r="QM7" s="52" t="str">
        <f ca="1">IF(QM9=TODAY(),WEEKNUM(QM9,2),IF(WEEKDAY(QM9,2)=1,WEEKNUM(QM9,2),""))</f>
        <v/>
      </c>
      <c r="QN7" s="52" t="str">
        <f ca="1">IF(QN9=TODAY(),WEEKNUM(QN9,2),IF(WEEKDAY(QN9,2)=1,WEEKNUM(QN9,2),""))</f>
        <v/>
      </c>
      <c r="QO7" s="52" t="str">
        <f ca="1">IF(QO9=TODAY(),WEEKNUM(QO9,2),IF(WEEKDAY(QO9,2)=1,WEEKNUM(QO9,2),""))</f>
        <v/>
      </c>
      <c r="QP7" s="52" t="str">
        <f ca="1">IF(QP9=TODAY(),WEEKNUM(QP9,2),IF(WEEKDAY(QP9,2)=1,WEEKNUM(QP9,2),""))</f>
        <v/>
      </c>
      <c r="QQ7" s="52" t="str">
        <f ca="1">IF(QQ9=TODAY(),WEEKNUM(QQ9,2),IF(WEEKDAY(QQ9,2)=1,WEEKNUM(QQ9,2),""))</f>
        <v/>
      </c>
      <c r="QR7" s="52">
        <f ca="1">IF(QR9=TODAY(),WEEKNUM(QR9,2),IF(WEEKDAY(QR9,2)=1,WEEKNUM(QR9,2),""))</f>
        <v>48</v>
      </c>
      <c r="QS7" s="52" t="str">
        <f ca="1">IF(QS9=TODAY(),WEEKNUM(QS9,2),IF(WEEKDAY(QS9,2)=1,WEEKNUM(QS9,2),""))</f>
        <v/>
      </c>
      <c r="QT7" s="52" t="str">
        <f ca="1">IF(QT9=TODAY(),WEEKNUM(QT9,2),IF(WEEKDAY(QT9,2)=1,WEEKNUM(QT9,2),""))</f>
        <v/>
      </c>
      <c r="QU7" s="52" t="str">
        <f ca="1">IF(QU9=TODAY(),WEEKNUM(QU9,2),IF(WEEKDAY(QU9,2)=1,WEEKNUM(QU9,2),""))</f>
        <v/>
      </c>
      <c r="QV7" s="52" t="str">
        <f ca="1">IF(QV9=TODAY(),WEEKNUM(QV9,2),IF(WEEKDAY(QV9,2)=1,WEEKNUM(QV9,2),""))</f>
        <v/>
      </c>
      <c r="QW7" s="52" t="str">
        <f ca="1">IF(QW9=TODAY(),WEEKNUM(QW9,2),IF(WEEKDAY(QW9,2)=1,WEEKNUM(QW9,2),""))</f>
        <v/>
      </c>
      <c r="QX7" s="52" t="str">
        <f ca="1">IF(QX9=TODAY(),WEEKNUM(QX9,2),IF(WEEKDAY(QX9,2)=1,WEEKNUM(QX9,2),""))</f>
        <v/>
      </c>
      <c r="QY7" s="52">
        <f ca="1">IF(QY9=TODAY(),WEEKNUM(QY9,2),IF(WEEKDAY(QY9,2)=1,WEEKNUM(QY9,2),""))</f>
        <v>49</v>
      </c>
      <c r="QZ7" s="52" t="str">
        <f ca="1">IF(QZ9=TODAY(),WEEKNUM(QZ9,2),IF(WEEKDAY(QZ9,2)=1,WEEKNUM(QZ9,2),""))</f>
        <v/>
      </c>
      <c r="RA7" s="52" t="str">
        <f ca="1">IF(RA9=TODAY(),WEEKNUM(RA9,2),IF(WEEKDAY(RA9,2)=1,WEEKNUM(RA9,2),""))</f>
        <v/>
      </c>
      <c r="RB7" s="52" t="str">
        <f ca="1">IF(RB9=TODAY(),WEEKNUM(RB9,2),IF(WEEKDAY(RB9,2)=1,WEEKNUM(RB9,2),""))</f>
        <v/>
      </c>
      <c r="RC7" s="52" t="str">
        <f ca="1">IF(RC9=TODAY(),WEEKNUM(RC9,2),IF(WEEKDAY(RC9,2)=1,WEEKNUM(RC9,2),""))</f>
        <v/>
      </c>
      <c r="RD7" s="52" t="str">
        <f ca="1">IF(RD9=TODAY(),WEEKNUM(RD9,2),IF(WEEKDAY(RD9,2)=1,WEEKNUM(RD9,2),""))</f>
        <v/>
      </c>
      <c r="RE7" s="52" t="str">
        <f ca="1">IF(RE9=TODAY(),WEEKNUM(RE9,2),IF(WEEKDAY(RE9,2)=1,WEEKNUM(RE9,2),""))</f>
        <v/>
      </c>
      <c r="RF7" s="52">
        <f ca="1">IF(RF9=TODAY(),WEEKNUM(RF9,2),IF(WEEKDAY(RF9,2)=1,WEEKNUM(RF9,2),""))</f>
        <v>50</v>
      </c>
      <c r="RG7" s="52" t="str">
        <f ca="1">IF(RG9=TODAY(),WEEKNUM(RG9,2),IF(WEEKDAY(RG9,2)=1,WEEKNUM(RG9,2),""))</f>
        <v/>
      </c>
      <c r="RH7" s="52" t="str">
        <f ca="1">IF(RH9=TODAY(),WEEKNUM(RH9,2),IF(WEEKDAY(RH9,2)=1,WEEKNUM(RH9,2),""))</f>
        <v/>
      </c>
      <c r="RI7" s="52" t="str">
        <f ca="1">IF(RI9=TODAY(),WEEKNUM(RI9,2),IF(WEEKDAY(RI9,2)=1,WEEKNUM(RI9,2),""))</f>
        <v/>
      </c>
      <c r="RJ7" s="52" t="str">
        <f ca="1">IF(RJ9=TODAY(),WEEKNUM(RJ9,2),IF(WEEKDAY(RJ9,2)=1,WEEKNUM(RJ9,2),""))</f>
        <v/>
      </c>
      <c r="RK7" s="52" t="str">
        <f ca="1">IF(RK9=TODAY(),WEEKNUM(RK9,2),IF(WEEKDAY(RK9,2)=1,WEEKNUM(RK9,2),""))</f>
        <v/>
      </c>
      <c r="RL7" s="52" t="str">
        <f ca="1">IF(RL9=TODAY(),WEEKNUM(RL9,2),IF(WEEKDAY(RL9,2)=1,WEEKNUM(RL9,2),""))</f>
        <v/>
      </c>
      <c r="RM7" s="52">
        <f ca="1">IF(RM9=TODAY(),WEEKNUM(RM9,2),IF(WEEKDAY(RM9,2)=1,WEEKNUM(RM9,2),""))</f>
        <v>51</v>
      </c>
      <c r="RN7" s="52" t="str">
        <f ca="1">IF(RN9=TODAY(),WEEKNUM(RN9,2),IF(WEEKDAY(RN9,2)=1,WEEKNUM(RN9,2),""))</f>
        <v/>
      </c>
      <c r="RO7" s="52" t="str">
        <f ca="1">IF(RO9=TODAY(),WEEKNUM(RO9,2),IF(WEEKDAY(RO9,2)=1,WEEKNUM(RO9,2),""))</f>
        <v/>
      </c>
      <c r="RP7" s="52" t="str">
        <f ca="1">IF(RP9=TODAY(),WEEKNUM(RP9,2),IF(WEEKDAY(RP9,2)=1,WEEKNUM(RP9,2),""))</f>
        <v/>
      </c>
      <c r="RQ7" s="52" t="str">
        <f ca="1">IF(RQ9=TODAY(),WEEKNUM(RQ9,2),IF(WEEKDAY(RQ9,2)=1,WEEKNUM(RQ9,2),""))</f>
        <v/>
      </c>
      <c r="RR7" s="52" t="str">
        <f ca="1">IF(RR9=TODAY(),WEEKNUM(RR9,2),IF(WEEKDAY(RR9,2)=1,WEEKNUM(RR9,2),""))</f>
        <v/>
      </c>
      <c r="RS7" s="52" t="str">
        <f ca="1">IF(RS9=TODAY(),WEEKNUM(RS9,2),IF(WEEKDAY(RS9,2)=1,WEEKNUM(RS9,2),""))</f>
        <v/>
      </c>
      <c r="RT7" s="52">
        <f ca="1">IF(RT9=TODAY(),WEEKNUM(RT9,2),IF(WEEKDAY(RT9,2)=1,WEEKNUM(RT9,2),""))</f>
        <v>52</v>
      </c>
      <c r="RU7" s="52" t="str">
        <f ca="1">IF(RU9=TODAY(),WEEKNUM(RU9,2),IF(WEEKDAY(RU9,2)=1,WEEKNUM(RU9,2),""))</f>
        <v/>
      </c>
      <c r="RV7" s="52" t="str">
        <f ca="1">IF(RV9=TODAY(),WEEKNUM(RV9,2),IF(WEEKDAY(RV9,2)=1,WEEKNUM(RV9,2),""))</f>
        <v/>
      </c>
      <c r="RW7" s="52" t="str">
        <f ca="1">IF(RW9=TODAY(),WEEKNUM(RW9,2),IF(WEEKDAY(RW9,2)=1,WEEKNUM(RW9,2),""))</f>
        <v/>
      </c>
      <c r="RX7" s="52" t="str">
        <f ca="1">IF(RX9=TODAY(),WEEKNUM(RX9,2),IF(WEEKDAY(RX9,2)=1,WEEKNUM(RX9,2),""))</f>
        <v/>
      </c>
      <c r="RY7" s="52" t="str">
        <f ca="1">IF(RY9=TODAY(),WEEKNUM(RY9,2),IF(WEEKDAY(RY9,2)=1,WEEKNUM(RY9,2),""))</f>
        <v/>
      </c>
      <c r="RZ7" s="52" t="str">
        <f ca="1">IF(RZ9=TODAY(),WEEKNUM(RZ9,2),IF(WEEKDAY(RZ9,2)=1,WEEKNUM(RZ9,2),""))</f>
        <v/>
      </c>
      <c r="SA7" s="52">
        <f ca="1">IF(SA9=TODAY(),WEEKNUM(SA9,2),IF(WEEKDAY(SA9,2)=1,WEEKNUM(SA9,2),""))</f>
        <v>53</v>
      </c>
      <c r="SB7" s="52" t="str">
        <f ca="1">IF(SB9=TODAY(),WEEKNUM(SB9,2),IF(WEEKDAY(SB9,2)=1,WEEKNUM(SB9,2),""))</f>
        <v/>
      </c>
      <c r="SC7" s="52" t="str">
        <f ca="1">IF(SC9=TODAY(),WEEKNUM(SC9,2),IF(WEEKDAY(SC9,2)=1,WEEKNUM(SC9,2),""))</f>
        <v/>
      </c>
      <c r="SD7" s="52" t="str">
        <f ca="1">IF(SD9=TODAY(),WEEKNUM(SD9,2),IF(WEEKDAY(SD9,2)=1,WEEKNUM(SD9,2),""))</f>
        <v/>
      </c>
      <c r="SE7" s="52" t="str">
        <f ca="1">IF(SE9=TODAY(),WEEKNUM(SE9,2),IF(WEEKDAY(SE9,2)=1,WEEKNUM(SE9,2),""))</f>
        <v/>
      </c>
      <c r="SF7" s="52" t="str">
        <f ca="1">IF(SF9=TODAY(),WEEKNUM(SF9,2),IF(WEEKDAY(SF9,2)=1,WEEKNUM(SF9,2),""))</f>
        <v/>
      </c>
      <c r="SG7" s="52" t="str">
        <f ca="1">IF(SG9=TODAY(),WEEKNUM(SG9,2),IF(WEEKDAY(SG9,2)=1,WEEKNUM(SG9,2),""))</f>
        <v/>
      </c>
      <c r="SH7" s="52">
        <f ca="1">IF(SH9=TODAY(),WEEKNUM(SH9,2),IF(WEEKDAY(SH9,2)=1,WEEKNUM(SH9,2),""))</f>
        <v>2</v>
      </c>
      <c r="SI7" s="52" t="str">
        <f ca="1">IF(SI9=TODAY(),WEEKNUM(SI9,2),IF(WEEKDAY(SI9,2)=1,WEEKNUM(SI9,2),""))</f>
        <v/>
      </c>
      <c r="SJ7" s="52" t="str">
        <f ca="1">IF(SJ9=TODAY(),WEEKNUM(SJ9,2),IF(WEEKDAY(SJ9,2)=1,WEEKNUM(SJ9,2),""))</f>
        <v/>
      </c>
      <c r="SK7" s="52" t="str">
        <f ca="1">IF(SK9=TODAY(),WEEKNUM(SK9,2),IF(WEEKDAY(SK9,2)=1,WEEKNUM(SK9,2),""))</f>
        <v/>
      </c>
      <c r="SL7" s="52" t="str">
        <f ca="1">IF(SL9=TODAY(),WEEKNUM(SL9,2),IF(WEEKDAY(SL9,2)=1,WEEKNUM(SL9,2),""))</f>
        <v/>
      </c>
      <c r="SM7" s="52" t="str">
        <f ca="1">IF(SM9=TODAY(),WEEKNUM(SM9,2),IF(WEEKDAY(SM9,2)=1,WEEKNUM(SM9,2),""))</f>
        <v/>
      </c>
      <c r="SN7" s="52" t="str">
        <f ca="1">IF(SN9=TODAY(),WEEKNUM(SN9,2),IF(WEEKDAY(SN9,2)=1,WEEKNUM(SN9,2),""))</f>
        <v/>
      </c>
    </row>
    <row r="8" spans="1:508" ht="15" customHeight="1">
      <c r="A8" s="13" t="s">
        <v>1</v>
      </c>
      <c r="B8" s="89"/>
      <c r="C8" s="91"/>
      <c r="D8" s="91"/>
      <c r="E8" s="97"/>
      <c r="F8" s="97"/>
      <c r="G8" s="93"/>
      <c r="H8" s="93"/>
      <c r="I8" s="89"/>
      <c r="J8" s="80">
        <v>43344</v>
      </c>
      <c r="K8" s="53">
        <f>J8+1</f>
        <v>43345</v>
      </c>
      <c r="L8" s="53">
        <f t="shared" ref="L8:BW8" si="8">K8+1</f>
        <v>43346</v>
      </c>
      <c r="M8" s="53">
        <f t="shared" si="8"/>
        <v>43347</v>
      </c>
      <c r="N8" s="53">
        <f t="shared" si="8"/>
        <v>43348</v>
      </c>
      <c r="O8" s="53">
        <f t="shared" si="8"/>
        <v>43349</v>
      </c>
      <c r="P8" s="53">
        <f t="shared" si="8"/>
        <v>43350</v>
      </c>
      <c r="Q8" s="53">
        <f t="shared" si="8"/>
        <v>43351</v>
      </c>
      <c r="R8" s="53">
        <f t="shared" si="8"/>
        <v>43352</v>
      </c>
      <c r="S8" s="53">
        <f t="shared" si="8"/>
        <v>43353</v>
      </c>
      <c r="T8" s="53">
        <f t="shared" si="8"/>
        <v>43354</v>
      </c>
      <c r="U8" s="53">
        <f t="shared" si="8"/>
        <v>43355</v>
      </c>
      <c r="V8" s="53">
        <f t="shared" si="8"/>
        <v>43356</v>
      </c>
      <c r="W8" s="53">
        <f t="shared" si="8"/>
        <v>43357</v>
      </c>
      <c r="X8" s="53">
        <f t="shared" si="8"/>
        <v>43358</v>
      </c>
      <c r="Y8" s="53">
        <f t="shared" si="8"/>
        <v>43359</v>
      </c>
      <c r="Z8" s="53">
        <f t="shared" si="8"/>
        <v>43360</v>
      </c>
      <c r="AA8" s="53">
        <f t="shared" si="8"/>
        <v>43361</v>
      </c>
      <c r="AB8" s="53">
        <f t="shared" si="8"/>
        <v>43362</v>
      </c>
      <c r="AC8" s="53">
        <f t="shared" si="8"/>
        <v>43363</v>
      </c>
      <c r="AD8" s="53">
        <f t="shared" si="8"/>
        <v>43364</v>
      </c>
      <c r="AE8" s="53">
        <f t="shared" si="8"/>
        <v>43365</v>
      </c>
      <c r="AF8" s="53">
        <f t="shared" si="8"/>
        <v>43366</v>
      </c>
      <c r="AG8" s="53">
        <f t="shared" si="8"/>
        <v>43367</v>
      </c>
      <c r="AH8" s="53">
        <f t="shared" si="8"/>
        <v>43368</v>
      </c>
      <c r="AI8" s="53">
        <f t="shared" si="8"/>
        <v>43369</v>
      </c>
      <c r="AJ8" s="53">
        <f t="shared" si="8"/>
        <v>43370</v>
      </c>
      <c r="AK8" s="53">
        <f t="shared" si="8"/>
        <v>43371</v>
      </c>
      <c r="AL8" s="53">
        <f t="shared" si="8"/>
        <v>43372</v>
      </c>
      <c r="AM8" s="53">
        <f t="shared" si="8"/>
        <v>43373</v>
      </c>
      <c r="AN8" s="53">
        <f t="shared" si="8"/>
        <v>43374</v>
      </c>
      <c r="AO8" s="53">
        <f t="shared" si="8"/>
        <v>43375</v>
      </c>
      <c r="AP8" s="53">
        <f t="shared" si="8"/>
        <v>43376</v>
      </c>
      <c r="AQ8" s="53">
        <f t="shared" si="8"/>
        <v>43377</v>
      </c>
      <c r="AR8" s="53">
        <f t="shared" si="8"/>
        <v>43378</v>
      </c>
      <c r="AS8" s="53">
        <f t="shared" si="8"/>
        <v>43379</v>
      </c>
      <c r="AT8" s="53">
        <f t="shared" si="8"/>
        <v>43380</v>
      </c>
      <c r="AU8" s="53">
        <f t="shared" si="8"/>
        <v>43381</v>
      </c>
      <c r="AV8" s="53">
        <f t="shared" si="8"/>
        <v>43382</v>
      </c>
      <c r="AW8" s="53">
        <f t="shared" si="8"/>
        <v>43383</v>
      </c>
      <c r="AX8" s="53">
        <f t="shared" si="8"/>
        <v>43384</v>
      </c>
      <c r="AY8" s="53">
        <f t="shared" si="8"/>
        <v>43385</v>
      </c>
      <c r="AZ8" s="53">
        <f t="shared" si="8"/>
        <v>43386</v>
      </c>
      <c r="BA8" s="53">
        <f t="shared" si="8"/>
        <v>43387</v>
      </c>
      <c r="BB8" s="53">
        <f t="shared" si="8"/>
        <v>43388</v>
      </c>
      <c r="BC8" s="53">
        <f t="shared" si="8"/>
        <v>43389</v>
      </c>
      <c r="BD8" s="53">
        <f t="shared" si="8"/>
        <v>43390</v>
      </c>
      <c r="BE8" s="53">
        <f t="shared" si="8"/>
        <v>43391</v>
      </c>
      <c r="BF8" s="53">
        <f t="shared" si="8"/>
        <v>43392</v>
      </c>
      <c r="BG8" s="53">
        <f t="shared" si="8"/>
        <v>43393</v>
      </c>
      <c r="BH8" s="53">
        <f t="shared" si="8"/>
        <v>43394</v>
      </c>
      <c r="BI8" s="53">
        <f t="shared" si="8"/>
        <v>43395</v>
      </c>
      <c r="BJ8" s="53">
        <f t="shared" si="8"/>
        <v>43396</v>
      </c>
      <c r="BK8" s="53">
        <f t="shared" si="8"/>
        <v>43397</v>
      </c>
      <c r="BL8" s="53">
        <f t="shared" si="8"/>
        <v>43398</v>
      </c>
      <c r="BM8" s="53">
        <f t="shared" si="8"/>
        <v>43399</v>
      </c>
      <c r="BN8" s="53">
        <f t="shared" si="8"/>
        <v>43400</v>
      </c>
      <c r="BO8" s="53">
        <f t="shared" si="8"/>
        <v>43401</v>
      </c>
      <c r="BP8" s="53">
        <f t="shared" si="8"/>
        <v>43402</v>
      </c>
      <c r="BQ8" s="53">
        <f t="shared" si="8"/>
        <v>43403</v>
      </c>
      <c r="BR8" s="53">
        <f t="shared" si="8"/>
        <v>43404</v>
      </c>
      <c r="BS8" s="53">
        <f t="shared" si="8"/>
        <v>43405</v>
      </c>
      <c r="BT8" s="53">
        <f t="shared" si="8"/>
        <v>43406</v>
      </c>
      <c r="BU8" s="53">
        <f t="shared" si="8"/>
        <v>43407</v>
      </c>
      <c r="BV8" s="53">
        <f t="shared" si="8"/>
        <v>43408</v>
      </c>
      <c r="BW8" s="53">
        <f t="shared" si="8"/>
        <v>43409</v>
      </c>
      <c r="BX8" s="53">
        <f t="shared" ref="BX8:EI8" si="9">BW8+1</f>
        <v>43410</v>
      </c>
      <c r="BY8" s="53">
        <f t="shared" si="9"/>
        <v>43411</v>
      </c>
      <c r="BZ8" s="53">
        <f t="shared" si="9"/>
        <v>43412</v>
      </c>
      <c r="CA8" s="53">
        <f t="shared" si="9"/>
        <v>43413</v>
      </c>
      <c r="CB8" s="53">
        <f t="shared" si="9"/>
        <v>43414</v>
      </c>
      <c r="CC8" s="53">
        <f t="shared" si="9"/>
        <v>43415</v>
      </c>
      <c r="CD8" s="53">
        <f t="shared" si="9"/>
        <v>43416</v>
      </c>
      <c r="CE8" s="53">
        <f t="shared" si="9"/>
        <v>43417</v>
      </c>
      <c r="CF8" s="53">
        <f t="shared" si="9"/>
        <v>43418</v>
      </c>
      <c r="CG8" s="53">
        <f t="shared" si="9"/>
        <v>43419</v>
      </c>
      <c r="CH8" s="53">
        <f t="shared" si="9"/>
        <v>43420</v>
      </c>
      <c r="CI8" s="53">
        <f t="shared" si="9"/>
        <v>43421</v>
      </c>
      <c r="CJ8" s="53">
        <f t="shared" si="9"/>
        <v>43422</v>
      </c>
      <c r="CK8" s="53">
        <f t="shared" si="9"/>
        <v>43423</v>
      </c>
      <c r="CL8" s="53">
        <f t="shared" si="9"/>
        <v>43424</v>
      </c>
      <c r="CM8" s="53">
        <f t="shared" si="9"/>
        <v>43425</v>
      </c>
      <c r="CN8" s="53">
        <f t="shared" si="9"/>
        <v>43426</v>
      </c>
      <c r="CO8" s="53">
        <f t="shared" si="9"/>
        <v>43427</v>
      </c>
      <c r="CP8" s="53">
        <f t="shared" si="9"/>
        <v>43428</v>
      </c>
      <c r="CQ8" s="53">
        <f t="shared" si="9"/>
        <v>43429</v>
      </c>
      <c r="CR8" s="53">
        <f t="shared" si="9"/>
        <v>43430</v>
      </c>
      <c r="CS8" s="53">
        <f t="shared" si="9"/>
        <v>43431</v>
      </c>
      <c r="CT8" s="53">
        <f t="shared" si="9"/>
        <v>43432</v>
      </c>
      <c r="CU8" s="53">
        <f t="shared" si="9"/>
        <v>43433</v>
      </c>
      <c r="CV8" s="53">
        <f t="shared" si="9"/>
        <v>43434</v>
      </c>
      <c r="CW8" s="53">
        <f t="shared" si="9"/>
        <v>43435</v>
      </c>
      <c r="CX8" s="53">
        <f t="shared" si="9"/>
        <v>43436</v>
      </c>
      <c r="CY8" s="53">
        <f t="shared" si="9"/>
        <v>43437</v>
      </c>
      <c r="CZ8" s="53">
        <f t="shared" si="9"/>
        <v>43438</v>
      </c>
      <c r="DA8" s="53">
        <f t="shared" si="9"/>
        <v>43439</v>
      </c>
      <c r="DB8" s="53">
        <f t="shared" si="9"/>
        <v>43440</v>
      </c>
      <c r="DC8" s="53">
        <f t="shared" si="9"/>
        <v>43441</v>
      </c>
      <c r="DD8" s="53">
        <f t="shared" si="9"/>
        <v>43442</v>
      </c>
      <c r="DE8" s="53">
        <f t="shared" si="9"/>
        <v>43443</v>
      </c>
      <c r="DF8" s="53">
        <f t="shared" si="9"/>
        <v>43444</v>
      </c>
      <c r="DG8" s="53">
        <f t="shared" si="9"/>
        <v>43445</v>
      </c>
      <c r="DH8" s="53">
        <f t="shared" si="9"/>
        <v>43446</v>
      </c>
      <c r="DI8" s="53">
        <f t="shared" si="9"/>
        <v>43447</v>
      </c>
      <c r="DJ8" s="53">
        <f t="shared" si="9"/>
        <v>43448</v>
      </c>
      <c r="DK8" s="53">
        <f t="shared" si="9"/>
        <v>43449</v>
      </c>
      <c r="DL8" s="53">
        <f t="shared" si="9"/>
        <v>43450</v>
      </c>
      <c r="DM8" s="53">
        <f t="shared" si="9"/>
        <v>43451</v>
      </c>
      <c r="DN8" s="53">
        <f t="shared" si="9"/>
        <v>43452</v>
      </c>
      <c r="DO8" s="53">
        <f t="shared" si="9"/>
        <v>43453</v>
      </c>
      <c r="DP8" s="53">
        <f t="shared" si="9"/>
        <v>43454</v>
      </c>
      <c r="DQ8" s="53">
        <f t="shared" si="9"/>
        <v>43455</v>
      </c>
      <c r="DR8" s="53">
        <f t="shared" si="9"/>
        <v>43456</v>
      </c>
      <c r="DS8" s="53">
        <f t="shared" si="9"/>
        <v>43457</v>
      </c>
      <c r="DT8" s="53">
        <f t="shared" si="9"/>
        <v>43458</v>
      </c>
      <c r="DU8" s="53">
        <f t="shared" si="9"/>
        <v>43459</v>
      </c>
      <c r="DV8" s="53">
        <f t="shared" si="9"/>
        <v>43460</v>
      </c>
      <c r="DW8" s="53">
        <f t="shared" si="9"/>
        <v>43461</v>
      </c>
      <c r="DX8" s="53">
        <f t="shared" si="9"/>
        <v>43462</v>
      </c>
      <c r="DY8" s="53">
        <f t="shared" si="9"/>
        <v>43463</v>
      </c>
      <c r="DZ8" s="53">
        <f t="shared" si="9"/>
        <v>43464</v>
      </c>
      <c r="EA8" s="53">
        <f t="shared" si="9"/>
        <v>43465</v>
      </c>
      <c r="EB8" s="53">
        <f t="shared" si="9"/>
        <v>43466</v>
      </c>
      <c r="EC8" s="53">
        <f t="shared" si="9"/>
        <v>43467</v>
      </c>
      <c r="ED8" s="53">
        <f t="shared" si="9"/>
        <v>43468</v>
      </c>
      <c r="EE8" s="53">
        <f t="shared" si="9"/>
        <v>43469</v>
      </c>
      <c r="EF8" s="53">
        <f t="shared" si="9"/>
        <v>43470</v>
      </c>
      <c r="EG8" s="53">
        <f t="shared" si="9"/>
        <v>43471</v>
      </c>
      <c r="EH8" s="53">
        <f t="shared" si="9"/>
        <v>43472</v>
      </c>
      <c r="EI8" s="53">
        <f t="shared" si="9"/>
        <v>43473</v>
      </c>
      <c r="EJ8" s="53">
        <f t="shared" ref="EJ8:GU8" si="10">EI8+1</f>
        <v>43474</v>
      </c>
      <c r="EK8" s="53">
        <f t="shared" si="10"/>
        <v>43475</v>
      </c>
      <c r="EL8" s="53">
        <f t="shared" si="10"/>
        <v>43476</v>
      </c>
      <c r="EM8" s="53">
        <f t="shared" si="10"/>
        <v>43477</v>
      </c>
      <c r="EN8" s="53">
        <f t="shared" si="10"/>
        <v>43478</v>
      </c>
      <c r="EO8" s="53">
        <f t="shared" si="10"/>
        <v>43479</v>
      </c>
      <c r="EP8" s="53">
        <f t="shared" si="10"/>
        <v>43480</v>
      </c>
      <c r="EQ8" s="53">
        <f t="shared" si="10"/>
        <v>43481</v>
      </c>
      <c r="ER8" s="53">
        <f t="shared" si="10"/>
        <v>43482</v>
      </c>
      <c r="ES8" s="53">
        <f t="shared" si="10"/>
        <v>43483</v>
      </c>
      <c r="ET8" s="53">
        <f t="shared" si="10"/>
        <v>43484</v>
      </c>
      <c r="EU8" s="53">
        <f t="shared" si="10"/>
        <v>43485</v>
      </c>
      <c r="EV8" s="53">
        <f t="shared" si="10"/>
        <v>43486</v>
      </c>
      <c r="EW8" s="53">
        <f t="shared" si="10"/>
        <v>43487</v>
      </c>
      <c r="EX8" s="53">
        <f t="shared" si="10"/>
        <v>43488</v>
      </c>
      <c r="EY8" s="53">
        <f t="shared" si="10"/>
        <v>43489</v>
      </c>
      <c r="EZ8" s="53">
        <f t="shared" si="10"/>
        <v>43490</v>
      </c>
      <c r="FA8" s="53">
        <f t="shared" si="10"/>
        <v>43491</v>
      </c>
      <c r="FB8" s="53">
        <f t="shared" si="10"/>
        <v>43492</v>
      </c>
      <c r="FC8" s="53">
        <f t="shared" si="10"/>
        <v>43493</v>
      </c>
      <c r="FD8" s="53">
        <f t="shared" si="10"/>
        <v>43494</v>
      </c>
      <c r="FE8" s="53">
        <f t="shared" si="10"/>
        <v>43495</v>
      </c>
      <c r="FF8" s="53">
        <f t="shared" si="10"/>
        <v>43496</v>
      </c>
      <c r="FG8" s="53">
        <f t="shared" si="10"/>
        <v>43497</v>
      </c>
      <c r="FH8" s="53">
        <f t="shared" si="10"/>
        <v>43498</v>
      </c>
      <c r="FI8" s="53">
        <f t="shared" si="10"/>
        <v>43499</v>
      </c>
      <c r="FJ8" s="53">
        <f t="shared" si="10"/>
        <v>43500</v>
      </c>
      <c r="FK8" s="53">
        <f t="shared" si="10"/>
        <v>43501</v>
      </c>
      <c r="FL8" s="53">
        <f t="shared" si="10"/>
        <v>43502</v>
      </c>
      <c r="FM8" s="53">
        <f t="shared" si="10"/>
        <v>43503</v>
      </c>
      <c r="FN8" s="53">
        <f t="shared" si="10"/>
        <v>43504</v>
      </c>
      <c r="FO8" s="53">
        <f t="shared" si="10"/>
        <v>43505</v>
      </c>
      <c r="FP8" s="53">
        <f t="shared" si="10"/>
        <v>43506</v>
      </c>
      <c r="FQ8" s="53">
        <f t="shared" si="10"/>
        <v>43507</v>
      </c>
      <c r="FR8" s="53">
        <f t="shared" si="10"/>
        <v>43508</v>
      </c>
      <c r="FS8" s="53">
        <f t="shared" si="10"/>
        <v>43509</v>
      </c>
      <c r="FT8" s="53">
        <f t="shared" si="10"/>
        <v>43510</v>
      </c>
      <c r="FU8" s="53">
        <f t="shared" si="10"/>
        <v>43511</v>
      </c>
      <c r="FV8" s="53">
        <f t="shared" si="10"/>
        <v>43512</v>
      </c>
      <c r="FW8" s="53">
        <f t="shared" si="10"/>
        <v>43513</v>
      </c>
      <c r="FX8" s="53">
        <f t="shared" si="10"/>
        <v>43514</v>
      </c>
      <c r="FY8" s="53">
        <f t="shared" si="10"/>
        <v>43515</v>
      </c>
      <c r="FZ8" s="53">
        <f t="shared" si="10"/>
        <v>43516</v>
      </c>
      <c r="GA8" s="53">
        <f t="shared" si="10"/>
        <v>43517</v>
      </c>
      <c r="GB8" s="53">
        <f t="shared" si="10"/>
        <v>43518</v>
      </c>
      <c r="GC8" s="53">
        <f t="shared" si="10"/>
        <v>43519</v>
      </c>
      <c r="GD8" s="53">
        <f t="shared" si="10"/>
        <v>43520</v>
      </c>
      <c r="GE8" s="53">
        <f t="shared" si="10"/>
        <v>43521</v>
      </c>
      <c r="GF8" s="53">
        <f t="shared" si="10"/>
        <v>43522</v>
      </c>
      <c r="GG8" s="53">
        <f t="shared" si="10"/>
        <v>43523</v>
      </c>
      <c r="GH8" s="53">
        <f t="shared" si="10"/>
        <v>43524</v>
      </c>
      <c r="GI8" s="53">
        <f t="shared" si="10"/>
        <v>43525</v>
      </c>
      <c r="GJ8" s="53">
        <f t="shared" si="10"/>
        <v>43526</v>
      </c>
      <c r="GK8" s="53">
        <f t="shared" si="10"/>
        <v>43527</v>
      </c>
      <c r="GL8" s="53">
        <f t="shared" si="10"/>
        <v>43528</v>
      </c>
      <c r="GM8" s="53">
        <f t="shared" si="10"/>
        <v>43529</v>
      </c>
      <c r="GN8" s="53">
        <f t="shared" si="10"/>
        <v>43530</v>
      </c>
      <c r="GO8" s="53">
        <f t="shared" si="10"/>
        <v>43531</v>
      </c>
      <c r="GP8" s="53">
        <f t="shared" si="10"/>
        <v>43532</v>
      </c>
      <c r="GQ8" s="53">
        <f t="shared" si="10"/>
        <v>43533</v>
      </c>
      <c r="GR8" s="53">
        <f t="shared" si="10"/>
        <v>43534</v>
      </c>
      <c r="GS8" s="53">
        <f t="shared" si="10"/>
        <v>43535</v>
      </c>
      <c r="GT8" s="53">
        <f t="shared" si="10"/>
        <v>43536</v>
      </c>
      <c r="GU8" s="53">
        <f t="shared" si="10"/>
        <v>43537</v>
      </c>
      <c r="GV8" s="53">
        <f t="shared" ref="GV8:JG8" si="11">GU8+1</f>
        <v>43538</v>
      </c>
      <c r="GW8" s="53">
        <f t="shared" si="11"/>
        <v>43539</v>
      </c>
      <c r="GX8" s="53">
        <f t="shared" si="11"/>
        <v>43540</v>
      </c>
      <c r="GY8" s="53">
        <f t="shared" si="11"/>
        <v>43541</v>
      </c>
      <c r="GZ8" s="53">
        <f t="shared" si="11"/>
        <v>43542</v>
      </c>
      <c r="HA8" s="53">
        <f t="shared" si="11"/>
        <v>43543</v>
      </c>
      <c r="HB8" s="53">
        <f t="shared" si="11"/>
        <v>43544</v>
      </c>
      <c r="HC8" s="53">
        <f t="shared" si="11"/>
        <v>43545</v>
      </c>
      <c r="HD8" s="53">
        <f t="shared" si="11"/>
        <v>43546</v>
      </c>
      <c r="HE8" s="53">
        <f t="shared" si="11"/>
        <v>43547</v>
      </c>
      <c r="HF8" s="53">
        <f t="shared" si="11"/>
        <v>43548</v>
      </c>
      <c r="HG8" s="53">
        <f t="shared" si="11"/>
        <v>43549</v>
      </c>
      <c r="HH8" s="53">
        <f t="shared" si="11"/>
        <v>43550</v>
      </c>
      <c r="HI8" s="53">
        <f t="shared" si="11"/>
        <v>43551</v>
      </c>
      <c r="HJ8" s="53">
        <f t="shared" si="11"/>
        <v>43552</v>
      </c>
      <c r="HK8" s="53">
        <f t="shared" si="11"/>
        <v>43553</v>
      </c>
      <c r="HL8" s="53">
        <f t="shared" si="11"/>
        <v>43554</v>
      </c>
      <c r="HM8" s="53">
        <f t="shared" si="11"/>
        <v>43555</v>
      </c>
      <c r="HN8" s="53">
        <f t="shared" si="11"/>
        <v>43556</v>
      </c>
      <c r="HO8" s="53">
        <f t="shared" si="11"/>
        <v>43557</v>
      </c>
      <c r="HP8" s="53">
        <f t="shared" si="11"/>
        <v>43558</v>
      </c>
      <c r="HQ8" s="53">
        <f t="shared" si="11"/>
        <v>43559</v>
      </c>
      <c r="HR8" s="53">
        <f t="shared" si="11"/>
        <v>43560</v>
      </c>
      <c r="HS8" s="53">
        <f t="shared" si="11"/>
        <v>43561</v>
      </c>
      <c r="HT8" s="53">
        <f t="shared" si="11"/>
        <v>43562</v>
      </c>
      <c r="HU8" s="53">
        <f t="shared" si="11"/>
        <v>43563</v>
      </c>
      <c r="HV8" s="53">
        <f t="shared" si="11"/>
        <v>43564</v>
      </c>
      <c r="HW8" s="53">
        <f t="shared" si="11"/>
        <v>43565</v>
      </c>
      <c r="HX8" s="53">
        <f t="shared" si="11"/>
        <v>43566</v>
      </c>
      <c r="HY8" s="53">
        <f t="shared" si="11"/>
        <v>43567</v>
      </c>
      <c r="HZ8" s="53">
        <f t="shared" si="11"/>
        <v>43568</v>
      </c>
      <c r="IA8" s="53">
        <f t="shared" si="11"/>
        <v>43569</v>
      </c>
      <c r="IB8" s="53">
        <f t="shared" si="11"/>
        <v>43570</v>
      </c>
      <c r="IC8" s="53">
        <f t="shared" si="11"/>
        <v>43571</v>
      </c>
      <c r="ID8" s="53">
        <f t="shared" si="11"/>
        <v>43572</v>
      </c>
      <c r="IE8" s="53">
        <f t="shared" si="11"/>
        <v>43573</v>
      </c>
      <c r="IF8" s="53">
        <f t="shared" si="11"/>
        <v>43574</v>
      </c>
      <c r="IG8" s="53">
        <f t="shared" si="11"/>
        <v>43575</v>
      </c>
      <c r="IH8" s="53">
        <f t="shared" si="11"/>
        <v>43576</v>
      </c>
      <c r="II8" s="53">
        <f t="shared" si="11"/>
        <v>43577</v>
      </c>
      <c r="IJ8" s="53">
        <f t="shared" si="11"/>
        <v>43578</v>
      </c>
      <c r="IK8" s="53">
        <f t="shared" si="11"/>
        <v>43579</v>
      </c>
      <c r="IL8" s="53">
        <f t="shared" si="11"/>
        <v>43580</v>
      </c>
      <c r="IM8" s="53">
        <f t="shared" si="11"/>
        <v>43581</v>
      </c>
      <c r="IN8" s="53">
        <f t="shared" si="11"/>
        <v>43582</v>
      </c>
      <c r="IO8" s="53">
        <f t="shared" si="11"/>
        <v>43583</v>
      </c>
      <c r="IP8" s="53">
        <f t="shared" si="11"/>
        <v>43584</v>
      </c>
      <c r="IQ8" s="53">
        <f t="shared" si="11"/>
        <v>43585</v>
      </c>
      <c r="IR8" s="53">
        <f t="shared" si="11"/>
        <v>43586</v>
      </c>
      <c r="IS8" s="53">
        <f t="shared" si="11"/>
        <v>43587</v>
      </c>
      <c r="IT8" s="53">
        <f t="shared" si="11"/>
        <v>43588</v>
      </c>
      <c r="IU8" s="53">
        <f t="shared" si="11"/>
        <v>43589</v>
      </c>
      <c r="IV8" s="53">
        <f t="shared" si="11"/>
        <v>43590</v>
      </c>
      <c r="IW8" s="53">
        <f t="shared" si="11"/>
        <v>43591</v>
      </c>
      <c r="IX8" s="53">
        <f t="shared" si="11"/>
        <v>43592</v>
      </c>
      <c r="IY8" s="53">
        <f t="shared" si="11"/>
        <v>43593</v>
      </c>
      <c r="IZ8" s="53">
        <f t="shared" si="11"/>
        <v>43594</v>
      </c>
      <c r="JA8" s="53">
        <f t="shared" si="11"/>
        <v>43595</v>
      </c>
      <c r="JB8" s="53">
        <f t="shared" si="11"/>
        <v>43596</v>
      </c>
      <c r="JC8" s="53">
        <f t="shared" si="11"/>
        <v>43597</v>
      </c>
      <c r="JD8" s="53">
        <f t="shared" si="11"/>
        <v>43598</v>
      </c>
      <c r="JE8" s="53">
        <f t="shared" si="11"/>
        <v>43599</v>
      </c>
      <c r="JF8" s="53">
        <f t="shared" si="11"/>
        <v>43600</v>
      </c>
      <c r="JG8" s="53">
        <f t="shared" si="11"/>
        <v>43601</v>
      </c>
      <c r="JH8" s="53">
        <f t="shared" ref="JH8:LS8" si="12">JG8+1</f>
        <v>43602</v>
      </c>
      <c r="JI8" s="53">
        <f t="shared" si="12"/>
        <v>43603</v>
      </c>
      <c r="JJ8" s="53">
        <f t="shared" si="12"/>
        <v>43604</v>
      </c>
      <c r="JK8" s="53">
        <f t="shared" si="12"/>
        <v>43605</v>
      </c>
      <c r="JL8" s="53">
        <f t="shared" si="12"/>
        <v>43606</v>
      </c>
      <c r="JM8" s="53">
        <f t="shared" si="12"/>
        <v>43607</v>
      </c>
      <c r="JN8" s="53">
        <f t="shared" si="12"/>
        <v>43608</v>
      </c>
      <c r="JO8" s="53">
        <f t="shared" si="12"/>
        <v>43609</v>
      </c>
      <c r="JP8" s="53">
        <f t="shared" si="12"/>
        <v>43610</v>
      </c>
      <c r="JQ8" s="53">
        <f t="shared" si="12"/>
        <v>43611</v>
      </c>
      <c r="JR8" s="53">
        <f t="shared" si="12"/>
        <v>43612</v>
      </c>
      <c r="JS8" s="53">
        <f t="shared" si="12"/>
        <v>43613</v>
      </c>
      <c r="JT8" s="53">
        <f t="shared" si="12"/>
        <v>43614</v>
      </c>
      <c r="JU8" s="53">
        <f t="shared" si="12"/>
        <v>43615</v>
      </c>
      <c r="JV8" s="53">
        <f t="shared" si="12"/>
        <v>43616</v>
      </c>
      <c r="JW8" s="53">
        <f t="shared" si="12"/>
        <v>43617</v>
      </c>
      <c r="JX8" s="53">
        <f t="shared" si="12"/>
        <v>43618</v>
      </c>
      <c r="JY8" s="53">
        <f t="shared" si="12"/>
        <v>43619</v>
      </c>
      <c r="JZ8" s="53">
        <f t="shared" si="12"/>
        <v>43620</v>
      </c>
      <c r="KA8" s="53">
        <f t="shared" si="12"/>
        <v>43621</v>
      </c>
      <c r="KB8" s="53">
        <f t="shared" si="12"/>
        <v>43622</v>
      </c>
      <c r="KC8" s="53">
        <f t="shared" si="12"/>
        <v>43623</v>
      </c>
      <c r="KD8" s="53">
        <f t="shared" si="12"/>
        <v>43624</v>
      </c>
      <c r="KE8" s="53">
        <f t="shared" si="12"/>
        <v>43625</v>
      </c>
      <c r="KF8" s="53">
        <f t="shared" si="12"/>
        <v>43626</v>
      </c>
      <c r="KG8" s="53">
        <f t="shared" si="12"/>
        <v>43627</v>
      </c>
      <c r="KH8" s="53">
        <f t="shared" si="12"/>
        <v>43628</v>
      </c>
      <c r="KI8" s="53">
        <f t="shared" si="12"/>
        <v>43629</v>
      </c>
      <c r="KJ8" s="53">
        <f t="shared" si="12"/>
        <v>43630</v>
      </c>
      <c r="KK8" s="53">
        <f t="shared" si="12"/>
        <v>43631</v>
      </c>
      <c r="KL8" s="53">
        <f t="shared" si="12"/>
        <v>43632</v>
      </c>
      <c r="KM8" s="53">
        <f t="shared" si="12"/>
        <v>43633</v>
      </c>
      <c r="KN8" s="53">
        <f t="shared" si="12"/>
        <v>43634</v>
      </c>
      <c r="KO8" s="53">
        <f t="shared" si="12"/>
        <v>43635</v>
      </c>
      <c r="KP8" s="53">
        <f t="shared" si="12"/>
        <v>43636</v>
      </c>
      <c r="KQ8" s="53">
        <f t="shared" si="12"/>
        <v>43637</v>
      </c>
      <c r="KR8" s="53">
        <f t="shared" si="12"/>
        <v>43638</v>
      </c>
      <c r="KS8" s="53">
        <f t="shared" si="12"/>
        <v>43639</v>
      </c>
      <c r="KT8" s="53">
        <f t="shared" si="12"/>
        <v>43640</v>
      </c>
      <c r="KU8" s="53">
        <f t="shared" si="12"/>
        <v>43641</v>
      </c>
      <c r="KV8" s="53">
        <f t="shared" si="12"/>
        <v>43642</v>
      </c>
      <c r="KW8" s="53">
        <f t="shared" si="12"/>
        <v>43643</v>
      </c>
      <c r="KX8" s="53">
        <f t="shared" si="12"/>
        <v>43644</v>
      </c>
      <c r="KY8" s="53">
        <f t="shared" si="12"/>
        <v>43645</v>
      </c>
      <c r="KZ8" s="53">
        <f t="shared" si="12"/>
        <v>43646</v>
      </c>
      <c r="LA8" s="53">
        <f t="shared" si="12"/>
        <v>43647</v>
      </c>
      <c r="LB8" s="53">
        <f t="shared" si="12"/>
        <v>43648</v>
      </c>
      <c r="LC8" s="53">
        <f t="shared" si="12"/>
        <v>43649</v>
      </c>
      <c r="LD8" s="53">
        <f t="shared" si="12"/>
        <v>43650</v>
      </c>
      <c r="LE8" s="53">
        <f t="shared" si="12"/>
        <v>43651</v>
      </c>
      <c r="LF8" s="53">
        <f t="shared" si="12"/>
        <v>43652</v>
      </c>
      <c r="LG8" s="53">
        <f t="shared" si="12"/>
        <v>43653</v>
      </c>
      <c r="LH8" s="53">
        <f t="shared" si="12"/>
        <v>43654</v>
      </c>
      <c r="LI8" s="53">
        <f t="shared" si="12"/>
        <v>43655</v>
      </c>
      <c r="LJ8" s="53">
        <f t="shared" si="12"/>
        <v>43656</v>
      </c>
      <c r="LK8" s="53">
        <f t="shared" si="12"/>
        <v>43657</v>
      </c>
      <c r="LL8" s="53">
        <f t="shared" si="12"/>
        <v>43658</v>
      </c>
      <c r="LM8" s="53">
        <f t="shared" si="12"/>
        <v>43659</v>
      </c>
      <c r="LN8" s="53">
        <f t="shared" si="12"/>
        <v>43660</v>
      </c>
      <c r="LO8" s="53">
        <f t="shared" si="12"/>
        <v>43661</v>
      </c>
      <c r="LP8" s="53">
        <f t="shared" si="12"/>
        <v>43662</v>
      </c>
      <c r="LQ8" s="53">
        <f t="shared" si="12"/>
        <v>43663</v>
      </c>
      <c r="LR8" s="53">
        <f t="shared" si="12"/>
        <v>43664</v>
      </c>
      <c r="LS8" s="53">
        <f t="shared" si="12"/>
        <v>43665</v>
      </c>
      <c r="LT8" s="53">
        <f t="shared" ref="LT8:OE8" si="13">LS8+1</f>
        <v>43666</v>
      </c>
      <c r="LU8" s="53">
        <f t="shared" si="13"/>
        <v>43667</v>
      </c>
      <c r="LV8" s="53">
        <f t="shared" si="13"/>
        <v>43668</v>
      </c>
      <c r="LW8" s="53">
        <f t="shared" si="13"/>
        <v>43669</v>
      </c>
      <c r="LX8" s="53">
        <f t="shared" si="13"/>
        <v>43670</v>
      </c>
      <c r="LY8" s="53">
        <f t="shared" si="13"/>
        <v>43671</v>
      </c>
      <c r="LZ8" s="53">
        <f t="shared" si="13"/>
        <v>43672</v>
      </c>
      <c r="MA8" s="53">
        <f t="shared" si="13"/>
        <v>43673</v>
      </c>
      <c r="MB8" s="53">
        <f t="shared" si="13"/>
        <v>43674</v>
      </c>
      <c r="MC8" s="53">
        <f t="shared" si="13"/>
        <v>43675</v>
      </c>
      <c r="MD8" s="53">
        <f t="shared" si="13"/>
        <v>43676</v>
      </c>
      <c r="ME8" s="53">
        <f t="shared" si="13"/>
        <v>43677</v>
      </c>
      <c r="MF8" s="53">
        <f t="shared" si="13"/>
        <v>43678</v>
      </c>
      <c r="MG8" s="53">
        <f t="shared" si="13"/>
        <v>43679</v>
      </c>
      <c r="MH8" s="53">
        <f t="shared" si="13"/>
        <v>43680</v>
      </c>
      <c r="MI8" s="53">
        <f t="shared" si="13"/>
        <v>43681</v>
      </c>
      <c r="MJ8" s="53">
        <f t="shared" si="13"/>
        <v>43682</v>
      </c>
      <c r="MK8" s="53">
        <f t="shared" si="13"/>
        <v>43683</v>
      </c>
      <c r="ML8" s="53">
        <f t="shared" si="13"/>
        <v>43684</v>
      </c>
      <c r="MM8" s="53">
        <f t="shared" si="13"/>
        <v>43685</v>
      </c>
      <c r="MN8" s="53">
        <f t="shared" si="13"/>
        <v>43686</v>
      </c>
      <c r="MO8" s="53">
        <f t="shared" si="13"/>
        <v>43687</v>
      </c>
      <c r="MP8" s="53">
        <f t="shared" si="13"/>
        <v>43688</v>
      </c>
      <c r="MQ8" s="53">
        <f t="shared" si="13"/>
        <v>43689</v>
      </c>
      <c r="MR8" s="53">
        <f t="shared" si="13"/>
        <v>43690</v>
      </c>
      <c r="MS8" s="53">
        <f t="shared" si="13"/>
        <v>43691</v>
      </c>
      <c r="MT8" s="53">
        <f t="shared" si="13"/>
        <v>43692</v>
      </c>
      <c r="MU8" s="53">
        <f t="shared" si="13"/>
        <v>43693</v>
      </c>
      <c r="MV8" s="53">
        <f t="shared" si="13"/>
        <v>43694</v>
      </c>
      <c r="MW8" s="53">
        <f t="shared" si="13"/>
        <v>43695</v>
      </c>
      <c r="MX8" s="53">
        <f t="shared" si="13"/>
        <v>43696</v>
      </c>
      <c r="MY8" s="53">
        <f t="shared" si="13"/>
        <v>43697</v>
      </c>
      <c r="MZ8" s="53">
        <f t="shared" si="13"/>
        <v>43698</v>
      </c>
      <c r="NA8" s="53">
        <f t="shared" si="13"/>
        <v>43699</v>
      </c>
      <c r="NB8" s="53">
        <f t="shared" si="13"/>
        <v>43700</v>
      </c>
      <c r="NC8" s="53">
        <f t="shared" si="13"/>
        <v>43701</v>
      </c>
      <c r="ND8" s="53">
        <f t="shared" si="13"/>
        <v>43702</v>
      </c>
      <c r="NE8" s="53">
        <f t="shared" si="13"/>
        <v>43703</v>
      </c>
      <c r="NF8" s="53">
        <f t="shared" si="13"/>
        <v>43704</v>
      </c>
      <c r="NG8" s="53">
        <f t="shared" si="13"/>
        <v>43705</v>
      </c>
      <c r="NH8" s="53">
        <f t="shared" si="13"/>
        <v>43706</v>
      </c>
      <c r="NI8" s="53">
        <f t="shared" si="13"/>
        <v>43707</v>
      </c>
      <c r="NJ8" s="53">
        <f t="shared" si="13"/>
        <v>43708</v>
      </c>
      <c r="NK8" s="53">
        <f t="shared" si="13"/>
        <v>43709</v>
      </c>
      <c r="NL8" s="53">
        <f t="shared" si="13"/>
        <v>43710</v>
      </c>
      <c r="NM8" s="53">
        <f t="shared" si="13"/>
        <v>43711</v>
      </c>
      <c r="NN8" s="53">
        <f t="shared" si="13"/>
        <v>43712</v>
      </c>
      <c r="NO8" s="53">
        <f t="shared" si="13"/>
        <v>43713</v>
      </c>
      <c r="NP8" s="53">
        <f t="shared" si="13"/>
        <v>43714</v>
      </c>
      <c r="NQ8" s="53">
        <f t="shared" si="13"/>
        <v>43715</v>
      </c>
      <c r="NR8" s="53">
        <f t="shared" si="13"/>
        <v>43716</v>
      </c>
      <c r="NS8" s="53">
        <f t="shared" si="13"/>
        <v>43717</v>
      </c>
      <c r="NT8" s="53">
        <f t="shared" si="13"/>
        <v>43718</v>
      </c>
      <c r="NU8" s="53">
        <f t="shared" si="13"/>
        <v>43719</v>
      </c>
      <c r="NV8" s="53">
        <f t="shared" si="13"/>
        <v>43720</v>
      </c>
      <c r="NW8" s="53">
        <f t="shared" si="13"/>
        <v>43721</v>
      </c>
      <c r="NX8" s="53">
        <f t="shared" si="13"/>
        <v>43722</v>
      </c>
      <c r="NY8" s="53">
        <f t="shared" si="13"/>
        <v>43723</v>
      </c>
      <c r="NZ8" s="53">
        <f t="shared" si="13"/>
        <v>43724</v>
      </c>
      <c r="OA8" s="53">
        <f t="shared" si="13"/>
        <v>43725</v>
      </c>
      <c r="OB8" s="53">
        <f t="shared" si="13"/>
        <v>43726</v>
      </c>
      <c r="OC8" s="53">
        <f t="shared" si="13"/>
        <v>43727</v>
      </c>
      <c r="OD8" s="53">
        <f t="shared" si="13"/>
        <v>43728</v>
      </c>
      <c r="OE8" s="53">
        <f t="shared" si="13"/>
        <v>43729</v>
      </c>
      <c r="OF8" s="53">
        <f t="shared" ref="OF8:QK8" si="14">OE8+1</f>
        <v>43730</v>
      </c>
      <c r="OG8" s="53">
        <f t="shared" si="14"/>
        <v>43731</v>
      </c>
      <c r="OH8" s="53">
        <f t="shared" si="14"/>
        <v>43732</v>
      </c>
      <c r="OI8" s="53">
        <f t="shared" si="14"/>
        <v>43733</v>
      </c>
      <c r="OJ8" s="53">
        <f t="shared" si="14"/>
        <v>43734</v>
      </c>
      <c r="OK8" s="53">
        <f t="shared" si="14"/>
        <v>43735</v>
      </c>
      <c r="OL8" s="53">
        <f t="shared" si="14"/>
        <v>43736</v>
      </c>
      <c r="OM8" s="53">
        <f t="shared" si="14"/>
        <v>43737</v>
      </c>
      <c r="ON8" s="53">
        <f t="shared" si="14"/>
        <v>43738</v>
      </c>
      <c r="OO8" s="53">
        <f t="shared" si="14"/>
        <v>43739</v>
      </c>
      <c r="OP8" s="53">
        <f t="shared" si="14"/>
        <v>43740</v>
      </c>
      <c r="OQ8" s="53">
        <f t="shared" si="14"/>
        <v>43741</v>
      </c>
      <c r="OR8" s="53">
        <f t="shared" si="14"/>
        <v>43742</v>
      </c>
      <c r="OS8" s="53">
        <f t="shared" si="14"/>
        <v>43743</v>
      </c>
      <c r="OT8" s="53">
        <f t="shared" si="14"/>
        <v>43744</v>
      </c>
      <c r="OU8" s="53">
        <f t="shared" si="14"/>
        <v>43745</v>
      </c>
      <c r="OV8" s="53">
        <f t="shared" si="14"/>
        <v>43746</v>
      </c>
      <c r="OW8" s="53">
        <f t="shared" si="14"/>
        <v>43747</v>
      </c>
      <c r="OX8" s="53">
        <f t="shared" si="14"/>
        <v>43748</v>
      </c>
      <c r="OY8" s="53">
        <f t="shared" si="14"/>
        <v>43749</v>
      </c>
      <c r="OZ8" s="53">
        <f t="shared" si="14"/>
        <v>43750</v>
      </c>
      <c r="PA8" s="53">
        <f t="shared" si="14"/>
        <v>43751</v>
      </c>
      <c r="PB8" s="53">
        <f t="shared" si="14"/>
        <v>43752</v>
      </c>
      <c r="PC8" s="53">
        <f t="shared" si="14"/>
        <v>43753</v>
      </c>
      <c r="PD8" s="53">
        <f t="shared" si="14"/>
        <v>43754</v>
      </c>
      <c r="PE8" s="53">
        <f t="shared" si="14"/>
        <v>43755</v>
      </c>
      <c r="PF8" s="53">
        <f t="shared" si="14"/>
        <v>43756</v>
      </c>
      <c r="PG8" s="53">
        <f t="shared" si="14"/>
        <v>43757</v>
      </c>
      <c r="PH8" s="53">
        <f t="shared" si="14"/>
        <v>43758</v>
      </c>
      <c r="PI8" s="53">
        <f t="shared" si="14"/>
        <v>43759</v>
      </c>
      <c r="PJ8" s="53">
        <f t="shared" si="14"/>
        <v>43760</v>
      </c>
      <c r="PK8" s="53">
        <f t="shared" si="14"/>
        <v>43761</v>
      </c>
      <c r="PL8" s="53">
        <f t="shared" si="14"/>
        <v>43762</v>
      </c>
      <c r="PM8" s="53">
        <f t="shared" si="14"/>
        <v>43763</v>
      </c>
      <c r="PN8" s="53">
        <f t="shared" si="14"/>
        <v>43764</v>
      </c>
      <c r="PO8" s="53">
        <f t="shared" si="14"/>
        <v>43765</v>
      </c>
      <c r="PP8" s="53">
        <f t="shared" si="14"/>
        <v>43766</v>
      </c>
      <c r="PQ8" s="53">
        <f t="shared" si="14"/>
        <v>43767</v>
      </c>
      <c r="PR8" s="53">
        <f t="shared" si="14"/>
        <v>43768</v>
      </c>
      <c r="PS8" s="53">
        <f t="shared" si="14"/>
        <v>43769</v>
      </c>
      <c r="PT8" s="53">
        <f t="shared" si="14"/>
        <v>43770</v>
      </c>
      <c r="PU8" s="53">
        <f t="shared" si="14"/>
        <v>43771</v>
      </c>
      <c r="PV8" s="53">
        <f t="shared" si="14"/>
        <v>43772</v>
      </c>
      <c r="PW8" s="53">
        <f t="shared" si="14"/>
        <v>43773</v>
      </c>
      <c r="PX8" s="53">
        <f t="shared" si="14"/>
        <v>43774</v>
      </c>
      <c r="PY8" s="53">
        <f t="shared" si="14"/>
        <v>43775</v>
      </c>
      <c r="PZ8" s="53">
        <f t="shared" si="14"/>
        <v>43776</v>
      </c>
      <c r="QA8" s="53">
        <f t="shared" si="14"/>
        <v>43777</v>
      </c>
      <c r="QB8" s="53">
        <f t="shared" si="14"/>
        <v>43778</v>
      </c>
      <c r="QC8" s="53">
        <f t="shared" si="14"/>
        <v>43779</v>
      </c>
      <c r="QD8" s="53">
        <f t="shared" si="14"/>
        <v>43780</v>
      </c>
      <c r="QE8" s="53">
        <f t="shared" si="14"/>
        <v>43781</v>
      </c>
      <c r="QF8" s="53">
        <f t="shared" si="14"/>
        <v>43782</v>
      </c>
      <c r="QG8" s="53">
        <f t="shared" si="14"/>
        <v>43783</v>
      </c>
      <c r="QH8" s="53">
        <f t="shared" si="14"/>
        <v>43784</v>
      </c>
      <c r="QI8" s="53">
        <f t="shared" si="14"/>
        <v>43785</v>
      </c>
      <c r="QJ8" s="53">
        <f t="shared" si="14"/>
        <v>43786</v>
      </c>
      <c r="QK8" s="53">
        <f t="shared" si="14"/>
        <v>43787</v>
      </c>
      <c r="QL8" s="53">
        <f t="shared" ref="QL8:SN8" si="15">QK8+1</f>
        <v>43788</v>
      </c>
      <c r="QM8" s="53">
        <f t="shared" si="15"/>
        <v>43789</v>
      </c>
      <c r="QN8" s="53">
        <f t="shared" si="15"/>
        <v>43790</v>
      </c>
      <c r="QO8" s="53">
        <f t="shared" si="15"/>
        <v>43791</v>
      </c>
      <c r="QP8" s="53">
        <f t="shared" si="15"/>
        <v>43792</v>
      </c>
      <c r="QQ8" s="53">
        <f t="shared" si="15"/>
        <v>43793</v>
      </c>
      <c r="QR8" s="53">
        <f t="shared" si="15"/>
        <v>43794</v>
      </c>
      <c r="QS8" s="53">
        <f t="shared" si="15"/>
        <v>43795</v>
      </c>
      <c r="QT8" s="53">
        <f t="shared" si="15"/>
        <v>43796</v>
      </c>
      <c r="QU8" s="53">
        <f t="shared" si="15"/>
        <v>43797</v>
      </c>
      <c r="QV8" s="53">
        <f t="shared" si="15"/>
        <v>43798</v>
      </c>
      <c r="QW8" s="53">
        <f t="shared" si="15"/>
        <v>43799</v>
      </c>
      <c r="QX8" s="53">
        <f t="shared" si="15"/>
        <v>43800</v>
      </c>
      <c r="QY8" s="53">
        <f t="shared" si="15"/>
        <v>43801</v>
      </c>
      <c r="QZ8" s="53">
        <f t="shared" si="15"/>
        <v>43802</v>
      </c>
      <c r="RA8" s="53">
        <f t="shared" si="15"/>
        <v>43803</v>
      </c>
      <c r="RB8" s="53">
        <f t="shared" si="15"/>
        <v>43804</v>
      </c>
      <c r="RC8" s="53">
        <f t="shared" si="15"/>
        <v>43805</v>
      </c>
      <c r="RD8" s="53">
        <f t="shared" si="15"/>
        <v>43806</v>
      </c>
      <c r="RE8" s="53">
        <f t="shared" si="15"/>
        <v>43807</v>
      </c>
      <c r="RF8" s="53">
        <f t="shared" si="15"/>
        <v>43808</v>
      </c>
      <c r="RG8" s="53">
        <f t="shared" si="15"/>
        <v>43809</v>
      </c>
      <c r="RH8" s="53">
        <f t="shared" si="15"/>
        <v>43810</v>
      </c>
      <c r="RI8" s="53">
        <f t="shared" si="15"/>
        <v>43811</v>
      </c>
      <c r="RJ8" s="53">
        <f t="shared" si="15"/>
        <v>43812</v>
      </c>
      <c r="RK8" s="53">
        <f t="shared" si="15"/>
        <v>43813</v>
      </c>
      <c r="RL8" s="53">
        <f t="shared" si="15"/>
        <v>43814</v>
      </c>
      <c r="RM8" s="53">
        <f t="shared" si="15"/>
        <v>43815</v>
      </c>
      <c r="RN8" s="53">
        <f t="shared" si="15"/>
        <v>43816</v>
      </c>
      <c r="RO8" s="53">
        <f t="shared" si="15"/>
        <v>43817</v>
      </c>
      <c r="RP8" s="53">
        <f t="shared" si="15"/>
        <v>43818</v>
      </c>
      <c r="RQ8" s="53">
        <f t="shared" si="15"/>
        <v>43819</v>
      </c>
      <c r="RR8" s="53">
        <f t="shared" si="15"/>
        <v>43820</v>
      </c>
      <c r="RS8" s="53">
        <f t="shared" si="15"/>
        <v>43821</v>
      </c>
      <c r="RT8" s="53">
        <f t="shared" si="15"/>
        <v>43822</v>
      </c>
      <c r="RU8" s="53">
        <f t="shared" si="15"/>
        <v>43823</v>
      </c>
      <c r="RV8" s="53">
        <f t="shared" si="15"/>
        <v>43824</v>
      </c>
      <c r="RW8" s="53">
        <f t="shared" si="15"/>
        <v>43825</v>
      </c>
      <c r="RX8" s="53">
        <f t="shared" si="15"/>
        <v>43826</v>
      </c>
      <c r="RY8" s="53">
        <f t="shared" si="15"/>
        <v>43827</v>
      </c>
      <c r="RZ8" s="53">
        <f t="shared" si="15"/>
        <v>43828</v>
      </c>
      <c r="SA8" s="53">
        <f t="shared" si="15"/>
        <v>43829</v>
      </c>
      <c r="SB8" s="53">
        <f t="shared" si="15"/>
        <v>43830</v>
      </c>
      <c r="SC8" s="53">
        <f t="shared" si="15"/>
        <v>43831</v>
      </c>
      <c r="SD8" s="53">
        <f t="shared" si="15"/>
        <v>43832</v>
      </c>
      <c r="SE8" s="53">
        <f t="shared" si="15"/>
        <v>43833</v>
      </c>
      <c r="SF8" s="53">
        <f t="shared" si="15"/>
        <v>43834</v>
      </c>
      <c r="SG8" s="53">
        <f t="shared" si="15"/>
        <v>43835</v>
      </c>
      <c r="SH8" s="53">
        <f t="shared" si="15"/>
        <v>43836</v>
      </c>
      <c r="SI8" s="53">
        <f t="shared" si="15"/>
        <v>43837</v>
      </c>
      <c r="SJ8" s="53">
        <f t="shared" si="15"/>
        <v>43838</v>
      </c>
      <c r="SK8" s="53">
        <f t="shared" si="15"/>
        <v>43839</v>
      </c>
      <c r="SL8" s="53">
        <f t="shared" si="15"/>
        <v>43840</v>
      </c>
      <c r="SM8" s="53">
        <f t="shared" si="15"/>
        <v>43841</v>
      </c>
      <c r="SN8" s="53">
        <f t="shared" si="15"/>
        <v>43842</v>
      </c>
    </row>
    <row r="9" spans="1:508" ht="16.5" customHeight="1">
      <c r="A9" s="85" t="s">
        <v>11</v>
      </c>
      <c r="B9" s="89"/>
      <c r="C9" s="91"/>
      <c r="D9" s="91"/>
      <c r="E9" s="97"/>
      <c r="F9" s="97"/>
      <c r="G9" s="93"/>
      <c r="H9" s="93"/>
      <c r="I9" s="89"/>
      <c r="J9" s="81">
        <f>J8</f>
        <v>43344</v>
      </c>
      <c r="K9" s="81">
        <f t="shared" ref="K9" si="16">K8</f>
        <v>43345</v>
      </c>
      <c r="L9" s="81">
        <f t="shared" ref="L9:BW9" si="17">L8</f>
        <v>43346</v>
      </c>
      <c r="M9" s="54">
        <f t="shared" si="17"/>
        <v>43347</v>
      </c>
      <c r="N9" s="54">
        <f t="shared" si="17"/>
        <v>43348</v>
      </c>
      <c r="O9" s="54">
        <f t="shared" si="17"/>
        <v>43349</v>
      </c>
      <c r="P9" s="54">
        <f t="shared" si="17"/>
        <v>43350</v>
      </c>
      <c r="Q9" s="54">
        <f t="shared" si="17"/>
        <v>43351</v>
      </c>
      <c r="R9" s="54">
        <f t="shared" si="17"/>
        <v>43352</v>
      </c>
      <c r="S9" s="54">
        <f t="shared" si="17"/>
        <v>43353</v>
      </c>
      <c r="T9" s="54">
        <f t="shared" si="17"/>
        <v>43354</v>
      </c>
      <c r="U9" s="54">
        <f t="shared" si="17"/>
        <v>43355</v>
      </c>
      <c r="V9" s="54">
        <f t="shared" si="17"/>
        <v>43356</v>
      </c>
      <c r="W9" s="54">
        <f t="shared" si="17"/>
        <v>43357</v>
      </c>
      <c r="X9" s="54">
        <f t="shared" si="17"/>
        <v>43358</v>
      </c>
      <c r="Y9" s="54">
        <f t="shared" si="17"/>
        <v>43359</v>
      </c>
      <c r="Z9" s="54">
        <f t="shared" si="17"/>
        <v>43360</v>
      </c>
      <c r="AA9" s="54">
        <f t="shared" si="17"/>
        <v>43361</v>
      </c>
      <c r="AB9" s="54">
        <f t="shared" si="17"/>
        <v>43362</v>
      </c>
      <c r="AC9" s="54">
        <f t="shared" si="17"/>
        <v>43363</v>
      </c>
      <c r="AD9" s="54">
        <f t="shared" si="17"/>
        <v>43364</v>
      </c>
      <c r="AE9" s="54">
        <f t="shared" si="17"/>
        <v>43365</v>
      </c>
      <c r="AF9" s="54">
        <f t="shared" si="17"/>
        <v>43366</v>
      </c>
      <c r="AG9" s="54">
        <f t="shared" si="17"/>
        <v>43367</v>
      </c>
      <c r="AH9" s="54">
        <f t="shared" si="17"/>
        <v>43368</v>
      </c>
      <c r="AI9" s="54">
        <f t="shared" si="17"/>
        <v>43369</v>
      </c>
      <c r="AJ9" s="54">
        <f t="shared" si="17"/>
        <v>43370</v>
      </c>
      <c r="AK9" s="54">
        <f t="shared" si="17"/>
        <v>43371</v>
      </c>
      <c r="AL9" s="54">
        <f t="shared" si="17"/>
        <v>43372</v>
      </c>
      <c r="AM9" s="54">
        <f t="shared" si="17"/>
        <v>43373</v>
      </c>
      <c r="AN9" s="54">
        <f t="shared" si="17"/>
        <v>43374</v>
      </c>
      <c r="AO9" s="54">
        <f t="shared" si="17"/>
        <v>43375</v>
      </c>
      <c r="AP9" s="54">
        <f t="shared" si="17"/>
        <v>43376</v>
      </c>
      <c r="AQ9" s="54">
        <f t="shared" si="17"/>
        <v>43377</v>
      </c>
      <c r="AR9" s="54">
        <f t="shared" si="17"/>
        <v>43378</v>
      </c>
      <c r="AS9" s="54">
        <f t="shared" si="17"/>
        <v>43379</v>
      </c>
      <c r="AT9" s="54">
        <f t="shared" si="17"/>
        <v>43380</v>
      </c>
      <c r="AU9" s="54">
        <f t="shared" si="17"/>
        <v>43381</v>
      </c>
      <c r="AV9" s="54">
        <f t="shared" si="17"/>
        <v>43382</v>
      </c>
      <c r="AW9" s="54">
        <f t="shared" si="17"/>
        <v>43383</v>
      </c>
      <c r="AX9" s="54">
        <f t="shared" si="17"/>
        <v>43384</v>
      </c>
      <c r="AY9" s="54">
        <f t="shared" si="17"/>
        <v>43385</v>
      </c>
      <c r="AZ9" s="54">
        <f t="shared" si="17"/>
        <v>43386</v>
      </c>
      <c r="BA9" s="54">
        <f t="shared" si="17"/>
        <v>43387</v>
      </c>
      <c r="BB9" s="54">
        <f t="shared" si="17"/>
        <v>43388</v>
      </c>
      <c r="BC9" s="54">
        <f t="shared" si="17"/>
        <v>43389</v>
      </c>
      <c r="BD9" s="54">
        <f t="shared" si="17"/>
        <v>43390</v>
      </c>
      <c r="BE9" s="54">
        <f t="shared" si="17"/>
        <v>43391</v>
      </c>
      <c r="BF9" s="54">
        <f t="shared" si="17"/>
        <v>43392</v>
      </c>
      <c r="BG9" s="54">
        <f t="shared" si="17"/>
        <v>43393</v>
      </c>
      <c r="BH9" s="54">
        <f t="shared" si="17"/>
        <v>43394</v>
      </c>
      <c r="BI9" s="54">
        <f t="shared" si="17"/>
        <v>43395</v>
      </c>
      <c r="BJ9" s="54">
        <f t="shared" si="17"/>
        <v>43396</v>
      </c>
      <c r="BK9" s="54">
        <f t="shared" si="17"/>
        <v>43397</v>
      </c>
      <c r="BL9" s="54">
        <f t="shared" si="17"/>
        <v>43398</v>
      </c>
      <c r="BM9" s="54">
        <f t="shared" si="17"/>
        <v>43399</v>
      </c>
      <c r="BN9" s="54">
        <f t="shared" si="17"/>
        <v>43400</v>
      </c>
      <c r="BO9" s="54">
        <f t="shared" si="17"/>
        <v>43401</v>
      </c>
      <c r="BP9" s="54">
        <f t="shared" si="17"/>
        <v>43402</v>
      </c>
      <c r="BQ9" s="54">
        <f t="shared" si="17"/>
        <v>43403</v>
      </c>
      <c r="BR9" s="54">
        <f t="shared" si="17"/>
        <v>43404</v>
      </c>
      <c r="BS9" s="54">
        <f t="shared" si="17"/>
        <v>43405</v>
      </c>
      <c r="BT9" s="54">
        <f t="shared" si="17"/>
        <v>43406</v>
      </c>
      <c r="BU9" s="54">
        <f t="shared" si="17"/>
        <v>43407</v>
      </c>
      <c r="BV9" s="54">
        <f t="shared" si="17"/>
        <v>43408</v>
      </c>
      <c r="BW9" s="54">
        <f t="shared" si="17"/>
        <v>43409</v>
      </c>
      <c r="BX9" s="54">
        <f t="shared" ref="BX9:EI9" si="18">BX8</f>
        <v>43410</v>
      </c>
      <c r="BY9" s="54">
        <f t="shared" si="18"/>
        <v>43411</v>
      </c>
      <c r="BZ9" s="54">
        <f t="shared" si="18"/>
        <v>43412</v>
      </c>
      <c r="CA9" s="54">
        <f t="shared" si="18"/>
        <v>43413</v>
      </c>
      <c r="CB9" s="54">
        <f t="shared" si="18"/>
        <v>43414</v>
      </c>
      <c r="CC9" s="54">
        <f t="shared" si="18"/>
        <v>43415</v>
      </c>
      <c r="CD9" s="54">
        <f t="shared" si="18"/>
        <v>43416</v>
      </c>
      <c r="CE9" s="54">
        <f t="shared" si="18"/>
        <v>43417</v>
      </c>
      <c r="CF9" s="54">
        <f t="shared" si="18"/>
        <v>43418</v>
      </c>
      <c r="CG9" s="54">
        <f t="shared" si="18"/>
        <v>43419</v>
      </c>
      <c r="CH9" s="54">
        <f t="shared" si="18"/>
        <v>43420</v>
      </c>
      <c r="CI9" s="54">
        <f t="shared" si="18"/>
        <v>43421</v>
      </c>
      <c r="CJ9" s="54">
        <f t="shared" si="18"/>
        <v>43422</v>
      </c>
      <c r="CK9" s="54">
        <f t="shared" si="18"/>
        <v>43423</v>
      </c>
      <c r="CL9" s="54">
        <f t="shared" si="18"/>
        <v>43424</v>
      </c>
      <c r="CM9" s="54">
        <f t="shared" si="18"/>
        <v>43425</v>
      </c>
      <c r="CN9" s="54">
        <f t="shared" si="18"/>
        <v>43426</v>
      </c>
      <c r="CO9" s="54">
        <f t="shared" si="18"/>
        <v>43427</v>
      </c>
      <c r="CP9" s="54">
        <f t="shared" si="18"/>
        <v>43428</v>
      </c>
      <c r="CQ9" s="54">
        <f t="shared" si="18"/>
        <v>43429</v>
      </c>
      <c r="CR9" s="54">
        <f t="shared" si="18"/>
        <v>43430</v>
      </c>
      <c r="CS9" s="54">
        <f t="shared" si="18"/>
        <v>43431</v>
      </c>
      <c r="CT9" s="54">
        <f t="shared" si="18"/>
        <v>43432</v>
      </c>
      <c r="CU9" s="54">
        <f t="shared" si="18"/>
        <v>43433</v>
      </c>
      <c r="CV9" s="54">
        <f t="shared" si="18"/>
        <v>43434</v>
      </c>
      <c r="CW9" s="54">
        <f t="shared" si="18"/>
        <v>43435</v>
      </c>
      <c r="CX9" s="54">
        <f t="shared" si="18"/>
        <v>43436</v>
      </c>
      <c r="CY9" s="54">
        <f t="shared" si="18"/>
        <v>43437</v>
      </c>
      <c r="CZ9" s="54">
        <f t="shared" si="18"/>
        <v>43438</v>
      </c>
      <c r="DA9" s="54">
        <f t="shared" si="18"/>
        <v>43439</v>
      </c>
      <c r="DB9" s="54">
        <f t="shared" si="18"/>
        <v>43440</v>
      </c>
      <c r="DC9" s="54">
        <f t="shared" si="18"/>
        <v>43441</v>
      </c>
      <c r="DD9" s="54">
        <f t="shared" si="18"/>
        <v>43442</v>
      </c>
      <c r="DE9" s="54">
        <f t="shared" si="18"/>
        <v>43443</v>
      </c>
      <c r="DF9" s="54">
        <f t="shared" si="18"/>
        <v>43444</v>
      </c>
      <c r="DG9" s="54">
        <f t="shared" si="18"/>
        <v>43445</v>
      </c>
      <c r="DH9" s="54">
        <f t="shared" si="18"/>
        <v>43446</v>
      </c>
      <c r="DI9" s="54">
        <f t="shared" si="18"/>
        <v>43447</v>
      </c>
      <c r="DJ9" s="54">
        <f t="shared" si="18"/>
        <v>43448</v>
      </c>
      <c r="DK9" s="54">
        <f t="shared" si="18"/>
        <v>43449</v>
      </c>
      <c r="DL9" s="54">
        <f t="shared" si="18"/>
        <v>43450</v>
      </c>
      <c r="DM9" s="54">
        <f t="shared" si="18"/>
        <v>43451</v>
      </c>
      <c r="DN9" s="54">
        <f t="shared" si="18"/>
        <v>43452</v>
      </c>
      <c r="DO9" s="54">
        <f t="shared" si="18"/>
        <v>43453</v>
      </c>
      <c r="DP9" s="54">
        <f t="shared" si="18"/>
        <v>43454</v>
      </c>
      <c r="DQ9" s="54">
        <f t="shared" si="18"/>
        <v>43455</v>
      </c>
      <c r="DR9" s="54">
        <f t="shared" si="18"/>
        <v>43456</v>
      </c>
      <c r="DS9" s="54">
        <f t="shared" si="18"/>
        <v>43457</v>
      </c>
      <c r="DT9" s="54">
        <f t="shared" si="18"/>
        <v>43458</v>
      </c>
      <c r="DU9" s="54">
        <f t="shared" si="18"/>
        <v>43459</v>
      </c>
      <c r="DV9" s="54">
        <f t="shared" si="18"/>
        <v>43460</v>
      </c>
      <c r="DW9" s="54">
        <f t="shared" si="18"/>
        <v>43461</v>
      </c>
      <c r="DX9" s="54">
        <f t="shared" si="18"/>
        <v>43462</v>
      </c>
      <c r="DY9" s="54">
        <f t="shared" si="18"/>
        <v>43463</v>
      </c>
      <c r="DZ9" s="54">
        <f t="shared" si="18"/>
        <v>43464</v>
      </c>
      <c r="EA9" s="54">
        <f t="shared" si="18"/>
        <v>43465</v>
      </c>
      <c r="EB9" s="54">
        <f t="shared" si="18"/>
        <v>43466</v>
      </c>
      <c r="EC9" s="54">
        <f t="shared" si="18"/>
        <v>43467</v>
      </c>
      <c r="ED9" s="54">
        <f t="shared" si="18"/>
        <v>43468</v>
      </c>
      <c r="EE9" s="54">
        <f t="shared" si="18"/>
        <v>43469</v>
      </c>
      <c r="EF9" s="54">
        <f t="shared" si="18"/>
        <v>43470</v>
      </c>
      <c r="EG9" s="54">
        <f t="shared" si="18"/>
        <v>43471</v>
      </c>
      <c r="EH9" s="54">
        <f t="shared" si="18"/>
        <v>43472</v>
      </c>
      <c r="EI9" s="54">
        <f t="shared" si="18"/>
        <v>43473</v>
      </c>
      <c r="EJ9" s="54">
        <f t="shared" ref="EJ9:GU9" si="19">EJ8</f>
        <v>43474</v>
      </c>
      <c r="EK9" s="54">
        <f t="shared" si="19"/>
        <v>43475</v>
      </c>
      <c r="EL9" s="54">
        <f t="shared" si="19"/>
        <v>43476</v>
      </c>
      <c r="EM9" s="54">
        <f t="shared" si="19"/>
        <v>43477</v>
      </c>
      <c r="EN9" s="54">
        <f t="shared" si="19"/>
        <v>43478</v>
      </c>
      <c r="EO9" s="54">
        <f t="shared" si="19"/>
        <v>43479</v>
      </c>
      <c r="EP9" s="54">
        <f t="shared" si="19"/>
        <v>43480</v>
      </c>
      <c r="EQ9" s="54">
        <f t="shared" si="19"/>
        <v>43481</v>
      </c>
      <c r="ER9" s="54">
        <f t="shared" si="19"/>
        <v>43482</v>
      </c>
      <c r="ES9" s="54">
        <f t="shared" si="19"/>
        <v>43483</v>
      </c>
      <c r="ET9" s="54">
        <f t="shared" si="19"/>
        <v>43484</v>
      </c>
      <c r="EU9" s="54">
        <f t="shared" si="19"/>
        <v>43485</v>
      </c>
      <c r="EV9" s="54">
        <f t="shared" si="19"/>
        <v>43486</v>
      </c>
      <c r="EW9" s="54">
        <f t="shared" si="19"/>
        <v>43487</v>
      </c>
      <c r="EX9" s="54">
        <f t="shared" si="19"/>
        <v>43488</v>
      </c>
      <c r="EY9" s="54">
        <f t="shared" si="19"/>
        <v>43489</v>
      </c>
      <c r="EZ9" s="54">
        <f t="shared" si="19"/>
        <v>43490</v>
      </c>
      <c r="FA9" s="54">
        <f t="shared" si="19"/>
        <v>43491</v>
      </c>
      <c r="FB9" s="54">
        <f t="shared" si="19"/>
        <v>43492</v>
      </c>
      <c r="FC9" s="54">
        <f t="shared" si="19"/>
        <v>43493</v>
      </c>
      <c r="FD9" s="54">
        <f t="shared" si="19"/>
        <v>43494</v>
      </c>
      <c r="FE9" s="54">
        <f t="shared" si="19"/>
        <v>43495</v>
      </c>
      <c r="FF9" s="54">
        <f t="shared" si="19"/>
        <v>43496</v>
      </c>
      <c r="FG9" s="54">
        <f t="shared" si="19"/>
        <v>43497</v>
      </c>
      <c r="FH9" s="54">
        <f t="shared" si="19"/>
        <v>43498</v>
      </c>
      <c r="FI9" s="54">
        <f t="shared" si="19"/>
        <v>43499</v>
      </c>
      <c r="FJ9" s="54">
        <f t="shared" si="19"/>
        <v>43500</v>
      </c>
      <c r="FK9" s="54">
        <f t="shared" si="19"/>
        <v>43501</v>
      </c>
      <c r="FL9" s="54">
        <f t="shared" si="19"/>
        <v>43502</v>
      </c>
      <c r="FM9" s="54">
        <f t="shared" si="19"/>
        <v>43503</v>
      </c>
      <c r="FN9" s="54">
        <f t="shared" si="19"/>
        <v>43504</v>
      </c>
      <c r="FO9" s="54">
        <f t="shared" si="19"/>
        <v>43505</v>
      </c>
      <c r="FP9" s="54">
        <f t="shared" si="19"/>
        <v>43506</v>
      </c>
      <c r="FQ9" s="54">
        <f t="shared" si="19"/>
        <v>43507</v>
      </c>
      <c r="FR9" s="54">
        <f t="shared" si="19"/>
        <v>43508</v>
      </c>
      <c r="FS9" s="54">
        <f t="shared" si="19"/>
        <v>43509</v>
      </c>
      <c r="FT9" s="54">
        <f t="shared" si="19"/>
        <v>43510</v>
      </c>
      <c r="FU9" s="54">
        <f t="shared" si="19"/>
        <v>43511</v>
      </c>
      <c r="FV9" s="54">
        <f t="shared" si="19"/>
        <v>43512</v>
      </c>
      <c r="FW9" s="54">
        <f t="shared" si="19"/>
        <v>43513</v>
      </c>
      <c r="FX9" s="54">
        <f t="shared" si="19"/>
        <v>43514</v>
      </c>
      <c r="FY9" s="54">
        <f t="shared" si="19"/>
        <v>43515</v>
      </c>
      <c r="FZ9" s="54">
        <f t="shared" si="19"/>
        <v>43516</v>
      </c>
      <c r="GA9" s="54">
        <f t="shared" si="19"/>
        <v>43517</v>
      </c>
      <c r="GB9" s="54">
        <f t="shared" si="19"/>
        <v>43518</v>
      </c>
      <c r="GC9" s="54">
        <f t="shared" si="19"/>
        <v>43519</v>
      </c>
      <c r="GD9" s="54">
        <f t="shared" si="19"/>
        <v>43520</v>
      </c>
      <c r="GE9" s="54">
        <f t="shared" si="19"/>
        <v>43521</v>
      </c>
      <c r="GF9" s="54">
        <f t="shared" si="19"/>
        <v>43522</v>
      </c>
      <c r="GG9" s="54">
        <f t="shared" si="19"/>
        <v>43523</v>
      </c>
      <c r="GH9" s="54">
        <f t="shared" si="19"/>
        <v>43524</v>
      </c>
      <c r="GI9" s="54">
        <f t="shared" si="19"/>
        <v>43525</v>
      </c>
      <c r="GJ9" s="54">
        <f t="shared" si="19"/>
        <v>43526</v>
      </c>
      <c r="GK9" s="54">
        <f t="shared" si="19"/>
        <v>43527</v>
      </c>
      <c r="GL9" s="54">
        <f t="shared" si="19"/>
        <v>43528</v>
      </c>
      <c r="GM9" s="54">
        <f t="shared" si="19"/>
        <v>43529</v>
      </c>
      <c r="GN9" s="54">
        <f t="shared" si="19"/>
        <v>43530</v>
      </c>
      <c r="GO9" s="54">
        <f t="shared" si="19"/>
        <v>43531</v>
      </c>
      <c r="GP9" s="54">
        <f t="shared" si="19"/>
        <v>43532</v>
      </c>
      <c r="GQ9" s="54">
        <f t="shared" si="19"/>
        <v>43533</v>
      </c>
      <c r="GR9" s="54">
        <f t="shared" si="19"/>
        <v>43534</v>
      </c>
      <c r="GS9" s="54">
        <f t="shared" si="19"/>
        <v>43535</v>
      </c>
      <c r="GT9" s="54">
        <f t="shared" si="19"/>
        <v>43536</v>
      </c>
      <c r="GU9" s="54">
        <f t="shared" si="19"/>
        <v>43537</v>
      </c>
      <c r="GV9" s="54">
        <f t="shared" ref="GV9:JG9" si="20">GV8</f>
        <v>43538</v>
      </c>
      <c r="GW9" s="54">
        <f t="shared" si="20"/>
        <v>43539</v>
      </c>
      <c r="GX9" s="54">
        <f t="shared" si="20"/>
        <v>43540</v>
      </c>
      <c r="GY9" s="54">
        <f t="shared" si="20"/>
        <v>43541</v>
      </c>
      <c r="GZ9" s="54">
        <f t="shared" si="20"/>
        <v>43542</v>
      </c>
      <c r="HA9" s="54">
        <f t="shared" si="20"/>
        <v>43543</v>
      </c>
      <c r="HB9" s="54">
        <f t="shared" si="20"/>
        <v>43544</v>
      </c>
      <c r="HC9" s="54">
        <f t="shared" si="20"/>
        <v>43545</v>
      </c>
      <c r="HD9" s="54">
        <f t="shared" si="20"/>
        <v>43546</v>
      </c>
      <c r="HE9" s="54">
        <f t="shared" si="20"/>
        <v>43547</v>
      </c>
      <c r="HF9" s="54">
        <f t="shared" si="20"/>
        <v>43548</v>
      </c>
      <c r="HG9" s="54">
        <f t="shared" si="20"/>
        <v>43549</v>
      </c>
      <c r="HH9" s="54">
        <f t="shared" si="20"/>
        <v>43550</v>
      </c>
      <c r="HI9" s="54">
        <f t="shared" si="20"/>
        <v>43551</v>
      </c>
      <c r="HJ9" s="54">
        <f t="shared" si="20"/>
        <v>43552</v>
      </c>
      <c r="HK9" s="54">
        <f t="shared" si="20"/>
        <v>43553</v>
      </c>
      <c r="HL9" s="54">
        <f t="shared" si="20"/>
        <v>43554</v>
      </c>
      <c r="HM9" s="54">
        <f t="shared" si="20"/>
        <v>43555</v>
      </c>
      <c r="HN9" s="54">
        <f t="shared" si="20"/>
        <v>43556</v>
      </c>
      <c r="HO9" s="54">
        <f t="shared" si="20"/>
        <v>43557</v>
      </c>
      <c r="HP9" s="54">
        <f t="shared" si="20"/>
        <v>43558</v>
      </c>
      <c r="HQ9" s="54">
        <f t="shared" si="20"/>
        <v>43559</v>
      </c>
      <c r="HR9" s="54">
        <f t="shared" si="20"/>
        <v>43560</v>
      </c>
      <c r="HS9" s="54">
        <f t="shared" si="20"/>
        <v>43561</v>
      </c>
      <c r="HT9" s="54">
        <f t="shared" si="20"/>
        <v>43562</v>
      </c>
      <c r="HU9" s="54">
        <f t="shared" si="20"/>
        <v>43563</v>
      </c>
      <c r="HV9" s="54">
        <f t="shared" si="20"/>
        <v>43564</v>
      </c>
      <c r="HW9" s="54">
        <f t="shared" si="20"/>
        <v>43565</v>
      </c>
      <c r="HX9" s="54">
        <f t="shared" si="20"/>
        <v>43566</v>
      </c>
      <c r="HY9" s="54">
        <f t="shared" si="20"/>
        <v>43567</v>
      </c>
      <c r="HZ9" s="54">
        <f t="shared" si="20"/>
        <v>43568</v>
      </c>
      <c r="IA9" s="54">
        <f t="shared" si="20"/>
        <v>43569</v>
      </c>
      <c r="IB9" s="54">
        <f t="shared" si="20"/>
        <v>43570</v>
      </c>
      <c r="IC9" s="54">
        <f t="shared" si="20"/>
        <v>43571</v>
      </c>
      <c r="ID9" s="54">
        <f t="shared" si="20"/>
        <v>43572</v>
      </c>
      <c r="IE9" s="54">
        <f t="shared" si="20"/>
        <v>43573</v>
      </c>
      <c r="IF9" s="54">
        <f t="shared" si="20"/>
        <v>43574</v>
      </c>
      <c r="IG9" s="54">
        <f t="shared" si="20"/>
        <v>43575</v>
      </c>
      <c r="IH9" s="54">
        <f t="shared" si="20"/>
        <v>43576</v>
      </c>
      <c r="II9" s="54">
        <f t="shared" si="20"/>
        <v>43577</v>
      </c>
      <c r="IJ9" s="54">
        <f t="shared" si="20"/>
        <v>43578</v>
      </c>
      <c r="IK9" s="54">
        <f t="shared" si="20"/>
        <v>43579</v>
      </c>
      <c r="IL9" s="54">
        <f t="shared" si="20"/>
        <v>43580</v>
      </c>
      <c r="IM9" s="54">
        <f t="shared" si="20"/>
        <v>43581</v>
      </c>
      <c r="IN9" s="54">
        <f t="shared" si="20"/>
        <v>43582</v>
      </c>
      <c r="IO9" s="54">
        <f t="shared" si="20"/>
        <v>43583</v>
      </c>
      <c r="IP9" s="54">
        <f t="shared" si="20"/>
        <v>43584</v>
      </c>
      <c r="IQ9" s="54">
        <f t="shared" si="20"/>
        <v>43585</v>
      </c>
      <c r="IR9" s="54">
        <f t="shared" si="20"/>
        <v>43586</v>
      </c>
      <c r="IS9" s="54">
        <f t="shared" si="20"/>
        <v>43587</v>
      </c>
      <c r="IT9" s="54">
        <f t="shared" si="20"/>
        <v>43588</v>
      </c>
      <c r="IU9" s="54">
        <f t="shared" si="20"/>
        <v>43589</v>
      </c>
      <c r="IV9" s="54">
        <f t="shared" si="20"/>
        <v>43590</v>
      </c>
      <c r="IW9" s="54">
        <f t="shared" si="20"/>
        <v>43591</v>
      </c>
      <c r="IX9" s="54">
        <f t="shared" si="20"/>
        <v>43592</v>
      </c>
      <c r="IY9" s="54">
        <f t="shared" si="20"/>
        <v>43593</v>
      </c>
      <c r="IZ9" s="54">
        <f t="shared" si="20"/>
        <v>43594</v>
      </c>
      <c r="JA9" s="54">
        <f t="shared" si="20"/>
        <v>43595</v>
      </c>
      <c r="JB9" s="54">
        <f t="shared" si="20"/>
        <v>43596</v>
      </c>
      <c r="JC9" s="54">
        <f t="shared" si="20"/>
        <v>43597</v>
      </c>
      <c r="JD9" s="54">
        <f t="shared" si="20"/>
        <v>43598</v>
      </c>
      <c r="JE9" s="54">
        <f t="shared" si="20"/>
        <v>43599</v>
      </c>
      <c r="JF9" s="54">
        <f t="shared" si="20"/>
        <v>43600</v>
      </c>
      <c r="JG9" s="54">
        <f t="shared" si="20"/>
        <v>43601</v>
      </c>
      <c r="JH9" s="54">
        <f t="shared" ref="JH9:LS9" si="21">JH8</f>
        <v>43602</v>
      </c>
      <c r="JI9" s="54">
        <f t="shared" si="21"/>
        <v>43603</v>
      </c>
      <c r="JJ9" s="54">
        <f t="shared" si="21"/>
        <v>43604</v>
      </c>
      <c r="JK9" s="54">
        <f t="shared" si="21"/>
        <v>43605</v>
      </c>
      <c r="JL9" s="54">
        <f t="shared" si="21"/>
        <v>43606</v>
      </c>
      <c r="JM9" s="54">
        <f t="shared" si="21"/>
        <v>43607</v>
      </c>
      <c r="JN9" s="54">
        <f t="shared" si="21"/>
        <v>43608</v>
      </c>
      <c r="JO9" s="54">
        <f t="shared" si="21"/>
        <v>43609</v>
      </c>
      <c r="JP9" s="54">
        <f t="shared" si="21"/>
        <v>43610</v>
      </c>
      <c r="JQ9" s="54">
        <f t="shared" si="21"/>
        <v>43611</v>
      </c>
      <c r="JR9" s="54">
        <f t="shared" si="21"/>
        <v>43612</v>
      </c>
      <c r="JS9" s="54">
        <f t="shared" si="21"/>
        <v>43613</v>
      </c>
      <c r="JT9" s="54">
        <f t="shared" si="21"/>
        <v>43614</v>
      </c>
      <c r="JU9" s="54">
        <f t="shared" si="21"/>
        <v>43615</v>
      </c>
      <c r="JV9" s="54">
        <f t="shared" si="21"/>
        <v>43616</v>
      </c>
      <c r="JW9" s="54">
        <f t="shared" si="21"/>
        <v>43617</v>
      </c>
      <c r="JX9" s="54">
        <f t="shared" si="21"/>
        <v>43618</v>
      </c>
      <c r="JY9" s="54">
        <f t="shared" si="21"/>
        <v>43619</v>
      </c>
      <c r="JZ9" s="54">
        <f t="shared" si="21"/>
        <v>43620</v>
      </c>
      <c r="KA9" s="54">
        <f t="shared" si="21"/>
        <v>43621</v>
      </c>
      <c r="KB9" s="54">
        <f t="shared" si="21"/>
        <v>43622</v>
      </c>
      <c r="KC9" s="54">
        <f t="shared" si="21"/>
        <v>43623</v>
      </c>
      <c r="KD9" s="54">
        <f t="shared" si="21"/>
        <v>43624</v>
      </c>
      <c r="KE9" s="54">
        <f t="shared" si="21"/>
        <v>43625</v>
      </c>
      <c r="KF9" s="54">
        <f t="shared" si="21"/>
        <v>43626</v>
      </c>
      <c r="KG9" s="54">
        <f t="shared" si="21"/>
        <v>43627</v>
      </c>
      <c r="KH9" s="54">
        <f t="shared" si="21"/>
        <v>43628</v>
      </c>
      <c r="KI9" s="54">
        <f t="shared" si="21"/>
        <v>43629</v>
      </c>
      <c r="KJ9" s="54">
        <f t="shared" si="21"/>
        <v>43630</v>
      </c>
      <c r="KK9" s="54">
        <f t="shared" si="21"/>
        <v>43631</v>
      </c>
      <c r="KL9" s="54">
        <f t="shared" si="21"/>
        <v>43632</v>
      </c>
      <c r="KM9" s="54">
        <f t="shared" si="21"/>
        <v>43633</v>
      </c>
      <c r="KN9" s="54">
        <f t="shared" si="21"/>
        <v>43634</v>
      </c>
      <c r="KO9" s="54">
        <f t="shared" si="21"/>
        <v>43635</v>
      </c>
      <c r="KP9" s="54">
        <f t="shared" si="21"/>
        <v>43636</v>
      </c>
      <c r="KQ9" s="54">
        <f t="shared" si="21"/>
        <v>43637</v>
      </c>
      <c r="KR9" s="54">
        <f t="shared" si="21"/>
        <v>43638</v>
      </c>
      <c r="KS9" s="54">
        <f t="shared" si="21"/>
        <v>43639</v>
      </c>
      <c r="KT9" s="54">
        <f t="shared" si="21"/>
        <v>43640</v>
      </c>
      <c r="KU9" s="54">
        <f t="shared" si="21"/>
        <v>43641</v>
      </c>
      <c r="KV9" s="54">
        <f t="shared" si="21"/>
        <v>43642</v>
      </c>
      <c r="KW9" s="54">
        <f t="shared" si="21"/>
        <v>43643</v>
      </c>
      <c r="KX9" s="54">
        <f t="shared" si="21"/>
        <v>43644</v>
      </c>
      <c r="KY9" s="54">
        <f t="shared" si="21"/>
        <v>43645</v>
      </c>
      <c r="KZ9" s="54">
        <f t="shared" si="21"/>
        <v>43646</v>
      </c>
      <c r="LA9" s="54">
        <f t="shared" si="21"/>
        <v>43647</v>
      </c>
      <c r="LB9" s="54">
        <f t="shared" si="21"/>
        <v>43648</v>
      </c>
      <c r="LC9" s="54">
        <f t="shared" si="21"/>
        <v>43649</v>
      </c>
      <c r="LD9" s="54">
        <f t="shared" si="21"/>
        <v>43650</v>
      </c>
      <c r="LE9" s="54">
        <f t="shared" si="21"/>
        <v>43651</v>
      </c>
      <c r="LF9" s="54">
        <f t="shared" si="21"/>
        <v>43652</v>
      </c>
      <c r="LG9" s="54">
        <f t="shared" si="21"/>
        <v>43653</v>
      </c>
      <c r="LH9" s="54">
        <f t="shared" si="21"/>
        <v>43654</v>
      </c>
      <c r="LI9" s="54">
        <f t="shared" si="21"/>
        <v>43655</v>
      </c>
      <c r="LJ9" s="54">
        <f t="shared" si="21"/>
        <v>43656</v>
      </c>
      <c r="LK9" s="54">
        <f t="shared" si="21"/>
        <v>43657</v>
      </c>
      <c r="LL9" s="54">
        <f t="shared" si="21"/>
        <v>43658</v>
      </c>
      <c r="LM9" s="54">
        <f t="shared" si="21"/>
        <v>43659</v>
      </c>
      <c r="LN9" s="54">
        <f t="shared" si="21"/>
        <v>43660</v>
      </c>
      <c r="LO9" s="54">
        <f t="shared" si="21"/>
        <v>43661</v>
      </c>
      <c r="LP9" s="54">
        <f t="shared" si="21"/>
        <v>43662</v>
      </c>
      <c r="LQ9" s="54">
        <f t="shared" si="21"/>
        <v>43663</v>
      </c>
      <c r="LR9" s="54">
        <f t="shared" si="21"/>
        <v>43664</v>
      </c>
      <c r="LS9" s="54">
        <f t="shared" si="21"/>
        <v>43665</v>
      </c>
      <c r="LT9" s="54">
        <f t="shared" ref="LT9:OE9" si="22">LT8</f>
        <v>43666</v>
      </c>
      <c r="LU9" s="54">
        <f t="shared" si="22"/>
        <v>43667</v>
      </c>
      <c r="LV9" s="54">
        <f t="shared" si="22"/>
        <v>43668</v>
      </c>
      <c r="LW9" s="54">
        <f t="shared" si="22"/>
        <v>43669</v>
      </c>
      <c r="LX9" s="54">
        <f t="shared" si="22"/>
        <v>43670</v>
      </c>
      <c r="LY9" s="54">
        <f t="shared" si="22"/>
        <v>43671</v>
      </c>
      <c r="LZ9" s="54">
        <f t="shared" si="22"/>
        <v>43672</v>
      </c>
      <c r="MA9" s="54">
        <f t="shared" si="22"/>
        <v>43673</v>
      </c>
      <c r="MB9" s="54">
        <f t="shared" si="22"/>
        <v>43674</v>
      </c>
      <c r="MC9" s="54">
        <f t="shared" si="22"/>
        <v>43675</v>
      </c>
      <c r="MD9" s="54">
        <f t="shared" si="22"/>
        <v>43676</v>
      </c>
      <c r="ME9" s="54">
        <f t="shared" si="22"/>
        <v>43677</v>
      </c>
      <c r="MF9" s="54">
        <f t="shared" si="22"/>
        <v>43678</v>
      </c>
      <c r="MG9" s="54">
        <f t="shared" si="22"/>
        <v>43679</v>
      </c>
      <c r="MH9" s="54">
        <f t="shared" si="22"/>
        <v>43680</v>
      </c>
      <c r="MI9" s="54">
        <f t="shared" si="22"/>
        <v>43681</v>
      </c>
      <c r="MJ9" s="54">
        <f t="shared" si="22"/>
        <v>43682</v>
      </c>
      <c r="MK9" s="54">
        <f t="shared" si="22"/>
        <v>43683</v>
      </c>
      <c r="ML9" s="54">
        <f t="shared" si="22"/>
        <v>43684</v>
      </c>
      <c r="MM9" s="54">
        <f t="shared" si="22"/>
        <v>43685</v>
      </c>
      <c r="MN9" s="54">
        <f t="shared" si="22"/>
        <v>43686</v>
      </c>
      <c r="MO9" s="54">
        <f t="shared" si="22"/>
        <v>43687</v>
      </c>
      <c r="MP9" s="54">
        <f t="shared" si="22"/>
        <v>43688</v>
      </c>
      <c r="MQ9" s="54">
        <f t="shared" si="22"/>
        <v>43689</v>
      </c>
      <c r="MR9" s="54">
        <f t="shared" si="22"/>
        <v>43690</v>
      </c>
      <c r="MS9" s="54">
        <f t="shared" si="22"/>
        <v>43691</v>
      </c>
      <c r="MT9" s="54">
        <f t="shared" si="22"/>
        <v>43692</v>
      </c>
      <c r="MU9" s="54">
        <f t="shared" si="22"/>
        <v>43693</v>
      </c>
      <c r="MV9" s="54">
        <f t="shared" si="22"/>
        <v>43694</v>
      </c>
      <c r="MW9" s="54">
        <f t="shared" si="22"/>
        <v>43695</v>
      </c>
      <c r="MX9" s="54">
        <f t="shared" si="22"/>
        <v>43696</v>
      </c>
      <c r="MY9" s="54">
        <f t="shared" si="22"/>
        <v>43697</v>
      </c>
      <c r="MZ9" s="54">
        <f t="shared" si="22"/>
        <v>43698</v>
      </c>
      <c r="NA9" s="54">
        <f t="shared" si="22"/>
        <v>43699</v>
      </c>
      <c r="NB9" s="54">
        <f t="shared" si="22"/>
        <v>43700</v>
      </c>
      <c r="NC9" s="54">
        <f t="shared" si="22"/>
        <v>43701</v>
      </c>
      <c r="ND9" s="54">
        <f t="shared" si="22"/>
        <v>43702</v>
      </c>
      <c r="NE9" s="54">
        <f t="shared" si="22"/>
        <v>43703</v>
      </c>
      <c r="NF9" s="54">
        <f t="shared" si="22"/>
        <v>43704</v>
      </c>
      <c r="NG9" s="54">
        <f t="shared" si="22"/>
        <v>43705</v>
      </c>
      <c r="NH9" s="54">
        <f t="shared" si="22"/>
        <v>43706</v>
      </c>
      <c r="NI9" s="54">
        <f t="shared" si="22"/>
        <v>43707</v>
      </c>
      <c r="NJ9" s="54">
        <f t="shared" si="22"/>
        <v>43708</v>
      </c>
      <c r="NK9" s="54">
        <f t="shared" si="22"/>
        <v>43709</v>
      </c>
      <c r="NL9" s="54">
        <f t="shared" si="22"/>
        <v>43710</v>
      </c>
      <c r="NM9" s="54">
        <f t="shared" si="22"/>
        <v>43711</v>
      </c>
      <c r="NN9" s="54">
        <f t="shared" si="22"/>
        <v>43712</v>
      </c>
      <c r="NO9" s="54">
        <f t="shared" si="22"/>
        <v>43713</v>
      </c>
      <c r="NP9" s="54">
        <f t="shared" si="22"/>
        <v>43714</v>
      </c>
      <c r="NQ9" s="54">
        <f t="shared" si="22"/>
        <v>43715</v>
      </c>
      <c r="NR9" s="54">
        <f t="shared" si="22"/>
        <v>43716</v>
      </c>
      <c r="NS9" s="54">
        <f t="shared" si="22"/>
        <v>43717</v>
      </c>
      <c r="NT9" s="54">
        <f t="shared" si="22"/>
        <v>43718</v>
      </c>
      <c r="NU9" s="54">
        <f t="shared" si="22"/>
        <v>43719</v>
      </c>
      <c r="NV9" s="54">
        <f t="shared" si="22"/>
        <v>43720</v>
      </c>
      <c r="NW9" s="54">
        <f t="shared" si="22"/>
        <v>43721</v>
      </c>
      <c r="NX9" s="54">
        <f t="shared" si="22"/>
        <v>43722</v>
      </c>
      <c r="NY9" s="54">
        <f t="shared" si="22"/>
        <v>43723</v>
      </c>
      <c r="NZ9" s="54">
        <f t="shared" si="22"/>
        <v>43724</v>
      </c>
      <c r="OA9" s="54">
        <f t="shared" si="22"/>
        <v>43725</v>
      </c>
      <c r="OB9" s="54">
        <f t="shared" si="22"/>
        <v>43726</v>
      </c>
      <c r="OC9" s="54">
        <f t="shared" si="22"/>
        <v>43727</v>
      </c>
      <c r="OD9" s="54">
        <f t="shared" si="22"/>
        <v>43728</v>
      </c>
      <c r="OE9" s="54">
        <f t="shared" si="22"/>
        <v>43729</v>
      </c>
      <c r="OF9" s="54">
        <f t="shared" ref="OF9:QK9" si="23">OF8</f>
        <v>43730</v>
      </c>
      <c r="OG9" s="54">
        <f t="shared" si="23"/>
        <v>43731</v>
      </c>
      <c r="OH9" s="54">
        <f t="shared" si="23"/>
        <v>43732</v>
      </c>
      <c r="OI9" s="54">
        <f t="shared" si="23"/>
        <v>43733</v>
      </c>
      <c r="OJ9" s="54">
        <f t="shared" si="23"/>
        <v>43734</v>
      </c>
      <c r="OK9" s="54">
        <f t="shared" si="23"/>
        <v>43735</v>
      </c>
      <c r="OL9" s="54">
        <f t="shared" si="23"/>
        <v>43736</v>
      </c>
      <c r="OM9" s="54">
        <f t="shared" si="23"/>
        <v>43737</v>
      </c>
      <c r="ON9" s="54">
        <f t="shared" si="23"/>
        <v>43738</v>
      </c>
      <c r="OO9" s="54">
        <f t="shared" si="23"/>
        <v>43739</v>
      </c>
      <c r="OP9" s="54">
        <f t="shared" si="23"/>
        <v>43740</v>
      </c>
      <c r="OQ9" s="54">
        <f t="shared" si="23"/>
        <v>43741</v>
      </c>
      <c r="OR9" s="54">
        <f t="shared" si="23"/>
        <v>43742</v>
      </c>
      <c r="OS9" s="54">
        <f t="shared" si="23"/>
        <v>43743</v>
      </c>
      <c r="OT9" s="54">
        <f t="shared" si="23"/>
        <v>43744</v>
      </c>
      <c r="OU9" s="54">
        <f t="shared" si="23"/>
        <v>43745</v>
      </c>
      <c r="OV9" s="54">
        <f t="shared" si="23"/>
        <v>43746</v>
      </c>
      <c r="OW9" s="54">
        <f t="shared" si="23"/>
        <v>43747</v>
      </c>
      <c r="OX9" s="54">
        <f t="shared" si="23"/>
        <v>43748</v>
      </c>
      <c r="OY9" s="54">
        <f t="shared" si="23"/>
        <v>43749</v>
      </c>
      <c r="OZ9" s="54">
        <f t="shared" si="23"/>
        <v>43750</v>
      </c>
      <c r="PA9" s="54">
        <f t="shared" si="23"/>
        <v>43751</v>
      </c>
      <c r="PB9" s="54">
        <f t="shared" si="23"/>
        <v>43752</v>
      </c>
      <c r="PC9" s="54">
        <f t="shared" si="23"/>
        <v>43753</v>
      </c>
      <c r="PD9" s="54">
        <f t="shared" si="23"/>
        <v>43754</v>
      </c>
      <c r="PE9" s="54">
        <f t="shared" si="23"/>
        <v>43755</v>
      </c>
      <c r="PF9" s="54">
        <f t="shared" si="23"/>
        <v>43756</v>
      </c>
      <c r="PG9" s="54">
        <f t="shared" si="23"/>
        <v>43757</v>
      </c>
      <c r="PH9" s="54">
        <f t="shared" si="23"/>
        <v>43758</v>
      </c>
      <c r="PI9" s="54">
        <f t="shared" si="23"/>
        <v>43759</v>
      </c>
      <c r="PJ9" s="54">
        <f t="shared" si="23"/>
        <v>43760</v>
      </c>
      <c r="PK9" s="54">
        <f t="shared" si="23"/>
        <v>43761</v>
      </c>
      <c r="PL9" s="54">
        <f t="shared" si="23"/>
        <v>43762</v>
      </c>
      <c r="PM9" s="54">
        <f t="shared" si="23"/>
        <v>43763</v>
      </c>
      <c r="PN9" s="54">
        <f t="shared" si="23"/>
        <v>43764</v>
      </c>
      <c r="PO9" s="54">
        <f t="shared" si="23"/>
        <v>43765</v>
      </c>
      <c r="PP9" s="54">
        <f t="shared" si="23"/>
        <v>43766</v>
      </c>
      <c r="PQ9" s="54">
        <f t="shared" si="23"/>
        <v>43767</v>
      </c>
      <c r="PR9" s="54">
        <f t="shared" si="23"/>
        <v>43768</v>
      </c>
      <c r="PS9" s="54">
        <f t="shared" si="23"/>
        <v>43769</v>
      </c>
      <c r="PT9" s="54">
        <f t="shared" si="23"/>
        <v>43770</v>
      </c>
      <c r="PU9" s="54">
        <f t="shared" si="23"/>
        <v>43771</v>
      </c>
      <c r="PV9" s="54">
        <f t="shared" si="23"/>
        <v>43772</v>
      </c>
      <c r="PW9" s="54">
        <f t="shared" si="23"/>
        <v>43773</v>
      </c>
      <c r="PX9" s="54">
        <f t="shared" si="23"/>
        <v>43774</v>
      </c>
      <c r="PY9" s="54">
        <f t="shared" si="23"/>
        <v>43775</v>
      </c>
      <c r="PZ9" s="54">
        <f t="shared" si="23"/>
        <v>43776</v>
      </c>
      <c r="QA9" s="54">
        <f t="shared" si="23"/>
        <v>43777</v>
      </c>
      <c r="QB9" s="54">
        <f t="shared" si="23"/>
        <v>43778</v>
      </c>
      <c r="QC9" s="54">
        <f t="shared" si="23"/>
        <v>43779</v>
      </c>
      <c r="QD9" s="54">
        <f t="shared" si="23"/>
        <v>43780</v>
      </c>
      <c r="QE9" s="54">
        <f t="shared" si="23"/>
        <v>43781</v>
      </c>
      <c r="QF9" s="54">
        <f t="shared" si="23"/>
        <v>43782</v>
      </c>
      <c r="QG9" s="54">
        <f t="shared" si="23"/>
        <v>43783</v>
      </c>
      <c r="QH9" s="54">
        <f t="shared" si="23"/>
        <v>43784</v>
      </c>
      <c r="QI9" s="54">
        <f t="shared" si="23"/>
        <v>43785</v>
      </c>
      <c r="QJ9" s="54">
        <f t="shared" si="23"/>
        <v>43786</v>
      </c>
      <c r="QK9" s="54">
        <f t="shared" si="23"/>
        <v>43787</v>
      </c>
      <c r="QL9" s="54">
        <f t="shared" ref="QL9:SN9" si="24">QL8</f>
        <v>43788</v>
      </c>
      <c r="QM9" s="54">
        <f t="shared" si="24"/>
        <v>43789</v>
      </c>
      <c r="QN9" s="54">
        <f t="shared" si="24"/>
        <v>43790</v>
      </c>
      <c r="QO9" s="54">
        <f t="shared" si="24"/>
        <v>43791</v>
      </c>
      <c r="QP9" s="54">
        <f t="shared" si="24"/>
        <v>43792</v>
      </c>
      <c r="QQ9" s="54">
        <f t="shared" si="24"/>
        <v>43793</v>
      </c>
      <c r="QR9" s="54">
        <f t="shared" si="24"/>
        <v>43794</v>
      </c>
      <c r="QS9" s="54">
        <f t="shared" si="24"/>
        <v>43795</v>
      </c>
      <c r="QT9" s="54">
        <f t="shared" si="24"/>
        <v>43796</v>
      </c>
      <c r="QU9" s="54">
        <f t="shared" si="24"/>
        <v>43797</v>
      </c>
      <c r="QV9" s="54">
        <f t="shared" si="24"/>
        <v>43798</v>
      </c>
      <c r="QW9" s="54">
        <f t="shared" si="24"/>
        <v>43799</v>
      </c>
      <c r="QX9" s="54">
        <f t="shared" si="24"/>
        <v>43800</v>
      </c>
      <c r="QY9" s="54">
        <f t="shared" si="24"/>
        <v>43801</v>
      </c>
      <c r="QZ9" s="54">
        <f t="shared" si="24"/>
        <v>43802</v>
      </c>
      <c r="RA9" s="54">
        <f t="shared" si="24"/>
        <v>43803</v>
      </c>
      <c r="RB9" s="54">
        <f t="shared" si="24"/>
        <v>43804</v>
      </c>
      <c r="RC9" s="54">
        <f t="shared" si="24"/>
        <v>43805</v>
      </c>
      <c r="RD9" s="54">
        <f t="shared" si="24"/>
        <v>43806</v>
      </c>
      <c r="RE9" s="54">
        <f t="shared" si="24"/>
        <v>43807</v>
      </c>
      <c r="RF9" s="54">
        <f t="shared" si="24"/>
        <v>43808</v>
      </c>
      <c r="RG9" s="54">
        <f t="shared" si="24"/>
        <v>43809</v>
      </c>
      <c r="RH9" s="54">
        <f t="shared" si="24"/>
        <v>43810</v>
      </c>
      <c r="RI9" s="54">
        <f t="shared" si="24"/>
        <v>43811</v>
      </c>
      <c r="RJ9" s="54">
        <f t="shared" si="24"/>
        <v>43812</v>
      </c>
      <c r="RK9" s="54">
        <f t="shared" si="24"/>
        <v>43813</v>
      </c>
      <c r="RL9" s="54">
        <f t="shared" si="24"/>
        <v>43814</v>
      </c>
      <c r="RM9" s="54">
        <f t="shared" si="24"/>
        <v>43815</v>
      </c>
      <c r="RN9" s="54">
        <f t="shared" si="24"/>
        <v>43816</v>
      </c>
      <c r="RO9" s="54">
        <f t="shared" si="24"/>
        <v>43817</v>
      </c>
      <c r="RP9" s="54">
        <f t="shared" si="24"/>
        <v>43818</v>
      </c>
      <c r="RQ9" s="54">
        <f t="shared" si="24"/>
        <v>43819</v>
      </c>
      <c r="RR9" s="54">
        <f t="shared" si="24"/>
        <v>43820</v>
      </c>
      <c r="RS9" s="54">
        <f t="shared" si="24"/>
        <v>43821</v>
      </c>
      <c r="RT9" s="54">
        <f t="shared" si="24"/>
        <v>43822</v>
      </c>
      <c r="RU9" s="54">
        <f t="shared" si="24"/>
        <v>43823</v>
      </c>
      <c r="RV9" s="54">
        <f t="shared" si="24"/>
        <v>43824</v>
      </c>
      <c r="RW9" s="54">
        <f t="shared" si="24"/>
        <v>43825</v>
      </c>
      <c r="RX9" s="54">
        <f t="shared" si="24"/>
        <v>43826</v>
      </c>
      <c r="RY9" s="54">
        <f t="shared" si="24"/>
        <v>43827</v>
      </c>
      <c r="RZ9" s="54">
        <f t="shared" si="24"/>
        <v>43828</v>
      </c>
      <c r="SA9" s="54">
        <f t="shared" si="24"/>
        <v>43829</v>
      </c>
      <c r="SB9" s="54">
        <f t="shared" si="24"/>
        <v>43830</v>
      </c>
      <c r="SC9" s="54">
        <f t="shared" si="24"/>
        <v>43831</v>
      </c>
      <c r="SD9" s="54">
        <f t="shared" si="24"/>
        <v>43832</v>
      </c>
      <c r="SE9" s="54">
        <f t="shared" si="24"/>
        <v>43833</v>
      </c>
      <c r="SF9" s="54">
        <f t="shared" si="24"/>
        <v>43834</v>
      </c>
      <c r="SG9" s="54">
        <f t="shared" si="24"/>
        <v>43835</v>
      </c>
      <c r="SH9" s="54">
        <f t="shared" si="24"/>
        <v>43836</v>
      </c>
      <c r="SI9" s="54">
        <f t="shared" si="24"/>
        <v>43837</v>
      </c>
      <c r="SJ9" s="54">
        <f t="shared" si="24"/>
        <v>43838</v>
      </c>
      <c r="SK9" s="54">
        <f t="shared" si="24"/>
        <v>43839</v>
      </c>
      <c r="SL9" s="54">
        <f t="shared" si="24"/>
        <v>43840</v>
      </c>
      <c r="SM9" s="54">
        <f t="shared" si="24"/>
        <v>43841</v>
      </c>
      <c r="SN9" s="54">
        <f t="shared" si="24"/>
        <v>43842</v>
      </c>
    </row>
    <row r="10" spans="1:508" ht="15.75">
      <c r="A10" s="86"/>
      <c r="B10" s="58" t="s">
        <v>16</v>
      </c>
      <c r="C10" s="59">
        <v>40</v>
      </c>
      <c r="D10" s="60">
        <f>IF(C10="","",ROUNDUP(C10/7,0))</f>
        <v>6</v>
      </c>
      <c r="E10" s="61">
        <f>IF(G10="","",SUM(CY10:OV10))</f>
        <v>0</v>
      </c>
      <c r="F10" s="62">
        <f>IF(G10="","",WORKDAY(G10,-D10,Fériés))</f>
        <v>43423</v>
      </c>
      <c r="G10" s="65">
        <v>43431</v>
      </c>
      <c r="H10" s="63">
        <f>IFERROR(SUM(E10/C10),"")</f>
        <v>0</v>
      </c>
      <c r="I10" s="64" t="s">
        <v>14</v>
      </c>
      <c r="J10" s="40"/>
      <c r="K10" s="40"/>
      <c r="L10" s="41"/>
      <c r="M10" s="41"/>
      <c r="N10" s="41"/>
      <c r="O10" s="41"/>
      <c r="P10" s="41"/>
      <c r="Q10" s="40"/>
      <c r="R10" s="40"/>
      <c r="S10" s="41"/>
      <c r="T10" s="41"/>
      <c r="U10" s="41"/>
      <c r="V10" s="41"/>
      <c r="W10" s="41"/>
      <c r="X10" s="40"/>
      <c r="Y10" s="40"/>
      <c r="Z10" s="41"/>
      <c r="AA10" s="41"/>
      <c r="AB10" s="41"/>
      <c r="AC10" s="41"/>
      <c r="AD10" s="41"/>
      <c r="AE10" s="40"/>
      <c r="AF10" s="40"/>
      <c r="AG10" s="41"/>
      <c r="AH10" s="41"/>
      <c r="AI10" s="41"/>
      <c r="AJ10" s="41"/>
      <c r="AK10" s="41"/>
      <c r="AL10" s="40"/>
      <c r="AM10" s="40"/>
      <c r="AN10" s="42"/>
      <c r="AO10" s="42"/>
      <c r="AP10" s="42"/>
      <c r="AQ10" s="42"/>
      <c r="AR10" s="42"/>
      <c r="AS10" s="42"/>
      <c r="AT10" s="40"/>
      <c r="AU10" s="40"/>
      <c r="AV10" s="42"/>
      <c r="AW10" s="42"/>
      <c r="AX10" s="42"/>
      <c r="AY10" s="42"/>
      <c r="AZ10" s="42"/>
      <c r="BA10" s="40"/>
      <c r="BB10" s="40"/>
      <c r="BC10" s="42"/>
      <c r="BD10" s="42"/>
      <c r="BE10" s="42"/>
      <c r="BF10" s="42"/>
      <c r="BG10" s="42"/>
      <c r="BH10" s="40"/>
      <c r="BI10" s="40"/>
      <c r="BJ10" s="42"/>
      <c r="BK10" s="42"/>
      <c r="BL10" s="42"/>
      <c r="BM10" s="42"/>
      <c r="BN10" s="42"/>
      <c r="BO10" s="40"/>
      <c r="BP10" s="40"/>
      <c r="BQ10" s="42"/>
      <c r="BR10" s="42"/>
      <c r="BS10" s="42"/>
      <c r="BT10" s="42"/>
      <c r="BU10" s="42"/>
      <c r="BV10" s="40"/>
      <c r="BW10" s="40"/>
      <c r="BX10" s="42"/>
      <c r="BY10" s="55"/>
      <c r="BZ10" s="55"/>
      <c r="CA10" s="55"/>
      <c r="CB10" s="55"/>
      <c r="CC10" s="56"/>
      <c r="CD10" s="56"/>
      <c r="CE10" s="55"/>
      <c r="CF10" s="55"/>
      <c r="CG10" s="55"/>
      <c r="CH10" s="55"/>
      <c r="CI10" s="55"/>
      <c r="CJ10" s="56"/>
      <c r="CK10" s="56"/>
      <c r="CL10" s="55"/>
      <c r="CM10" s="55"/>
      <c r="CN10" s="55"/>
      <c r="CO10" s="55"/>
      <c r="CP10" s="55"/>
      <c r="CQ10" s="56"/>
      <c r="CR10" s="56"/>
      <c r="CS10" s="55"/>
      <c r="CT10" s="55"/>
      <c r="CU10" s="55"/>
      <c r="CV10" s="55"/>
      <c r="CW10" s="55"/>
      <c r="CX10" s="55"/>
      <c r="CY10" s="56"/>
      <c r="CZ10" s="56"/>
      <c r="DA10" s="55"/>
      <c r="DB10" s="55"/>
      <c r="DC10" s="55"/>
      <c r="DD10" s="55"/>
      <c r="DE10" s="55"/>
      <c r="DF10" s="56"/>
      <c r="DG10" s="56"/>
      <c r="DH10" s="55"/>
      <c r="DI10" s="55"/>
      <c r="DJ10" s="55"/>
      <c r="DK10" s="55"/>
      <c r="DL10" s="55"/>
      <c r="DM10" s="56"/>
      <c r="DN10" s="56"/>
      <c r="DO10" s="55"/>
      <c r="DP10" s="55"/>
      <c r="DQ10" s="55"/>
      <c r="DR10" s="55"/>
      <c r="DS10" s="55"/>
      <c r="DT10" s="56"/>
      <c r="DU10" s="56"/>
      <c r="DV10" s="55"/>
      <c r="DW10" s="55"/>
      <c r="DX10" s="55"/>
      <c r="DY10" s="55"/>
      <c r="DZ10" s="55"/>
      <c r="EA10" s="56"/>
      <c r="EB10" s="56"/>
      <c r="EC10" s="55"/>
      <c r="ED10" s="55"/>
      <c r="EE10" s="55"/>
      <c r="EF10" s="55"/>
      <c r="EG10" s="55"/>
      <c r="EH10" s="56"/>
      <c r="EI10" s="56"/>
      <c r="EJ10" s="55"/>
      <c r="EK10" s="55"/>
      <c r="EL10" s="55"/>
      <c r="EM10" s="55"/>
      <c r="EN10" s="55"/>
      <c r="EO10" s="56"/>
      <c r="EP10" s="56"/>
      <c r="EQ10" s="55"/>
      <c r="ER10" s="55"/>
      <c r="ES10" s="55"/>
      <c r="ET10" s="55"/>
      <c r="EU10" s="55"/>
      <c r="EV10" s="56"/>
      <c r="EW10" s="56"/>
      <c r="EX10" s="55"/>
      <c r="EY10" s="55"/>
      <c r="EZ10" s="55"/>
      <c r="FA10" s="55"/>
      <c r="FB10" s="55"/>
      <c r="FC10" s="56"/>
      <c r="FD10" s="56"/>
      <c r="FE10" s="55"/>
      <c r="FF10" s="55"/>
      <c r="FG10" s="55"/>
      <c r="FH10" s="55"/>
      <c r="FI10" s="55"/>
      <c r="FJ10" s="56"/>
      <c r="FK10" s="56"/>
      <c r="FL10" s="55"/>
      <c r="FM10" s="55"/>
      <c r="FN10" s="55"/>
      <c r="FO10" s="55"/>
      <c r="FP10" s="55"/>
      <c r="FQ10" s="56"/>
      <c r="FR10" s="56"/>
      <c r="FS10" s="55"/>
      <c r="FT10" s="55"/>
      <c r="FU10" s="55"/>
      <c r="FV10" s="55"/>
      <c r="FW10" s="55"/>
      <c r="FX10" s="56"/>
      <c r="FY10" s="56"/>
      <c r="FZ10" s="55"/>
      <c r="GA10" s="55"/>
      <c r="GB10" s="55"/>
      <c r="GC10" s="55"/>
      <c r="GD10" s="55"/>
      <c r="GE10" s="56"/>
      <c r="GF10" s="56"/>
      <c r="GG10" s="55"/>
      <c r="GH10" s="55"/>
      <c r="GI10" s="55"/>
      <c r="GJ10" s="55"/>
      <c r="GK10" s="55"/>
      <c r="GL10" s="55"/>
      <c r="GM10" s="55"/>
      <c r="GN10" s="55"/>
      <c r="GO10" s="56"/>
      <c r="GP10" s="56"/>
      <c r="GQ10" s="55"/>
      <c r="GR10" s="55"/>
      <c r="GS10" s="55"/>
      <c r="GT10" s="55"/>
      <c r="GU10" s="55"/>
      <c r="GV10" s="56"/>
      <c r="GW10" s="56"/>
      <c r="GX10" s="55"/>
      <c r="GY10" s="55"/>
      <c r="GZ10" s="55"/>
      <c r="HA10" s="55"/>
      <c r="HB10" s="55"/>
      <c r="HC10" s="56"/>
      <c r="HD10" s="56"/>
      <c r="HE10" s="55"/>
      <c r="HF10" s="55"/>
      <c r="HG10" s="55"/>
      <c r="HH10" s="55"/>
      <c r="HI10" s="55"/>
      <c r="HJ10" s="56"/>
      <c r="HK10" s="56"/>
      <c r="HL10" s="55"/>
      <c r="HM10" s="55"/>
      <c r="HN10" s="55"/>
      <c r="HO10" s="55"/>
      <c r="HP10" s="55"/>
      <c r="HQ10" s="56"/>
      <c r="HR10" s="56"/>
      <c r="HS10" s="55"/>
      <c r="HT10" s="55"/>
      <c r="HU10" s="55"/>
      <c r="HV10" s="55"/>
      <c r="HW10" s="55"/>
      <c r="HX10" s="56"/>
      <c r="HY10" s="56"/>
      <c r="HZ10" s="55"/>
      <c r="IA10" s="55"/>
      <c r="IB10" s="55"/>
      <c r="IC10" s="55"/>
      <c r="ID10" s="55"/>
      <c r="IE10" s="56"/>
      <c r="IF10" s="56"/>
      <c r="IG10" s="55"/>
      <c r="IH10" s="55"/>
      <c r="II10" s="55"/>
      <c r="IJ10" s="55"/>
      <c r="IK10" s="55"/>
      <c r="IL10" s="56"/>
      <c r="IM10" s="56"/>
      <c r="IN10" s="55"/>
      <c r="IO10" s="55"/>
      <c r="IP10" s="55"/>
      <c r="IQ10" s="55"/>
      <c r="IR10" s="55"/>
      <c r="IS10" s="56"/>
      <c r="IT10" s="56"/>
      <c r="IU10" s="55"/>
      <c r="IV10" s="55"/>
      <c r="IW10" s="55"/>
      <c r="IX10" s="55"/>
      <c r="IY10" s="55"/>
      <c r="IZ10" s="55"/>
      <c r="JA10" s="56"/>
      <c r="JB10" s="56"/>
      <c r="JC10" s="55"/>
      <c r="JD10" s="55"/>
      <c r="JE10" s="55"/>
      <c r="JF10" s="55"/>
      <c r="JG10" s="55"/>
      <c r="JH10" s="56"/>
      <c r="JI10" s="56"/>
      <c r="JJ10" s="55"/>
      <c r="JK10" s="55"/>
      <c r="JL10" s="55"/>
      <c r="JM10" s="55"/>
      <c r="JN10" s="55"/>
      <c r="JO10" s="56"/>
      <c r="JP10" s="56"/>
      <c r="JQ10" s="55"/>
      <c r="JR10" s="55"/>
      <c r="JS10" s="55"/>
      <c r="JT10" s="55"/>
      <c r="JU10" s="55"/>
      <c r="JV10" s="56"/>
      <c r="JW10" s="56"/>
      <c r="JX10" s="55"/>
      <c r="JY10" s="55"/>
      <c r="JZ10" s="55"/>
      <c r="KA10" s="55"/>
      <c r="KB10" s="55"/>
      <c r="KC10" s="56"/>
      <c r="KD10" s="56"/>
      <c r="KE10" s="55"/>
      <c r="KF10" s="55"/>
      <c r="KG10" s="55"/>
      <c r="KH10" s="55"/>
      <c r="KI10" s="55"/>
      <c r="KJ10" s="56"/>
      <c r="KK10" s="56"/>
      <c r="KL10" s="55"/>
      <c r="KM10" s="55"/>
      <c r="KN10" s="55"/>
      <c r="KO10" s="55"/>
      <c r="KP10" s="55"/>
      <c r="KQ10" s="56"/>
      <c r="KR10" s="56"/>
      <c r="KS10" s="55"/>
      <c r="KT10" s="55"/>
      <c r="KU10" s="55"/>
      <c r="KV10" s="55"/>
      <c r="KW10" s="55"/>
      <c r="KX10" s="56"/>
      <c r="KY10" s="56"/>
      <c r="KZ10" s="55"/>
      <c r="LA10" s="55"/>
      <c r="LB10" s="55"/>
      <c r="LC10" s="55"/>
      <c r="LD10" s="55"/>
      <c r="LE10" s="56"/>
      <c r="LF10" s="56"/>
      <c r="LG10" s="55"/>
      <c r="LH10" s="55"/>
      <c r="LI10" s="55"/>
      <c r="LJ10" s="55"/>
      <c r="LK10" s="55"/>
      <c r="LL10" s="55"/>
      <c r="LM10" s="56"/>
      <c r="LN10" s="56"/>
      <c r="LO10" s="55"/>
      <c r="LP10" s="55"/>
      <c r="LQ10" s="55"/>
      <c r="LR10" s="55"/>
      <c r="LS10" s="55"/>
      <c r="LT10" s="56"/>
      <c r="LU10" s="56"/>
      <c r="LV10" s="55"/>
      <c r="LW10" s="55"/>
      <c r="LX10" s="55"/>
      <c r="LY10" s="55"/>
      <c r="LZ10" s="55"/>
      <c r="MA10" s="56"/>
      <c r="MB10" s="56"/>
      <c r="MC10" s="55"/>
      <c r="MD10" s="55"/>
      <c r="ME10" s="55"/>
      <c r="MF10" s="55"/>
      <c r="MG10" s="55"/>
      <c r="MH10" s="56"/>
      <c r="MI10" s="56"/>
      <c r="MJ10" s="55"/>
      <c r="MK10" s="55"/>
      <c r="ML10" s="55"/>
      <c r="MM10" s="55"/>
      <c r="MN10" s="55"/>
      <c r="MO10" s="56"/>
      <c r="MP10" s="56"/>
      <c r="MQ10" s="55"/>
      <c r="MR10" s="55"/>
      <c r="MS10" s="55"/>
      <c r="MT10" s="55"/>
      <c r="MU10" s="55"/>
      <c r="MV10" s="56"/>
      <c r="MW10" s="56"/>
      <c r="MX10" s="55"/>
      <c r="MY10" s="55"/>
      <c r="MZ10" s="55"/>
      <c r="NA10" s="55"/>
      <c r="NB10" s="55"/>
      <c r="NC10" s="56"/>
      <c r="ND10" s="56"/>
      <c r="NE10" s="55"/>
      <c r="NF10" s="55"/>
      <c r="NG10" s="55"/>
      <c r="NH10" s="55"/>
      <c r="NI10" s="55"/>
      <c r="NJ10" s="56"/>
      <c r="NK10" s="56"/>
      <c r="NL10" s="55"/>
      <c r="NM10" s="55"/>
      <c r="NN10" s="55"/>
      <c r="NO10" s="55"/>
      <c r="NP10" s="55"/>
      <c r="NQ10" s="56"/>
      <c r="NR10" s="56"/>
      <c r="NS10" s="55"/>
      <c r="NT10" s="55"/>
      <c r="NU10" s="55"/>
      <c r="NV10" s="55"/>
      <c r="NW10" s="55"/>
      <c r="NX10" s="56"/>
      <c r="NY10" s="56"/>
      <c r="NZ10" s="55"/>
      <c r="OA10" s="55"/>
      <c r="OB10" s="55"/>
      <c r="OC10" s="55"/>
      <c r="OD10" s="55"/>
      <c r="OE10" s="56"/>
      <c r="OF10" s="56"/>
      <c r="OG10" s="55"/>
      <c r="OH10" s="55"/>
      <c r="OI10" s="55"/>
      <c r="OJ10" s="55"/>
      <c r="OK10" s="55"/>
      <c r="OL10" s="56"/>
      <c r="OM10" s="56"/>
      <c r="ON10" s="55"/>
      <c r="OO10" s="55"/>
      <c r="OP10" s="55"/>
      <c r="OQ10" s="55"/>
      <c r="OR10" s="55"/>
      <c r="OS10" s="56"/>
      <c r="OT10" s="56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</row>
    <row r="11" spans="1:508" ht="15.75">
      <c r="A11" s="86"/>
      <c r="B11" s="58" t="s">
        <v>17</v>
      </c>
      <c r="C11" s="59">
        <v>21</v>
      </c>
      <c r="D11" s="60">
        <f t="shared" ref="D11:D44" si="25">IF(C11="","",ROUNDUP(C11/7,0))</f>
        <v>3</v>
      </c>
      <c r="E11" s="61">
        <f t="shared" ref="E11:E44" si="26">IF(G11="","",SUM(CY11:OV11))</f>
        <v>11</v>
      </c>
      <c r="F11" s="62">
        <f>IF(G11="","",WORKDAY(G11,-D11,Fériés))</f>
        <v>43437</v>
      </c>
      <c r="G11" s="65">
        <v>43440</v>
      </c>
      <c r="H11" s="63">
        <f t="shared" ref="H11:H44" si="27">IFERROR(SUM(E11/C11),"")</f>
        <v>0.52380952380952384</v>
      </c>
      <c r="I11" s="64" t="s">
        <v>34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2"/>
      <c r="AO11" s="42"/>
      <c r="AP11" s="42"/>
      <c r="AQ11" s="42"/>
      <c r="AR11" s="42"/>
      <c r="AS11" s="42"/>
      <c r="AT11" s="40"/>
      <c r="AU11" s="40"/>
      <c r="AV11" s="42"/>
      <c r="AW11" s="42"/>
      <c r="AX11" s="42"/>
      <c r="AY11" s="42"/>
      <c r="AZ11" s="42"/>
      <c r="BA11" s="40"/>
      <c r="BB11" s="40"/>
      <c r="BC11" s="42"/>
      <c r="BD11" s="42"/>
      <c r="BE11" s="42"/>
      <c r="BF11" s="42"/>
      <c r="BG11" s="42"/>
      <c r="BH11" s="40"/>
      <c r="BI11" s="40"/>
      <c r="BJ11" s="42"/>
      <c r="BK11" s="42"/>
      <c r="BL11" s="42"/>
      <c r="BM11" s="42"/>
      <c r="BN11" s="42"/>
      <c r="BO11" s="40"/>
      <c r="BP11" s="40"/>
      <c r="BQ11" s="42"/>
      <c r="BR11" s="42"/>
      <c r="BS11" s="42"/>
      <c r="BT11" s="42"/>
      <c r="BU11" s="42"/>
      <c r="BV11" s="40"/>
      <c r="BW11" s="40"/>
      <c r="BX11" s="42"/>
      <c r="BY11" s="55"/>
      <c r="BZ11" s="55"/>
      <c r="CA11" s="55"/>
      <c r="CB11" s="55"/>
      <c r="CC11" s="56"/>
      <c r="CD11" s="56"/>
      <c r="CE11" s="55"/>
      <c r="CF11" s="55"/>
      <c r="CG11" s="55"/>
      <c r="CH11" s="55"/>
      <c r="CI11" s="55"/>
      <c r="CJ11" s="56"/>
      <c r="CK11" s="56"/>
      <c r="CL11" s="55"/>
      <c r="CM11" s="55"/>
      <c r="CN11" s="55"/>
      <c r="CO11" s="55"/>
      <c r="CP11" s="55"/>
      <c r="CQ11" s="56"/>
      <c r="CR11" s="56"/>
      <c r="CS11" s="55"/>
      <c r="CT11" s="55"/>
      <c r="CU11" s="55"/>
      <c r="CV11" s="55"/>
      <c r="CW11" s="55"/>
      <c r="CX11" s="55"/>
      <c r="CY11" s="56"/>
      <c r="CZ11" s="56"/>
      <c r="DA11" s="55"/>
      <c r="DB11" s="55"/>
      <c r="DC11" s="55"/>
      <c r="DD11" s="55"/>
      <c r="DE11" s="55"/>
      <c r="DF11" s="56"/>
      <c r="DG11" s="56"/>
      <c r="DH11" s="55"/>
      <c r="DI11" s="55"/>
      <c r="DJ11" s="55"/>
      <c r="DK11" s="55"/>
      <c r="DL11" s="55"/>
      <c r="DM11" s="56"/>
      <c r="DN11" s="56"/>
      <c r="DO11" s="55"/>
      <c r="DP11" s="55"/>
      <c r="DQ11" s="55">
        <v>7</v>
      </c>
      <c r="DR11" s="55">
        <v>4</v>
      </c>
      <c r="DS11" s="55"/>
      <c r="DT11" s="56"/>
      <c r="DU11" s="56"/>
      <c r="DV11" s="55"/>
      <c r="DW11" s="55"/>
      <c r="DX11" s="55"/>
      <c r="DY11" s="55"/>
      <c r="DZ11" s="55"/>
      <c r="EA11" s="56"/>
      <c r="EB11" s="56"/>
      <c r="EC11" s="55"/>
      <c r="ED11" s="55"/>
      <c r="EE11" s="55"/>
      <c r="EF11" s="55"/>
      <c r="EG11" s="55"/>
      <c r="EH11" s="56"/>
      <c r="EI11" s="56"/>
      <c r="EJ11" s="55"/>
      <c r="EK11" s="55"/>
      <c r="EL11" s="55"/>
      <c r="EM11" s="55"/>
      <c r="EN11" s="55"/>
      <c r="EO11" s="56"/>
      <c r="EP11" s="56"/>
      <c r="EQ11" s="55"/>
      <c r="ER11" s="55"/>
      <c r="ES11" s="55"/>
      <c r="ET11" s="55"/>
      <c r="EU11" s="55"/>
      <c r="EV11" s="56"/>
      <c r="EW11" s="56"/>
      <c r="EX11" s="55"/>
      <c r="EY11" s="55"/>
      <c r="EZ11" s="55"/>
      <c r="FA11" s="55"/>
      <c r="FB11" s="55"/>
      <c r="FC11" s="56"/>
      <c r="FD11" s="56"/>
      <c r="FE11" s="55"/>
      <c r="FF11" s="55"/>
      <c r="FG11" s="55"/>
      <c r="FH11" s="55"/>
      <c r="FI11" s="55"/>
      <c r="FJ11" s="56"/>
      <c r="FK11" s="56"/>
      <c r="FL11" s="55"/>
      <c r="FM11" s="55"/>
      <c r="FN11" s="55"/>
      <c r="FO11" s="55"/>
      <c r="FP11" s="55"/>
      <c r="FQ11" s="56"/>
      <c r="FR11" s="56"/>
      <c r="FS11" s="55"/>
      <c r="FT11" s="55"/>
      <c r="FU11" s="55"/>
      <c r="FV11" s="55"/>
      <c r="FW11" s="55"/>
      <c r="FX11" s="56"/>
      <c r="FY11" s="56"/>
      <c r="FZ11" s="55"/>
      <c r="GA11" s="55"/>
      <c r="GB11" s="55"/>
      <c r="GC11" s="55"/>
      <c r="GD11" s="55"/>
      <c r="GE11" s="56"/>
      <c r="GF11" s="56"/>
      <c r="GG11" s="55"/>
      <c r="GH11" s="55"/>
      <c r="GI11" s="55"/>
      <c r="GJ11" s="55"/>
      <c r="GK11" s="55"/>
      <c r="GL11" s="55"/>
      <c r="GM11" s="55"/>
      <c r="GN11" s="55"/>
      <c r="GO11" s="56"/>
      <c r="GP11" s="56"/>
      <c r="GQ11" s="55"/>
      <c r="GR11" s="55"/>
      <c r="GS11" s="55"/>
      <c r="GT11" s="55"/>
      <c r="GU11" s="55"/>
      <c r="GV11" s="56"/>
      <c r="GW11" s="56"/>
      <c r="GX11" s="55"/>
      <c r="GY11" s="55"/>
      <c r="GZ11" s="55"/>
      <c r="HA11" s="55"/>
      <c r="HB11" s="55"/>
      <c r="HC11" s="56"/>
      <c r="HD11" s="56"/>
      <c r="HE11" s="55"/>
      <c r="HF11" s="55"/>
      <c r="HG11" s="55"/>
      <c r="HH11" s="55"/>
      <c r="HI11" s="55"/>
      <c r="HJ11" s="56"/>
      <c r="HK11" s="56"/>
      <c r="HL11" s="55"/>
      <c r="HM11" s="55"/>
      <c r="HN11" s="55"/>
      <c r="HO11" s="55"/>
      <c r="HP11" s="55"/>
      <c r="HQ11" s="56"/>
      <c r="HR11" s="56"/>
      <c r="HS11" s="55"/>
      <c r="HT11" s="55"/>
      <c r="HU11" s="55"/>
      <c r="HV11" s="55"/>
      <c r="HW11" s="55"/>
      <c r="HX11" s="56"/>
      <c r="HY11" s="56"/>
      <c r="HZ11" s="55"/>
      <c r="IA11" s="55"/>
      <c r="IB11" s="55"/>
      <c r="IC11" s="55"/>
      <c r="ID11" s="55"/>
      <c r="IE11" s="56"/>
      <c r="IF11" s="56"/>
      <c r="IG11" s="55"/>
      <c r="IH11" s="55"/>
      <c r="II11" s="55"/>
      <c r="IJ11" s="55"/>
      <c r="IK11" s="55"/>
      <c r="IL11" s="56"/>
      <c r="IM11" s="56"/>
      <c r="IN11" s="55"/>
      <c r="IO11" s="55"/>
      <c r="IP11" s="55"/>
      <c r="IQ11" s="55"/>
      <c r="IR11" s="55"/>
      <c r="IS11" s="56"/>
      <c r="IT11" s="56"/>
      <c r="IU11" s="55"/>
      <c r="IV11" s="55"/>
      <c r="IW11" s="55"/>
      <c r="IX11" s="55"/>
      <c r="IY11" s="55"/>
      <c r="IZ11" s="55"/>
      <c r="JA11" s="56"/>
      <c r="JB11" s="56"/>
      <c r="JC11" s="55"/>
      <c r="JD11" s="55"/>
      <c r="JE11" s="55"/>
      <c r="JF11" s="55"/>
      <c r="JG11" s="55"/>
      <c r="JH11" s="56"/>
      <c r="JI11" s="56"/>
      <c r="JJ11" s="55"/>
      <c r="JK11" s="55"/>
      <c r="JL11" s="55"/>
      <c r="JM11" s="55"/>
      <c r="JN11" s="55"/>
      <c r="JO11" s="56"/>
      <c r="JP11" s="56"/>
      <c r="JQ11" s="55"/>
      <c r="JR11" s="55"/>
      <c r="JS11" s="55"/>
      <c r="JT11" s="55"/>
      <c r="JU11" s="55"/>
      <c r="JV11" s="56"/>
      <c r="JW11" s="56"/>
      <c r="JX11" s="55"/>
      <c r="JY11" s="55"/>
      <c r="JZ11" s="55"/>
      <c r="KA11" s="55"/>
      <c r="KB11" s="55"/>
      <c r="KC11" s="56"/>
      <c r="KD11" s="56"/>
      <c r="KE11" s="55"/>
      <c r="KF11" s="55"/>
      <c r="KG11" s="55"/>
      <c r="KH11" s="55"/>
      <c r="KI11" s="55"/>
      <c r="KJ11" s="56"/>
      <c r="KK11" s="56"/>
      <c r="KL11" s="55"/>
      <c r="KM11" s="55"/>
      <c r="KN11" s="55"/>
      <c r="KO11" s="55"/>
      <c r="KP11" s="55"/>
      <c r="KQ11" s="56"/>
      <c r="KR11" s="56"/>
      <c r="KS11" s="55"/>
      <c r="KT11" s="55"/>
      <c r="KU11" s="55"/>
      <c r="KV11" s="55"/>
      <c r="KW11" s="55"/>
      <c r="KX11" s="56"/>
      <c r="KY11" s="56"/>
      <c r="KZ11" s="55"/>
      <c r="LA11" s="55"/>
      <c r="LB11" s="55"/>
      <c r="LC11" s="55"/>
      <c r="LD11" s="55"/>
      <c r="LE11" s="56"/>
      <c r="LF11" s="56"/>
      <c r="LG11" s="55"/>
      <c r="LH11" s="55"/>
      <c r="LI11" s="55"/>
      <c r="LJ11" s="55"/>
      <c r="LK11" s="55"/>
      <c r="LL11" s="55"/>
      <c r="LM11" s="56"/>
      <c r="LN11" s="56"/>
      <c r="LO11" s="55"/>
      <c r="LP11" s="55"/>
      <c r="LQ11" s="55"/>
      <c r="LR11" s="55"/>
      <c r="LS11" s="55"/>
      <c r="LT11" s="56"/>
      <c r="LU11" s="56"/>
      <c r="LV11" s="55"/>
      <c r="LW11" s="55"/>
      <c r="LX11" s="55"/>
      <c r="LY11" s="55"/>
      <c r="LZ11" s="55"/>
      <c r="MA11" s="56"/>
      <c r="MB11" s="56"/>
      <c r="MC11" s="55"/>
      <c r="MD11" s="55"/>
      <c r="ME11" s="55"/>
      <c r="MF11" s="55"/>
      <c r="MG11" s="55"/>
      <c r="MH11" s="56"/>
      <c r="MI11" s="56"/>
      <c r="MJ11" s="55"/>
      <c r="MK11" s="55"/>
      <c r="ML11" s="55"/>
      <c r="MM11" s="55"/>
      <c r="MN11" s="55"/>
      <c r="MO11" s="56"/>
      <c r="MP11" s="56"/>
      <c r="MQ11" s="55"/>
      <c r="MR11" s="55"/>
      <c r="MS11" s="55"/>
      <c r="MT11" s="55"/>
      <c r="MU11" s="55"/>
      <c r="MV11" s="56"/>
      <c r="MW11" s="56"/>
      <c r="MX11" s="55"/>
      <c r="MY11" s="55"/>
      <c r="MZ11" s="55"/>
      <c r="NA11" s="55"/>
      <c r="NB11" s="55"/>
      <c r="NC11" s="56"/>
      <c r="ND11" s="56"/>
      <c r="NE11" s="55"/>
      <c r="NF11" s="55"/>
      <c r="NG11" s="55"/>
      <c r="NH11" s="55"/>
      <c r="NI11" s="55"/>
      <c r="NJ11" s="56"/>
      <c r="NK11" s="56"/>
      <c r="NL11" s="55"/>
      <c r="NM11" s="55"/>
      <c r="NN11" s="55"/>
      <c r="NO11" s="55"/>
      <c r="NP11" s="55"/>
      <c r="NQ11" s="56"/>
      <c r="NR11" s="56"/>
      <c r="NS11" s="55"/>
      <c r="NT11" s="55"/>
      <c r="NU11" s="55"/>
      <c r="NV11" s="55"/>
      <c r="NW11" s="55"/>
      <c r="NX11" s="56"/>
      <c r="NY11" s="56"/>
      <c r="NZ11" s="55"/>
      <c r="OA11" s="55"/>
      <c r="OB11" s="55"/>
      <c r="OC11" s="55"/>
      <c r="OD11" s="55"/>
      <c r="OE11" s="56"/>
      <c r="OF11" s="56"/>
      <c r="OG11" s="55"/>
      <c r="OH11" s="55"/>
      <c r="OI11" s="55"/>
      <c r="OJ11" s="55"/>
      <c r="OK11" s="55"/>
      <c r="OL11" s="56"/>
      <c r="OM11" s="56"/>
      <c r="ON11" s="55"/>
      <c r="OO11" s="55"/>
      <c r="OP11" s="55"/>
      <c r="OQ11" s="55"/>
      <c r="OR11" s="55"/>
      <c r="OS11" s="56"/>
      <c r="OT11" s="56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</row>
    <row r="12" spans="1:508" ht="15.75">
      <c r="A12" s="86"/>
      <c r="B12" s="58"/>
      <c r="C12" s="59"/>
      <c r="D12" s="60" t="str">
        <f t="shared" si="25"/>
        <v/>
      </c>
      <c r="E12" s="61" t="str">
        <f t="shared" si="26"/>
        <v/>
      </c>
      <c r="F12" s="62" t="str">
        <f>IF(G12="","",WORKDAY(G12,-D12,Fériés))</f>
        <v/>
      </c>
      <c r="G12" s="65"/>
      <c r="H12" s="63" t="str">
        <f t="shared" si="27"/>
        <v/>
      </c>
      <c r="I12" s="64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2"/>
      <c r="AO12" s="42"/>
      <c r="AP12" s="42"/>
      <c r="AQ12" s="42"/>
      <c r="AR12" s="42"/>
      <c r="AS12" s="42"/>
      <c r="AT12" s="40"/>
      <c r="AU12" s="40"/>
      <c r="AV12" s="42"/>
      <c r="AW12" s="42"/>
      <c r="AX12" s="42"/>
      <c r="AY12" s="42"/>
      <c r="AZ12" s="42"/>
      <c r="BA12" s="40"/>
      <c r="BB12" s="40"/>
      <c r="BC12" s="42"/>
      <c r="BD12" s="42"/>
      <c r="BE12" s="42"/>
      <c r="BF12" s="42"/>
      <c r="BG12" s="42"/>
      <c r="BH12" s="40"/>
      <c r="BI12" s="40"/>
      <c r="BJ12" s="42"/>
      <c r="BK12" s="42"/>
      <c r="BL12" s="42"/>
      <c r="BM12" s="42"/>
      <c r="BN12" s="42"/>
      <c r="BO12" s="40"/>
      <c r="BP12" s="40"/>
      <c r="BQ12" s="42"/>
      <c r="BR12" s="42"/>
      <c r="BS12" s="42"/>
      <c r="BT12" s="42"/>
      <c r="BU12" s="42"/>
      <c r="BV12" s="40"/>
      <c r="BW12" s="40"/>
      <c r="BX12" s="42"/>
      <c r="BY12" s="55"/>
      <c r="BZ12" s="55"/>
      <c r="CA12" s="55"/>
      <c r="CB12" s="55"/>
      <c r="CC12" s="56"/>
      <c r="CD12" s="56"/>
      <c r="CE12" s="55"/>
      <c r="CF12" s="55"/>
      <c r="CG12" s="55"/>
      <c r="CH12" s="55"/>
      <c r="CI12" s="55"/>
      <c r="CJ12" s="56"/>
      <c r="CK12" s="56"/>
      <c r="CL12" s="55"/>
      <c r="CM12" s="55"/>
      <c r="CN12" s="55"/>
      <c r="CO12" s="55"/>
      <c r="CP12" s="55"/>
      <c r="CQ12" s="56"/>
      <c r="CR12" s="56"/>
      <c r="CS12" s="55"/>
      <c r="CT12" s="55"/>
      <c r="CU12" s="55"/>
      <c r="CV12" s="55"/>
      <c r="CW12" s="55"/>
      <c r="CX12" s="55"/>
      <c r="CY12" s="56"/>
      <c r="CZ12" s="56"/>
      <c r="DA12" s="55"/>
      <c r="DB12" s="55"/>
      <c r="DC12" s="55"/>
      <c r="DD12" s="55"/>
      <c r="DE12" s="55"/>
      <c r="DF12" s="56"/>
      <c r="DG12" s="56"/>
      <c r="DH12" s="55"/>
      <c r="DI12" s="55"/>
      <c r="DJ12" s="55"/>
      <c r="DK12" s="55"/>
      <c r="DL12" s="55"/>
      <c r="DM12" s="56"/>
      <c r="DN12" s="56"/>
      <c r="DO12" s="55"/>
      <c r="DP12" s="55"/>
      <c r="DQ12" s="55"/>
      <c r="DR12" s="55"/>
      <c r="DS12" s="55"/>
      <c r="DT12" s="56"/>
      <c r="DU12" s="56"/>
      <c r="DV12" s="55"/>
      <c r="DW12" s="55"/>
      <c r="DX12" s="55"/>
      <c r="DY12" s="55"/>
      <c r="DZ12" s="55"/>
      <c r="EA12" s="56"/>
      <c r="EB12" s="56"/>
      <c r="EC12" s="55"/>
      <c r="ED12" s="55"/>
      <c r="EE12" s="55"/>
      <c r="EF12" s="55"/>
      <c r="EG12" s="55"/>
      <c r="EH12" s="56"/>
      <c r="EI12" s="56"/>
      <c r="EJ12" s="55"/>
      <c r="EK12" s="55"/>
      <c r="EL12" s="55"/>
      <c r="EM12" s="55"/>
      <c r="EN12" s="55"/>
      <c r="EO12" s="56"/>
      <c r="EP12" s="56"/>
      <c r="EQ12" s="55"/>
      <c r="ER12" s="55"/>
      <c r="ES12" s="55"/>
      <c r="ET12" s="55"/>
      <c r="EU12" s="55"/>
      <c r="EV12" s="56"/>
      <c r="EW12" s="56"/>
      <c r="EX12" s="55"/>
      <c r="EY12" s="55"/>
      <c r="EZ12" s="55"/>
      <c r="FA12" s="55"/>
      <c r="FB12" s="55"/>
      <c r="FC12" s="56"/>
      <c r="FD12" s="56"/>
      <c r="FE12" s="55"/>
      <c r="FF12" s="55"/>
      <c r="FG12" s="55"/>
      <c r="FH12" s="55"/>
      <c r="FI12" s="55"/>
      <c r="FJ12" s="56"/>
      <c r="FK12" s="56"/>
      <c r="FL12" s="55"/>
      <c r="FM12" s="55"/>
      <c r="FN12" s="55"/>
      <c r="FO12" s="55"/>
      <c r="FP12" s="55"/>
      <c r="FQ12" s="56"/>
      <c r="FR12" s="56"/>
      <c r="FS12" s="55"/>
      <c r="FT12" s="55"/>
      <c r="FU12" s="55"/>
      <c r="FV12" s="55"/>
      <c r="FW12" s="55"/>
      <c r="FX12" s="56"/>
      <c r="FY12" s="56"/>
      <c r="FZ12" s="55"/>
      <c r="GA12" s="55"/>
      <c r="GB12" s="55"/>
      <c r="GC12" s="55"/>
      <c r="GD12" s="55"/>
      <c r="GE12" s="56"/>
      <c r="GF12" s="56"/>
      <c r="GG12" s="55"/>
      <c r="GH12" s="55"/>
      <c r="GI12" s="55"/>
      <c r="GJ12" s="55"/>
      <c r="GK12" s="55"/>
      <c r="GL12" s="55"/>
      <c r="GM12" s="55"/>
      <c r="GN12" s="55"/>
      <c r="GO12" s="56"/>
      <c r="GP12" s="56"/>
      <c r="GQ12" s="55"/>
      <c r="GR12" s="55"/>
      <c r="GS12" s="55"/>
      <c r="GT12" s="55"/>
      <c r="GU12" s="55"/>
      <c r="GV12" s="56"/>
      <c r="GW12" s="56"/>
      <c r="GX12" s="55"/>
      <c r="GY12" s="55"/>
      <c r="GZ12" s="55"/>
      <c r="HA12" s="55"/>
      <c r="HB12" s="55"/>
      <c r="HC12" s="56"/>
      <c r="HD12" s="56"/>
      <c r="HE12" s="55"/>
      <c r="HF12" s="55"/>
      <c r="HG12" s="55"/>
      <c r="HH12" s="55"/>
      <c r="HI12" s="55"/>
      <c r="HJ12" s="56"/>
      <c r="HK12" s="56"/>
      <c r="HL12" s="55"/>
      <c r="HM12" s="55"/>
      <c r="HN12" s="55"/>
      <c r="HO12" s="55"/>
      <c r="HP12" s="55"/>
      <c r="HQ12" s="56"/>
      <c r="HR12" s="56"/>
      <c r="HS12" s="55"/>
      <c r="HT12" s="55"/>
      <c r="HU12" s="55"/>
      <c r="HV12" s="55"/>
      <c r="HW12" s="55"/>
      <c r="HX12" s="56"/>
      <c r="HY12" s="56"/>
      <c r="HZ12" s="55"/>
      <c r="IA12" s="55"/>
      <c r="IB12" s="55"/>
      <c r="IC12" s="55"/>
      <c r="ID12" s="55"/>
      <c r="IE12" s="56"/>
      <c r="IF12" s="56"/>
      <c r="IG12" s="55"/>
      <c r="IH12" s="55"/>
      <c r="II12" s="55"/>
      <c r="IJ12" s="55"/>
      <c r="IK12" s="55"/>
      <c r="IL12" s="56"/>
      <c r="IM12" s="56"/>
      <c r="IN12" s="55"/>
      <c r="IO12" s="55"/>
      <c r="IP12" s="55"/>
      <c r="IQ12" s="55"/>
      <c r="IR12" s="55"/>
      <c r="IS12" s="56"/>
      <c r="IT12" s="56"/>
      <c r="IU12" s="55"/>
      <c r="IV12" s="55"/>
      <c r="IW12" s="55"/>
      <c r="IX12" s="55"/>
      <c r="IY12" s="55"/>
      <c r="IZ12" s="55"/>
      <c r="JA12" s="56"/>
      <c r="JB12" s="56"/>
      <c r="JC12" s="55"/>
      <c r="JD12" s="55"/>
      <c r="JE12" s="55"/>
      <c r="JF12" s="55"/>
      <c r="JG12" s="55"/>
      <c r="JH12" s="56"/>
      <c r="JI12" s="56"/>
      <c r="JJ12" s="55"/>
      <c r="JK12" s="55"/>
      <c r="JL12" s="55"/>
      <c r="JM12" s="55"/>
      <c r="JN12" s="55"/>
      <c r="JO12" s="56"/>
      <c r="JP12" s="56"/>
      <c r="JQ12" s="55"/>
      <c r="JR12" s="55"/>
      <c r="JS12" s="55"/>
      <c r="JT12" s="55"/>
      <c r="JU12" s="55"/>
      <c r="JV12" s="56"/>
      <c r="JW12" s="56"/>
      <c r="JX12" s="55"/>
      <c r="JY12" s="55"/>
      <c r="JZ12" s="55"/>
      <c r="KA12" s="55"/>
      <c r="KB12" s="55"/>
      <c r="KC12" s="56"/>
      <c r="KD12" s="56"/>
      <c r="KE12" s="55"/>
      <c r="KF12" s="55"/>
      <c r="KG12" s="55"/>
      <c r="KH12" s="55"/>
      <c r="KI12" s="55"/>
      <c r="KJ12" s="56"/>
      <c r="KK12" s="56"/>
      <c r="KL12" s="55"/>
      <c r="KM12" s="55"/>
      <c r="KN12" s="55"/>
      <c r="KO12" s="55"/>
      <c r="KP12" s="55"/>
      <c r="KQ12" s="56"/>
      <c r="KR12" s="56"/>
      <c r="KS12" s="55"/>
      <c r="KT12" s="55"/>
      <c r="KU12" s="55"/>
      <c r="KV12" s="55"/>
      <c r="KW12" s="55"/>
      <c r="KX12" s="56"/>
      <c r="KY12" s="56"/>
      <c r="KZ12" s="55"/>
      <c r="LA12" s="55"/>
      <c r="LB12" s="55"/>
      <c r="LC12" s="55"/>
      <c r="LD12" s="55"/>
      <c r="LE12" s="56"/>
      <c r="LF12" s="56"/>
      <c r="LG12" s="55"/>
      <c r="LH12" s="55"/>
      <c r="LI12" s="55"/>
      <c r="LJ12" s="55"/>
      <c r="LK12" s="55"/>
      <c r="LL12" s="55"/>
      <c r="LM12" s="56"/>
      <c r="LN12" s="56"/>
      <c r="LO12" s="55"/>
      <c r="LP12" s="55"/>
      <c r="LQ12" s="55"/>
      <c r="LR12" s="55"/>
      <c r="LS12" s="55"/>
      <c r="LT12" s="56"/>
      <c r="LU12" s="56"/>
      <c r="LV12" s="55"/>
      <c r="LW12" s="55"/>
      <c r="LX12" s="55"/>
      <c r="LY12" s="55"/>
      <c r="LZ12" s="55"/>
      <c r="MA12" s="56"/>
      <c r="MB12" s="56"/>
      <c r="MC12" s="55"/>
      <c r="MD12" s="55"/>
      <c r="ME12" s="55"/>
      <c r="MF12" s="55"/>
      <c r="MG12" s="55"/>
      <c r="MH12" s="56"/>
      <c r="MI12" s="56"/>
      <c r="MJ12" s="55"/>
      <c r="MK12" s="55"/>
      <c r="ML12" s="55"/>
      <c r="MM12" s="55"/>
      <c r="MN12" s="55"/>
      <c r="MO12" s="56"/>
      <c r="MP12" s="56"/>
      <c r="MQ12" s="55"/>
      <c r="MR12" s="55"/>
      <c r="MS12" s="55"/>
      <c r="MT12" s="55"/>
      <c r="MU12" s="55"/>
      <c r="MV12" s="56"/>
      <c r="MW12" s="56"/>
      <c r="MX12" s="55"/>
      <c r="MY12" s="55"/>
      <c r="MZ12" s="55"/>
      <c r="NA12" s="55"/>
      <c r="NB12" s="55"/>
      <c r="NC12" s="56"/>
      <c r="ND12" s="56"/>
      <c r="NE12" s="55"/>
      <c r="NF12" s="55"/>
      <c r="NG12" s="55"/>
      <c r="NH12" s="55"/>
      <c r="NI12" s="55"/>
      <c r="NJ12" s="56"/>
      <c r="NK12" s="56"/>
      <c r="NL12" s="55"/>
      <c r="NM12" s="55"/>
      <c r="NN12" s="55"/>
      <c r="NO12" s="55"/>
      <c r="NP12" s="55"/>
      <c r="NQ12" s="56"/>
      <c r="NR12" s="56"/>
      <c r="NS12" s="55"/>
      <c r="NT12" s="55"/>
      <c r="NU12" s="55"/>
      <c r="NV12" s="55"/>
      <c r="NW12" s="55"/>
      <c r="NX12" s="56"/>
      <c r="NY12" s="56"/>
      <c r="NZ12" s="55"/>
      <c r="OA12" s="55"/>
      <c r="OB12" s="55"/>
      <c r="OC12" s="55"/>
      <c r="OD12" s="55"/>
      <c r="OE12" s="56"/>
      <c r="OF12" s="56"/>
      <c r="OG12" s="55"/>
      <c r="OH12" s="55"/>
      <c r="OI12" s="55"/>
      <c r="OJ12" s="55"/>
      <c r="OK12" s="55"/>
      <c r="OL12" s="56"/>
      <c r="OM12" s="56"/>
      <c r="ON12" s="55"/>
      <c r="OO12" s="55"/>
      <c r="OP12" s="55"/>
      <c r="OQ12" s="55"/>
      <c r="OR12" s="55"/>
      <c r="OS12" s="56"/>
      <c r="OT12" s="56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</row>
    <row r="13" spans="1:508" ht="15.75">
      <c r="A13" s="86"/>
      <c r="B13" s="58"/>
      <c r="C13" s="66"/>
      <c r="D13" s="60" t="str">
        <f t="shared" si="25"/>
        <v/>
      </c>
      <c r="E13" s="61" t="str">
        <f t="shared" si="26"/>
        <v/>
      </c>
      <c r="F13" s="62" t="str">
        <f>IF(G13="","",WORKDAY(G13,-D13,Fériés))</f>
        <v/>
      </c>
      <c r="G13" s="65"/>
      <c r="H13" s="63" t="str">
        <f t="shared" si="27"/>
        <v/>
      </c>
      <c r="I13" s="64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2"/>
      <c r="AO13" s="42"/>
      <c r="AP13" s="42"/>
      <c r="AQ13" s="42"/>
      <c r="AR13" s="42"/>
      <c r="AS13" s="42"/>
      <c r="AT13" s="40"/>
      <c r="AU13" s="40"/>
      <c r="AV13" s="42"/>
      <c r="AW13" s="42"/>
      <c r="AX13" s="42"/>
      <c r="AY13" s="42"/>
      <c r="AZ13" s="42"/>
      <c r="BA13" s="40"/>
      <c r="BB13" s="40"/>
      <c r="BC13" s="42"/>
      <c r="BD13" s="42"/>
      <c r="BE13" s="42"/>
      <c r="BF13" s="42"/>
      <c r="BG13" s="42"/>
      <c r="BH13" s="40"/>
      <c r="BI13" s="40"/>
      <c r="BJ13" s="42"/>
      <c r="BK13" s="42"/>
      <c r="BL13" s="42"/>
      <c r="BM13" s="42"/>
      <c r="BN13" s="42"/>
      <c r="BO13" s="40"/>
      <c r="BP13" s="40"/>
      <c r="BQ13" s="42"/>
      <c r="BR13" s="42"/>
      <c r="BS13" s="42"/>
      <c r="BT13" s="42"/>
      <c r="BU13" s="42"/>
      <c r="BV13" s="40"/>
      <c r="BW13" s="40"/>
      <c r="BX13" s="42"/>
      <c r="BY13" s="55"/>
      <c r="BZ13" s="55"/>
      <c r="CA13" s="55"/>
      <c r="CB13" s="55"/>
      <c r="CC13" s="56"/>
      <c r="CD13" s="56"/>
      <c r="CE13" s="55"/>
      <c r="CF13" s="55"/>
      <c r="CG13" s="55"/>
      <c r="CH13" s="55"/>
      <c r="CI13" s="55"/>
      <c r="CJ13" s="56"/>
      <c r="CK13" s="56"/>
      <c r="CL13" s="55"/>
      <c r="CM13" s="55"/>
      <c r="CN13" s="55"/>
      <c r="CO13" s="55"/>
      <c r="CP13" s="55"/>
      <c r="CQ13" s="56"/>
      <c r="CR13" s="56"/>
      <c r="CS13" s="55"/>
      <c r="CT13" s="55"/>
      <c r="CU13" s="55"/>
      <c r="CV13" s="55"/>
      <c r="CW13" s="55"/>
      <c r="CX13" s="55"/>
      <c r="CY13" s="56"/>
      <c r="CZ13" s="56"/>
      <c r="DA13" s="55"/>
      <c r="DB13" s="55"/>
      <c r="DC13" s="55"/>
      <c r="DD13" s="55"/>
      <c r="DE13" s="55"/>
      <c r="DF13" s="56"/>
      <c r="DG13" s="56"/>
      <c r="DH13" s="55"/>
      <c r="DI13" s="55"/>
      <c r="DJ13" s="55"/>
      <c r="DK13" s="55"/>
      <c r="DL13" s="55"/>
      <c r="DM13" s="56"/>
      <c r="DN13" s="56"/>
      <c r="DO13" s="55"/>
      <c r="DP13" s="55"/>
      <c r="DQ13" s="55"/>
      <c r="DR13" s="55"/>
      <c r="DS13" s="55"/>
      <c r="DT13" s="56"/>
      <c r="DU13" s="56"/>
      <c r="DV13" s="55"/>
      <c r="DW13" s="55"/>
      <c r="DX13" s="55"/>
      <c r="DY13" s="55"/>
      <c r="DZ13" s="55"/>
      <c r="EA13" s="56"/>
      <c r="EB13" s="56"/>
      <c r="EC13" s="55"/>
      <c r="ED13" s="55"/>
      <c r="EE13" s="55"/>
      <c r="EF13" s="55"/>
      <c r="EG13" s="55"/>
      <c r="EH13" s="56"/>
      <c r="EI13" s="56"/>
      <c r="EJ13" s="55"/>
      <c r="EK13" s="55"/>
      <c r="EL13" s="55"/>
      <c r="EM13" s="55"/>
      <c r="EN13" s="55"/>
      <c r="EO13" s="56"/>
      <c r="EP13" s="56"/>
      <c r="EQ13" s="55"/>
      <c r="ER13" s="55"/>
      <c r="ES13" s="55"/>
      <c r="ET13" s="55"/>
      <c r="EU13" s="55"/>
      <c r="EV13" s="56"/>
      <c r="EW13" s="56"/>
      <c r="EX13" s="55"/>
      <c r="EY13" s="55"/>
      <c r="EZ13" s="55"/>
      <c r="FA13" s="55"/>
      <c r="FB13" s="55"/>
      <c r="FC13" s="56"/>
      <c r="FD13" s="56"/>
      <c r="FE13" s="55"/>
      <c r="FF13" s="55"/>
      <c r="FG13" s="55"/>
      <c r="FH13" s="55"/>
      <c r="FI13" s="55"/>
      <c r="FJ13" s="56"/>
      <c r="FK13" s="56"/>
      <c r="FL13" s="55"/>
      <c r="FM13" s="55"/>
      <c r="FN13" s="55"/>
      <c r="FO13" s="55"/>
      <c r="FP13" s="55"/>
      <c r="FQ13" s="56"/>
      <c r="FR13" s="56"/>
      <c r="FS13" s="55"/>
      <c r="FT13" s="55"/>
      <c r="FU13" s="55"/>
      <c r="FV13" s="55"/>
      <c r="FW13" s="55"/>
      <c r="FX13" s="56"/>
      <c r="FY13" s="56"/>
      <c r="FZ13" s="55"/>
      <c r="GA13" s="55"/>
      <c r="GB13" s="55"/>
      <c r="GC13" s="55"/>
      <c r="GD13" s="55"/>
      <c r="GE13" s="56"/>
      <c r="GF13" s="56"/>
      <c r="GG13" s="55"/>
      <c r="GH13" s="55"/>
      <c r="GI13" s="55"/>
      <c r="GJ13" s="55"/>
      <c r="GK13" s="55"/>
      <c r="GL13" s="55"/>
      <c r="GM13" s="55"/>
      <c r="GN13" s="55"/>
      <c r="GO13" s="56"/>
      <c r="GP13" s="56"/>
      <c r="GQ13" s="55"/>
      <c r="GR13" s="55"/>
      <c r="GS13" s="55"/>
      <c r="GT13" s="55"/>
      <c r="GU13" s="55"/>
      <c r="GV13" s="56"/>
      <c r="GW13" s="56"/>
      <c r="GX13" s="55"/>
      <c r="GY13" s="55"/>
      <c r="GZ13" s="55"/>
      <c r="HA13" s="55"/>
      <c r="HB13" s="55"/>
      <c r="HC13" s="56"/>
      <c r="HD13" s="56"/>
      <c r="HE13" s="55"/>
      <c r="HF13" s="55"/>
      <c r="HG13" s="55"/>
      <c r="HH13" s="55"/>
      <c r="HI13" s="55"/>
      <c r="HJ13" s="56"/>
      <c r="HK13" s="56"/>
      <c r="HL13" s="55"/>
      <c r="HM13" s="55"/>
      <c r="HN13" s="55"/>
      <c r="HO13" s="55"/>
      <c r="HP13" s="55"/>
      <c r="HQ13" s="56"/>
      <c r="HR13" s="56"/>
      <c r="HS13" s="55"/>
      <c r="HT13" s="55"/>
      <c r="HU13" s="55"/>
      <c r="HV13" s="55"/>
      <c r="HW13" s="55"/>
      <c r="HX13" s="56"/>
      <c r="HY13" s="56"/>
      <c r="HZ13" s="55"/>
      <c r="IA13" s="55"/>
      <c r="IB13" s="55"/>
      <c r="IC13" s="55"/>
      <c r="ID13" s="55"/>
      <c r="IE13" s="56"/>
      <c r="IF13" s="56"/>
      <c r="IG13" s="55"/>
      <c r="IH13" s="55"/>
      <c r="II13" s="55"/>
      <c r="IJ13" s="55"/>
      <c r="IK13" s="55"/>
      <c r="IL13" s="56"/>
      <c r="IM13" s="56"/>
      <c r="IN13" s="55"/>
      <c r="IO13" s="55"/>
      <c r="IP13" s="55"/>
      <c r="IQ13" s="55"/>
      <c r="IR13" s="55"/>
      <c r="IS13" s="56"/>
      <c r="IT13" s="56"/>
      <c r="IU13" s="55"/>
      <c r="IV13" s="55"/>
      <c r="IW13" s="55"/>
      <c r="IX13" s="55"/>
      <c r="IY13" s="55"/>
      <c r="IZ13" s="55"/>
      <c r="JA13" s="56"/>
      <c r="JB13" s="56"/>
      <c r="JC13" s="55"/>
      <c r="JD13" s="55"/>
      <c r="JE13" s="55"/>
      <c r="JF13" s="55"/>
      <c r="JG13" s="55"/>
      <c r="JH13" s="56"/>
      <c r="JI13" s="56"/>
      <c r="JJ13" s="55"/>
      <c r="JK13" s="55"/>
      <c r="JL13" s="55"/>
      <c r="JM13" s="55"/>
      <c r="JN13" s="55"/>
      <c r="JO13" s="56"/>
      <c r="JP13" s="56"/>
      <c r="JQ13" s="55"/>
      <c r="JR13" s="55"/>
      <c r="JS13" s="55"/>
      <c r="JT13" s="55"/>
      <c r="JU13" s="55"/>
      <c r="JV13" s="56"/>
      <c r="JW13" s="56"/>
      <c r="JX13" s="55"/>
      <c r="JY13" s="55"/>
      <c r="JZ13" s="55"/>
      <c r="KA13" s="55"/>
      <c r="KB13" s="55"/>
      <c r="KC13" s="56"/>
      <c r="KD13" s="56"/>
      <c r="KE13" s="55"/>
      <c r="KF13" s="55"/>
      <c r="KG13" s="55"/>
      <c r="KH13" s="55"/>
      <c r="KI13" s="55"/>
      <c r="KJ13" s="56"/>
      <c r="KK13" s="56"/>
      <c r="KL13" s="55"/>
      <c r="KM13" s="55"/>
      <c r="KN13" s="55"/>
      <c r="KO13" s="55"/>
      <c r="KP13" s="55"/>
      <c r="KQ13" s="56"/>
      <c r="KR13" s="56"/>
      <c r="KS13" s="55"/>
      <c r="KT13" s="55"/>
      <c r="KU13" s="55"/>
      <c r="KV13" s="55"/>
      <c r="KW13" s="55"/>
      <c r="KX13" s="56"/>
      <c r="KY13" s="56"/>
      <c r="KZ13" s="55"/>
      <c r="LA13" s="55"/>
      <c r="LB13" s="55"/>
      <c r="LC13" s="55"/>
      <c r="LD13" s="55"/>
      <c r="LE13" s="56"/>
      <c r="LF13" s="56"/>
      <c r="LG13" s="55"/>
      <c r="LH13" s="55"/>
      <c r="LI13" s="55"/>
      <c r="LJ13" s="55"/>
      <c r="LK13" s="55"/>
      <c r="LL13" s="55"/>
      <c r="LM13" s="56"/>
      <c r="LN13" s="56"/>
      <c r="LO13" s="55"/>
      <c r="LP13" s="55"/>
      <c r="LQ13" s="55"/>
      <c r="LR13" s="55"/>
      <c r="LS13" s="55"/>
      <c r="LT13" s="56"/>
      <c r="LU13" s="56"/>
      <c r="LV13" s="55"/>
      <c r="LW13" s="55"/>
      <c r="LX13" s="55"/>
      <c r="LY13" s="55"/>
      <c r="LZ13" s="55"/>
      <c r="MA13" s="56"/>
      <c r="MB13" s="56"/>
      <c r="MC13" s="55"/>
      <c r="MD13" s="55"/>
      <c r="ME13" s="55"/>
      <c r="MF13" s="55"/>
      <c r="MG13" s="55"/>
      <c r="MH13" s="56"/>
      <c r="MI13" s="56"/>
      <c r="MJ13" s="55"/>
      <c r="MK13" s="55"/>
      <c r="ML13" s="55"/>
      <c r="MM13" s="55"/>
      <c r="MN13" s="55"/>
      <c r="MO13" s="56"/>
      <c r="MP13" s="56"/>
      <c r="MQ13" s="55"/>
      <c r="MR13" s="55"/>
      <c r="MS13" s="55"/>
      <c r="MT13" s="55"/>
      <c r="MU13" s="55"/>
      <c r="MV13" s="56"/>
      <c r="MW13" s="56"/>
      <c r="MX13" s="55"/>
      <c r="MY13" s="55"/>
      <c r="MZ13" s="55"/>
      <c r="NA13" s="55"/>
      <c r="NB13" s="55"/>
      <c r="NC13" s="56"/>
      <c r="ND13" s="56"/>
      <c r="NE13" s="55"/>
      <c r="NF13" s="55"/>
      <c r="NG13" s="55"/>
      <c r="NH13" s="55"/>
      <c r="NI13" s="55"/>
      <c r="NJ13" s="56"/>
      <c r="NK13" s="56"/>
      <c r="NL13" s="55"/>
      <c r="NM13" s="55"/>
      <c r="NN13" s="55"/>
      <c r="NO13" s="55"/>
      <c r="NP13" s="55"/>
      <c r="NQ13" s="56"/>
      <c r="NR13" s="56"/>
      <c r="NS13" s="55"/>
      <c r="NT13" s="55"/>
      <c r="NU13" s="55"/>
      <c r="NV13" s="55"/>
      <c r="NW13" s="55"/>
      <c r="NX13" s="56"/>
      <c r="NY13" s="56"/>
      <c r="NZ13" s="55"/>
      <c r="OA13" s="55"/>
      <c r="OB13" s="55"/>
      <c r="OC13" s="55"/>
      <c r="OD13" s="55"/>
      <c r="OE13" s="56"/>
      <c r="OF13" s="56"/>
      <c r="OG13" s="55"/>
      <c r="OH13" s="55"/>
      <c r="OI13" s="55"/>
      <c r="OJ13" s="55"/>
      <c r="OK13" s="55"/>
      <c r="OL13" s="56"/>
      <c r="OM13" s="56"/>
      <c r="ON13" s="55"/>
      <c r="OO13" s="55"/>
      <c r="OP13" s="55"/>
      <c r="OQ13" s="55"/>
      <c r="OR13" s="55"/>
      <c r="OS13" s="56"/>
      <c r="OT13" s="56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</row>
    <row r="14" spans="1:508" ht="15.75">
      <c r="A14" s="86"/>
      <c r="B14" s="58"/>
      <c r="C14" s="66"/>
      <c r="D14" s="60" t="str">
        <f t="shared" si="25"/>
        <v/>
      </c>
      <c r="E14" s="61" t="str">
        <f t="shared" si="26"/>
        <v/>
      </c>
      <c r="F14" s="62" t="str">
        <f>IF(G14="","",WORKDAY(G14,-D14,Fériés))</f>
        <v/>
      </c>
      <c r="G14" s="65"/>
      <c r="H14" s="63" t="str">
        <f t="shared" si="27"/>
        <v/>
      </c>
      <c r="I14" s="64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2"/>
      <c r="AO14" s="42"/>
      <c r="AP14" s="42"/>
      <c r="AQ14" s="42"/>
      <c r="AR14" s="42"/>
      <c r="AS14" s="42"/>
      <c r="AT14" s="40"/>
      <c r="AU14" s="40"/>
      <c r="AV14" s="42"/>
      <c r="AW14" s="42"/>
      <c r="AX14" s="42"/>
      <c r="AY14" s="42"/>
      <c r="AZ14" s="42"/>
      <c r="BA14" s="40"/>
      <c r="BB14" s="40"/>
      <c r="BC14" s="42"/>
      <c r="BD14" s="42"/>
      <c r="BE14" s="42"/>
      <c r="BF14" s="42"/>
      <c r="BG14" s="42"/>
      <c r="BH14" s="40"/>
      <c r="BI14" s="40"/>
      <c r="BJ14" s="42"/>
      <c r="BK14" s="42"/>
      <c r="BL14" s="42"/>
      <c r="BM14" s="42"/>
      <c r="BN14" s="42"/>
      <c r="BO14" s="40"/>
      <c r="BP14" s="40"/>
      <c r="BQ14" s="42"/>
      <c r="BR14" s="42"/>
      <c r="BS14" s="42"/>
      <c r="BT14" s="42"/>
      <c r="BU14" s="42"/>
      <c r="BV14" s="40"/>
      <c r="BW14" s="40"/>
      <c r="BX14" s="42"/>
      <c r="BY14" s="55"/>
      <c r="BZ14" s="55"/>
      <c r="CA14" s="55"/>
      <c r="CB14" s="55"/>
      <c r="CC14" s="56"/>
      <c r="CD14" s="56"/>
      <c r="CE14" s="55"/>
      <c r="CF14" s="55"/>
      <c r="CG14" s="55"/>
      <c r="CH14" s="55"/>
      <c r="CI14" s="55"/>
      <c r="CJ14" s="56"/>
      <c r="CK14" s="56"/>
      <c r="CL14" s="55"/>
      <c r="CM14" s="55"/>
      <c r="CN14" s="55"/>
      <c r="CO14" s="55"/>
      <c r="CP14" s="55"/>
      <c r="CQ14" s="56"/>
      <c r="CR14" s="56"/>
      <c r="CS14" s="55"/>
      <c r="CT14" s="55"/>
      <c r="CU14" s="55"/>
      <c r="CV14" s="55"/>
      <c r="CW14" s="55"/>
      <c r="CX14" s="55"/>
      <c r="CY14" s="56"/>
      <c r="CZ14" s="56"/>
      <c r="DA14" s="55"/>
      <c r="DB14" s="55"/>
      <c r="DC14" s="55"/>
      <c r="DD14" s="55"/>
      <c r="DE14" s="55"/>
      <c r="DF14" s="56"/>
      <c r="DG14" s="56"/>
      <c r="DH14" s="55"/>
      <c r="DI14" s="55"/>
      <c r="DJ14" s="55"/>
      <c r="DK14" s="55"/>
      <c r="DL14" s="55"/>
      <c r="DM14" s="56"/>
      <c r="DN14" s="56"/>
      <c r="DO14" s="55"/>
      <c r="DP14" s="55"/>
      <c r="DQ14" s="55"/>
      <c r="DR14" s="55"/>
      <c r="DS14" s="55"/>
      <c r="DT14" s="56"/>
      <c r="DU14" s="56"/>
      <c r="DV14" s="55"/>
      <c r="DW14" s="55"/>
      <c r="DX14" s="55"/>
      <c r="DY14" s="55"/>
      <c r="DZ14" s="55"/>
      <c r="EA14" s="56"/>
      <c r="EB14" s="56"/>
      <c r="EC14" s="55"/>
      <c r="ED14" s="55"/>
      <c r="EE14" s="55"/>
      <c r="EF14" s="55"/>
      <c r="EG14" s="55"/>
      <c r="EH14" s="56"/>
      <c r="EI14" s="56"/>
      <c r="EJ14" s="55"/>
      <c r="EK14" s="55"/>
      <c r="EL14" s="55"/>
      <c r="EM14" s="55"/>
      <c r="EN14" s="55"/>
      <c r="EO14" s="56"/>
      <c r="EP14" s="56"/>
      <c r="EQ14" s="55"/>
      <c r="ER14" s="55"/>
      <c r="ES14" s="55"/>
      <c r="ET14" s="55"/>
      <c r="EU14" s="55"/>
      <c r="EV14" s="56"/>
      <c r="EW14" s="56"/>
      <c r="EX14" s="55"/>
      <c r="EY14" s="55"/>
      <c r="EZ14" s="55"/>
      <c r="FA14" s="55"/>
      <c r="FB14" s="55"/>
      <c r="FC14" s="56"/>
      <c r="FD14" s="56"/>
      <c r="FE14" s="55"/>
      <c r="FF14" s="55"/>
      <c r="FG14" s="55"/>
      <c r="FH14" s="55"/>
      <c r="FI14" s="55"/>
      <c r="FJ14" s="56"/>
      <c r="FK14" s="56"/>
      <c r="FL14" s="55"/>
      <c r="FM14" s="55"/>
      <c r="FN14" s="55"/>
      <c r="FO14" s="55"/>
      <c r="FP14" s="55"/>
      <c r="FQ14" s="56"/>
      <c r="FR14" s="56"/>
      <c r="FS14" s="55"/>
      <c r="FT14" s="55"/>
      <c r="FU14" s="55"/>
      <c r="FV14" s="55"/>
      <c r="FW14" s="55"/>
      <c r="FX14" s="56"/>
      <c r="FY14" s="56"/>
      <c r="FZ14" s="55"/>
      <c r="GA14" s="55"/>
      <c r="GB14" s="55"/>
      <c r="GC14" s="55"/>
      <c r="GD14" s="55"/>
      <c r="GE14" s="56"/>
      <c r="GF14" s="56"/>
      <c r="GG14" s="55"/>
      <c r="GH14" s="55"/>
      <c r="GI14" s="55"/>
      <c r="GJ14" s="55"/>
      <c r="GK14" s="55"/>
      <c r="GL14" s="55"/>
      <c r="GM14" s="55"/>
      <c r="GN14" s="55"/>
      <c r="GO14" s="56"/>
      <c r="GP14" s="56"/>
      <c r="GQ14" s="55"/>
      <c r="GR14" s="55"/>
      <c r="GS14" s="55"/>
      <c r="GT14" s="55"/>
      <c r="GU14" s="55"/>
      <c r="GV14" s="56"/>
      <c r="GW14" s="56"/>
      <c r="GX14" s="55"/>
      <c r="GY14" s="55"/>
      <c r="GZ14" s="55"/>
      <c r="HA14" s="55"/>
      <c r="HB14" s="55"/>
      <c r="HC14" s="56"/>
      <c r="HD14" s="56"/>
      <c r="HE14" s="55"/>
      <c r="HF14" s="55"/>
      <c r="HG14" s="55"/>
      <c r="HH14" s="55"/>
      <c r="HI14" s="55"/>
      <c r="HJ14" s="56"/>
      <c r="HK14" s="56"/>
      <c r="HL14" s="55"/>
      <c r="HM14" s="55"/>
      <c r="HN14" s="55"/>
      <c r="HO14" s="55"/>
      <c r="HP14" s="55"/>
      <c r="HQ14" s="56"/>
      <c r="HR14" s="56"/>
      <c r="HS14" s="55"/>
      <c r="HT14" s="55"/>
      <c r="HU14" s="55"/>
      <c r="HV14" s="55"/>
      <c r="HW14" s="55"/>
      <c r="HX14" s="56"/>
      <c r="HY14" s="56"/>
      <c r="HZ14" s="55"/>
      <c r="IA14" s="55"/>
      <c r="IB14" s="55"/>
      <c r="IC14" s="55"/>
      <c r="ID14" s="55"/>
      <c r="IE14" s="56"/>
      <c r="IF14" s="56"/>
      <c r="IG14" s="55"/>
      <c r="IH14" s="55"/>
      <c r="II14" s="55"/>
      <c r="IJ14" s="55"/>
      <c r="IK14" s="55"/>
      <c r="IL14" s="56"/>
      <c r="IM14" s="56"/>
      <c r="IN14" s="55"/>
      <c r="IO14" s="55"/>
      <c r="IP14" s="55"/>
      <c r="IQ14" s="55"/>
      <c r="IR14" s="55"/>
      <c r="IS14" s="56"/>
      <c r="IT14" s="56"/>
      <c r="IU14" s="55"/>
      <c r="IV14" s="55"/>
      <c r="IW14" s="55"/>
      <c r="IX14" s="55"/>
      <c r="IY14" s="55"/>
      <c r="IZ14" s="55"/>
      <c r="JA14" s="56"/>
      <c r="JB14" s="56"/>
      <c r="JC14" s="55"/>
      <c r="JD14" s="55"/>
      <c r="JE14" s="55"/>
      <c r="JF14" s="55"/>
      <c r="JG14" s="55"/>
      <c r="JH14" s="56"/>
      <c r="JI14" s="56"/>
      <c r="JJ14" s="55"/>
      <c r="JK14" s="55"/>
      <c r="JL14" s="55"/>
      <c r="JM14" s="55"/>
      <c r="JN14" s="55"/>
      <c r="JO14" s="56"/>
      <c r="JP14" s="56"/>
      <c r="JQ14" s="55"/>
      <c r="JR14" s="55"/>
      <c r="JS14" s="55"/>
      <c r="JT14" s="55"/>
      <c r="JU14" s="55"/>
      <c r="JV14" s="56"/>
      <c r="JW14" s="56"/>
      <c r="JX14" s="55"/>
      <c r="JY14" s="55"/>
      <c r="JZ14" s="55"/>
      <c r="KA14" s="55"/>
      <c r="KB14" s="55"/>
      <c r="KC14" s="56"/>
      <c r="KD14" s="56"/>
      <c r="KE14" s="55"/>
      <c r="KF14" s="55"/>
      <c r="KG14" s="55"/>
      <c r="KH14" s="55"/>
      <c r="KI14" s="55"/>
      <c r="KJ14" s="56"/>
      <c r="KK14" s="56"/>
      <c r="KL14" s="55"/>
      <c r="KM14" s="55"/>
      <c r="KN14" s="55"/>
      <c r="KO14" s="55"/>
      <c r="KP14" s="55"/>
      <c r="KQ14" s="56"/>
      <c r="KR14" s="56"/>
      <c r="KS14" s="55"/>
      <c r="KT14" s="55"/>
      <c r="KU14" s="55"/>
      <c r="KV14" s="55"/>
      <c r="KW14" s="55"/>
      <c r="KX14" s="56"/>
      <c r="KY14" s="56"/>
      <c r="KZ14" s="55"/>
      <c r="LA14" s="55"/>
      <c r="LB14" s="55"/>
      <c r="LC14" s="55"/>
      <c r="LD14" s="55"/>
      <c r="LE14" s="56"/>
      <c r="LF14" s="56"/>
      <c r="LG14" s="55"/>
      <c r="LH14" s="55"/>
      <c r="LI14" s="55"/>
      <c r="LJ14" s="55"/>
      <c r="LK14" s="55"/>
      <c r="LL14" s="55"/>
      <c r="LM14" s="56"/>
      <c r="LN14" s="56"/>
      <c r="LO14" s="55"/>
      <c r="LP14" s="55"/>
      <c r="LQ14" s="55"/>
      <c r="LR14" s="55"/>
      <c r="LS14" s="55"/>
      <c r="LT14" s="56"/>
      <c r="LU14" s="56"/>
      <c r="LV14" s="55"/>
      <c r="LW14" s="55"/>
      <c r="LX14" s="55"/>
      <c r="LY14" s="55"/>
      <c r="LZ14" s="55"/>
      <c r="MA14" s="56"/>
      <c r="MB14" s="56"/>
      <c r="MC14" s="55"/>
      <c r="MD14" s="55"/>
      <c r="ME14" s="55"/>
      <c r="MF14" s="55"/>
      <c r="MG14" s="55"/>
      <c r="MH14" s="56"/>
      <c r="MI14" s="56"/>
      <c r="MJ14" s="55"/>
      <c r="MK14" s="55"/>
      <c r="ML14" s="55"/>
      <c r="MM14" s="55"/>
      <c r="MN14" s="55"/>
      <c r="MO14" s="56"/>
      <c r="MP14" s="56"/>
      <c r="MQ14" s="55"/>
      <c r="MR14" s="55"/>
      <c r="MS14" s="55"/>
      <c r="MT14" s="55"/>
      <c r="MU14" s="55"/>
      <c r="MV14" s="56"/>
      <c r="MW14" s="56"/>
      <c r="MX14" s="55"/>
      <c r="MY14" s="55"/>
      <c r="MZ14" s="55"/>
      <c r="NA14" s="55"/>
      <c r="NB14" s="55"/>
      <c r="NC14" s="56"/>
      <c r="ND14" s="56"/>
      <c r="NE14" s="55"/>
      <c r="NF14" s="55"/>
      <c r="NG14" s="55"/>
      <c r="NH14" s="55"/>
      <c r="NI14" s="55"/>
      <c r="NJ14" s="56"/>
      <c r="NK14" s="56"/>
      <c r="NL14" s="55"/>
      <c r="NM14" s="55"/>
      <c r="NN14" s="55"/>
      <c r="NO14" s="55"/>
      <c r="NP14" s="55"/>
      <c r="NQ14" s="56"/>
      <c r="NR14" s="56"/>
      <c r="NS14" s="55"/>
      <c r="NT14" s="55"/>
      <c r="NU14" s="55"/>
      <c r="NV14" s="55"/>
      <c r="NW14" s="55"/>
      <c r="NX14" s="56"/>
      <c r="NY14" s="56"/>
      <c r="NZ14" s="55"/>
      <c r="OA14" s="55"/>
      <c r="OB14" s="55"/>
      <c r="OC14" s="55"/>
      <c r="OD14" s="55"/>
      <c r="OE14" s="56"/>
      <c r="OF14" s="56"/>
      <c r="OG14" s="55"/>
      <c r="OH14" s="55"/>
      <c r="OI14" s="55"/>
      <c r="OJ14" s="55"/>
      <c r="OK14" s="55"/>
      <c r="OL14" s="56"/>
      <c r="OM14" s="56"/>
      <c r="ON14" s="55"/>
      <c r="OO14" s="55"/>
      <c r="OP14" s="55"/>
      <c r="OQ14" s="55"/>
      <c r="OR14" s="55"/>
      <c r="OS14" s="56"/>
      <c r="OT14" s="56"/>
      <c r="OU14" s="55"/>
      <c r="OV14" s="55"/>
      <c r="OW14" s="55"/>
      <c r="OX14" s="55"/>
      <c r="OY14" s="55"/>
      <c r="OZ14" s="55"/>
      <c r="PA14" s="55"/>
      <c r="PB14" s="55"/>
      <c r="PC14" s="55"/>
      <c r="PD14" s="55"/>
      <c r="PE14" s="55"/>
      <c r="PF14" s="55"/>
      <c r="PG14" s="55"/>
      <c r="PH14" s="55"/>
      <c r="PI14" s="55"/>
      <c r="PJ14" s="55"/>
      <c r="PK14" s="55"/>
      <c r="PL14" s="55"/>
      <c r="PM14" s="55"/>
      <c r="PN14" s="55"/>
      <c r="PO14" s="55"/>
      <c r="PP14" s="55"/>
      <c r="PQ14" s="55"/>
      <c r="PR14" s="55"/>
      <c r="PS14" s="55"/>
      <c r="PT14" s="55"/>
      <c r="PU14" s="55"/>
      <c r="PV14" s="55"/>
      <c r="PW14" s="55"/>
      <c r="PX14" s="55"/>
      <c r="PY14" s="55"/>
      <c r="PZ14" s="55"/>
      <c r="QA14" s="55"/>
      <c r="QB14" s="55"/>
      <c r="QC14" s="55"/>
      <c r="QD14" s="55"/>
      <c r="QE14" s="55"/>
      <c r="QF14" s="55"/>
      <c r="QG14" s="55"/>
      <c r="QH14" s="55"/>
      <c r="QI14" s="55"/>
      <c r="QJ14" s="55"/>
      <c r="QK14" s="55"/>
      <c r="QL14" s="55"/>
      <c r="QM14" s="55"/>
      <c r="QN14" s="55"/>
      <c r="QO14" s="55"/>
      <c r="QP14" s="55"/>
      <c r="QQ14" s="55"/>
      <c r="QR14" s="55"/>
      <c r="QS14" s="55"/>
      <c r="QT14" s="55"/>
      <c r="QU14" s="55"/>
      <c r="QV14" s="55"/>
      <c r="QW14" s="55"/>
      <c r="QX14" s="55"/>
      <c r="QY14" s="55"/>
      <c r="QZ14" s="55"/>
      <c r="RA14" s="55"/>
      <c r="RB14" s="55"/>
      <c r="RC14" s="55"/>
      <c r="RD14" s="55"/>
      <c r="RE14" s="55"/>
      <c r="RF14" s="55"/>
      <c r="RG14" s="55"/>
      <c r="RH14" s="55"/>
      <c r="RI14" s="55"/>
      <c r="RJ14" s="55"/>
      <c r="RK14" s="55"/>
      <c r="RL14" s="55"/>
      <c r="RM14" s="55"/>
      <c r="RN14" s="55"/>
      <c r="RO14" s="55"/>
      <c r="RP14" s="55"/>
      <c r="RQ14" s="55"/>
      <c r="RR14" s="55"/>
      <c r="RS14" s="55"/>
      <c r="RT14" s="55"/>
      <c r="RU14" s="55"/>
      <c r="RV14" s="55"/>
      <c r="RW14" s="55"/>
      <c r="RX14" s="55"/>
      <c r="RY14" s="55"/>
      <c r="RZ14" s="55"/>
      <c r="SA14" s="55"/>
      <c r="SB14" s="55"/>
      <c r="SC14" s="55"/>
      <c r="SD14" s="55"/>
      <c r="SE14" s="55"/>
      <c r="SF14" s="55"/>
      <c r="SG14" s="55"/>
      <c r="SH14" s="55"/>
      <c r="SI14" s="55"/>
      <c r="SJ14" s="55"/>
      <c r="SK14" s="55"/>
      <c r="SL14" s="55"/>
      <c r="SM14" s="55"/>
      <c r="SN14" s="55"/>
    </row>
    <row r="15" spans="1:508" ht="15.75">
      <c r="A15" s="86"/>
      <c r="B15" s="58"/>
      <c r="C15" s="66"/>
      <c r="D15" s="60" t="str">
        <f t="shared" si="25"/>
        <v/>
      </c>
      <c r="E15" s="61" t="str">
        <f t="shared" si="26"/>
        <v/>
      </c>
      <c r="F15" s="62" t="str">
        <f>IF(G15="","",WORKDAY(G15,-D15,Fériés))</f>
        <v/>
      </c>
      <c r="G15" s="65"/>
      <c r="H15" s="63" t="str">
        <f t="shared" si="27"/>
        <v/>
      </c>
      <c r="I15" s="64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2"/>
      <c r="AO15" s="42"/>
      <c r="AP15" s="42"/>
      <c r="AQ15" s="42"/>
      <c r="AR15" s="42"/>
      <c r="AS15" s="42"/>
      <c r="AT15" s="40"/>
      <c r="AU15" s="40"/>
      <c r="AV15" s="42"/>
      <c r="AW15" s="42"/>
      <c r="AX15" s="42"/>
      <c r="AY15" s="42"/>
      <c r="AZ15" s="42"/>
      <c r="BA15" s="40"/>
      <c r="BB15" s="40"/>
      <c r="BC15" s="42"/>
      <c r="BD15" s="42"/>
      <c r="BE15" s="42"/>
      <c r="BF15" s="42"/>
      <c r="BG15" s="42"/>
      <c r="BH15" s="40"/>
      <c r="BI15" s="40"/>
      <c r="BJ15" s="42"/>
      <c r="BK15" s="42"/>
      <c r="BL15" s="42"/>
      <c r="BM15" s="42"/>
      <c r="BN15" s="42"/>
      <c r="BO15" s="40"/>
      <c r="BP15" s="40"/>
      <c r="BQ15" s="42"/>
      <c r="BR15" s="42"/>
      <c r="BS15" s="42"/>
      <c r="BT15" s="42"/>
      <c r="BU15" s="42"/>
      <c r="BV15" s="40"/>
      <c r="BW15" s="40"/>
      <c r="BX15" s="42"/>
      <c r="BY15" s="55"/>
      <c r="BZ15" s="55"/>
      <c r="CA15" s="55"/>
      <c r="CB15" s="55"/>
      <c r="CC15" s="56"/>
      <c r="CD15" s="56"/>
      <c r="CE15" s="55"/>
      <c r="CF15" s="55"/>
      <c r="CG15" s="55"/>
      <c r="CH15" s="55"/>
      <c r="CI15" s="55"/>
      <c r="CJ15" s="56"/>
      <c r="CK15" s="56"/>
      <c r="CL15" s="55"/>
      <c r="CM15" s="55"/>
      <c r="CN15" s="55"/>
      <c r="CO15" s="55"/>
      <c r="CP15" s="55"/>
      <c r="CQ15" s="56"/>
      <c r="CR15" s="56"/>
      <c r="CS15" s="55"/>
      <c r="CT15" s="55"/>
      <c r="CU15" s="55"/>
      <c r="CV15" s="55"/>
      <c r="CW15" s="55"/>
      <c r="CX15" s="55"/>
      <c r="CY15" s="56"/>
      <c r="CZ15" s="56"/>
      <c r="DA15" s="55"/>
      <c r="DB15" s="55"/>
      <c r="DC15" s="55"/>
      <c r="DD15" s="55"/>
      <c r="DE15" s="55"/>
      <c r="DF15" s="56"/>
      <c r="DG15" s="56"/>
      <c r="DH15" s="55"/>
      <c r="DI15" s="55"/>
      <c r="DJ15" s="55"/>
      <c r="DK15" s="55"/>
      <c r="DL15" s="55"/>
      <c r="DM15" s="56"/>
      <c r="DN15" s="56"/>
      <c r="DO15" s="55"/>
      <c r="DP15" s="55"/>
      <c r="DQ15" s="55"/>
      <c r="DR15" s="55"/>
      <c r="DS15" s="55"/>
      <c r="DT15" s="56"/>
      <c r="DU15" s="56"/>
      <c r="DV15" s="55"/>
      <c r="DW15" s="55"/>
      <c r="DX15" s="55"/>
      <c r="DY15" s="55"/>
      <c r="DZ15" s="55"/>
      <c r="EA15" s="56"/>
      <c r="EB15" s="56"/>
      <c r="EC15" s="55"/>
      <c r="ED15" s="55"/>
      <c r="EE15" s="55"/>
      <c r="EF15" s="55"/>
      <c r="EG15" s="55"/>
      <c r="EH15" s="56"/>
      <c r="EI15" s="56"/>
      <c r="EJ15" s="55"/>
      <c r="EK15" s="55"/>
      <c r="EL15" s="55"/>
      <c r="EM15" s="55"/>
      <c r="EN15" s="55"/>
      <c r="EO15" s="56"/>
      <c r="EP15" s="56"/>
      <c r="EQ15" s="55"/>
      <c r="ER15" s="55"/>
      <c r="ES15" s="55"/>
      <c r="ET15" s="55"/>
      <c r="EU15" s="55"/>
      <c r="EV15" s="56"/>
      <c r="EW15" s="56"/>
      <c r="EX15" s="55"/>
      <c r="EY15" s="55"/>
      <c r="EZ15" s="55"/>
      <c r="FA15" s="55"/>
      <c r="FB15" s="55"/>
      <c r="FC15" s="56"/>
      <c r="FD15" s="56"/>
      <c r="FE15" s="55"/>
      <c r="FF15" s="55"/>
      <c r="FG15" s="55"/>
      <c r="FH15" s="55"/>
      <c r="FI15" s="55"/>
      <c r="FJ15" s="56"/>
      <c r="FK15" s="56"/>
      <c r="FL15" s="55"/>
      <c r="FM15" s="55"/>
      <c r="FN15" s="55"/>
      <c r="FO15" s="55"/>
      <c r="FP15" s="55"/>
      <c r="FQ15" s="56"/>
      <c r="FR15" s="56"/>
      <c r="FS15" s="55"/>
      <c r="FT15" s="55"/>
      <c r="FU15" s="55"/>
      <c r="FV15" s="55"/>
      <c r="FW15" s="55"/>
      <c r="FX15" s="56"/>
      <c r="FY15" s="56"/>
      <c r="FZ15" s="55"/>
      <c r="GA15" s="55"/>
      <c r="GB15" s="55"/>
      <c r="GC15" s="55"/>
      <c r="GD15" s="55"/>
      <c r="GE15" s="56"/>
      <c r="GF15" s="56"/>
      <c r="GG15" s="55"/>
      <c r="GH15" s="55"/>
      <c r="GI15" s="55"/>
      <c r="GJ15" s="55"/>
      <c r="GK15" s="55"/>
      <c r="GL15" s="55"/>
      <c r="GM15" s="55"/>
      <c r="GN15" s="55"/>
      <c r="GO15" s="56"/>
      <c r="GP15" s="56"/>
      <c r="GQ15" s="55"/>
      <c r="GR15" s="55"/>
      <c r="GS15" s="55"/>
      <c r="GT15" s="55"/>
      <c r="GU15" s="55"/>
      <c r="GV15" s="56"/>
      <c r="GW15" s="56"/>
      <c r="GX15" s="55"/>
      <c r="GY15" s="55"/>
      <c r="GZ15" s="55"/>
      <c r="HA15" s="55"/>
      <c r="HB15" s="55"/>
      <c r="HC15" s="56"/>
      <c r="HD15" s="56"/>
      <c r="HE15" s="55"/>
      <c r="HF15" s="55"/>
      <c r="HG15" s="55"/>
      <c r="HH15" s="55"/>
      <c r="HI15" s="55"/>
      <c r="HJ15" s="56"/>
      <c r="HK15" s="56"/>
      <c r="HL15" s="55"/>
      <c r="HM15" s="55"/>
      <c r="HN15" s="55"/>
      <c r="HO15" s="55"/>
      <c r="HP15" s="55"/>
      <c r="HQ15" s="56"/>
      <c r="HR15" s="56"/>
      <c r="HS15" s="55"/>
      <c r="HT15" s="55"/>
      <c r="HU15" s="55"/>
      <c r="HV15" s="55"/>
      <c r="HW15" s="55"/>
      <c r="HX15" s="56"/>
      <c r="HY15" s="56"/>
      <c r="HZ15" s="55"/>
      <c r="IA15" s="55"/>
      <c r="IB15" s="55"/>
      <c r="IC15" s="55"/>
      <c r="ID15" s="55"/>
      <c r="IE15" s="56"/>
      <c r="IF15" s="56"/>
      <c r="IG15" s="55"/>
      <c r="IH15" s="55"/>
      <c r="II15" s="55"/>
      <c r="IJ15" s="55"/>
      <c r="IK15" s="55"/>
      <c r="IL15" s="56"/>
      <c r="IM15" s="56"/>
      <c r="IN15" s="55"/>
      <c r="IO15" s="55"/>
      <c r="IP15" s="55"/>
      <c r="IQ15" s="55"/>
      <c r="IR15" s="55"/>
      <c r="IS15" s="56"/>
      <c r="IT15" s="56"/>
      <c r="IU15" s="55"/>
      <c r="IV15" s="55"/>
      <c r="IW15" s="55"/>
      <c r="IX15" s="55"/>
      <c r="IY15" s="55"/>
      <c r="IZ15" s="55"/>
      <c r="JA15" s="56"/>
      <c r="JB15" s="56"/>
      <c r="JC15" s="55"/>
      <c r="JD15" s="55"/>
      <c r="JE15" s="55"/>
      <c r="JF15" s="55"/>
      <c r="JG15" s="55"/>
      <c r="JH15" s="56"/>
      <c r="JI15" s="56"/>
      <c r="JJ15" s="55"/>
      <c r="JK15" s="55"/>
      <c r="JL15" s="55"/>
      <c r="JM15" s="55"/>
      <c r="JN15" s="55"/>
      <c r="JO15" s="56"/>
      <c r="JP15" s="56"/>
      <c r="JQ15" s="55"/>
      <c r="JR15" s="55"/>
      <c r="JS15" s="55"/>
      <c r="JT15" s="55"/>
      <c r="JU15" s="55"/>
      <c r="JV15" s="56"/>
      <c r="JW15" s="56"/>
      <c r="JX15" s="55"/>
      <c r="JY15" s="55"/>
      <c r="JZ15" s="55"/>
      <c r="KA15" s="55"/>
      <c r="KB15" s="55"/>
      <c r="KC15" s="56"/>
      <c r="KD15" s="56"/>
      <c r="KE15" s="55"/>
      <c r="KF15" s="55"/>
      <c r="KG15" s="55"/>
      <c r="KH15" s="55"/>
      <c r="KI15" s="55"/>
      <c r="KJ15" s="56"/>
      <c r="KK15" s="56"/>
      <c r="KL15" s="55"/>
      <c r="KM15" s="55"/>
      <c r="KN15" s="55"/>
      <c r="KO15" s="55"/>
      <c r="KP15" s="55"/>
      <c r="KQ15" s="56"/>
      <c r="KR15" s="56"/>
      <c r="KS15" s="55"/>
      <c r="KT15" s="55"/>
      <c r="KU15" s="55"/>
      <c r="KV15" s="55"/>
      <c r="KW15" s="55"/>
      <c r="KX15" s="56"/>
      <c r="KY15" s="56"/>
      <c r="KZ15" s="55"/>
      <c r="LA15" s="55"/>
      <c r="LB15" s="55"/>
      <c r="LC15" s="55"/>
      <c r="LD15" s="55"/>
      <c r="LE15" s="56"/>
      <c r="LF15" s="56"/>
      <c r="LG15" s="55"/>
      <c r="LH15" s="55"/>
      <c r="LI15" s="55"/>
      <c r="LJ15" s="55"/>
      <c r="LK15" s="55"/>
      <c r="LL15" s="55"/>
      <c r="LM15" s="56"/>
      <c r="LN15" s="56"/>
      <c r="LO15" s="55"/>
      <c r="LP15" s="55"/>
      <c r="LQ15" s="55"/>
      <c r="LR15" s="55"/>
      <c r="LS15" s="55"/>
      <c r="LT15" s="56"/>
      <c r="LU15" s="56"/>
      <c r="LV15" s="55"/>
      <c r="LW15" s="55"/>
      <c r="LX15" s="55"/>
      <c r="LY15" s="55"/>
      <c r="LZ15" s="55"/>
      <c r="MA15" s="56"/>
      <c r="MB15" s="56"/>
      <c r="MC15" s="55"/>
      <c r="MD15" s="55"/>
      <c r="ME15" s="55"/>
      <c r="MF15" s="55"/>
      <c r="MG15" s="55"/>
      <c r="MH15" s="56"/>
      <c r="MI15" s="56"/>
      <c r="MJ15" s="55"/>
      <c r="MK15" s="55"/>
      <c r="ML15" s="55"/>
      <c r="MM15" s="55"/>
      <c r="MN15" s="55"/>
      <c r="MO15" s="56"/>
      <c r="MP15" s="56"/>
      <c r="MQ15" s="55"/>
      <c r="MR15" s="55"/>
      <c r="MS15" s="55"/>
      <c r="MT15" s="55"/>
      <c r="MU15" s="55"/>
      <c r="MV15" s="56"/>
      <c r="MW15" s="56"/>
      <c r="MX15" s="55"/>
      <c r="MY15" s="55"/>
      <c r="MZ15" s="55"/>
      <c r="NA15" s="55"/>
      <c r="NB15" s="55"/>
      <c r="NC15" s="56"/>
      <c r="ND15" s="56"/>
      <c r="NE15" s="55"/>
      <c r="NF15" s="55"/>
      <c r="NG15" s="55"/>
      <c r="NH15" s="55"/>
      <c r="NI15" s="55"/>
      <c r="NJ15" s="56"/>
      <c r="NK15" s="56"/>
      <c r="NL15" s="55"/>
      <c r="NM15" s="55"/>
      <c r="NN15" s="55"/>
      <c r="NO15" s="55"/>
      <c r="NP15" s="55"/>
      <c r="NQ15" s="56"/>
      <c r="NR15" s="56"/>
      <c r="NS15" s="55"/>
      <c r="NT15" s="55"/>
      <c r="NU15" s="55"/>
      <c r="NV15" s="55"/>
      <c r="NW15" s="55"/>
      <c r="NX15" s="56"/>
      <c r="NY15" s="56"/>
      <c r="NZ15" s="55"/>
      <c r="OA15" s="55"/>
      <c r="OB15" s="55"/>
      <c r="OC15" s="55"/>
      <c r="OD15" s="55"/>
      <c r="OE15" s="56"/>
      <c r="OF15" s="56"/>
      <c r="OG15" s="55"/>
      <c r="OH15" s="55"/>
      <c r="OI15" s="55"/>
      <c r="OJ15" s="55"/>
      <c r="OK15" s="55"/>
      <c r="OL15" s="56"/>
      <c r="OM15" s="56"/>
      <c r="ON15" s="55"/>
      <c r="OO15" s="55"/>
      <c r="OP15" s="55"/>
      <c r="OQ15" s="55"/>
      <c r="OR15" s="55"/>
      <c r="OS15" s="56"/>
      <c r="OT15" s="56"/>
      <c r="OU15" s="55"/>
      <c r="OV15" s="55"/>
      <c r="OW15" s="55"/>
      <c r="OX15" s="55"/>
      <c r="OY15" s="55"/>
      <c r="OZ15" s="55"/>
      <c r="PA15" s="55"/>
      <c r="PB15" s="55"/>
      <c r="PC15" s="55"/>
      <c r="PD15" s="55"/>
      <c r="PE15" s="55"/>
      <c r="PF15" s="55"/>
      <c r="PG15" s="55"/>
      <c r="PH15" s="55"/>
      <c r="PI15" s="55"/>
      <c r="PJ15" s="55"/>
      <c r="PK15" s="55"/>
      <c r="PL15" s="55"/>
      <c r="PM15" s="55"/>
      <c r="PN15" s="55"/>
      <c r="PO15" s="55"/>
      <c r="PP15" s="55"/>
      <c r="PQ15" s="55"/>
      <c r="PR15" s="55"/>
      <c r="PS15" s="55"/>
      <c r="PT15" s="55"/>
      <c r="PU15" s="55"/>
      <c r="PV15" s="55"/>
      <c r="PW15" s="55"/>
      <c r="PX15" s="55"/>
      <c r="PY15" s="55"/>
      <c r="PZ15" s="55"/>
      <c r="QA15" s="55"/>
      <c r="QB15" s="55"/>
      <c r="QC15" s="55"/>
      <c r="QD15" s="55"/>
      <c r="QE15" s="55"/>
      <c r="QF15" s="55"/>
      <c r="QG15" s="55"/>
      <c r="QH15" s="55"/>
      <c r="QI15" s="55"/>
      <c r="QJ15" s="55"/>
      <c r="QK15" s="55"/>
      <c r="QL15" s="55"/>
      <c r="QM15" s="55"/>
      <c r="QN15" s="55"/>
      <c r="QO15" s="55"/>
      <c r="QP15" s="55"/>
      <c r="QQ15" s="55"/>
      <c r="QR15" s="55"/>
      <c r="QS15" s="55"/>
      <c r="QT15" s="55"/>
      <c r="QU15" s="55"/>
      <c r="QV15" s="55"/>
      <c r="QW15" s="55"/>
      <c r="QX15" s="55"/>
      <c r="QY15" s="55"/>
      <c r="QZ15" s="55"/>
      <c r="RA15" s="55"/>
      <c r="RB15" s="55"/>
      <c r="RC15" s="55"/>
      <c r="RD15" s="55"/>
      <c r="RE15" s="55"/>
      <c r="RF15" s="55"/>
      <c r="RG15" s="55"/>
      <c r="RH15" s="55"/>
      <c r="RI15" s="55"/>
      <c r="RJ15" s="55"/>
      <c r="RK15" s="55"/>
      <c r="RL15" s="55"/>
      <c r="RM15" s="55"/>
      <c r="RN15" s="55"/>
      <c r="RO15" s="55"/>
      <c r="RP15" s="55"/>
      <c r="RQ15" s="55"/>
      <c r="RR15" s="55"/>
      <c r="RS15" s="55"/>
      <c r="RT15" s="55"/>
      <c r="RU15" s="55"/>
      <c r="RV15" s="55"/>
      <c r="RW15" s="55"/>
      <c r="RX15" s="55"/>
      <c r="RY15" s="55"/>
      <c r="RZ15" s="55"/>
      <c r="SA15" s="55"/>
      <c r="SB15" s="55"/>
      <c r="SC15" s="55"/>
      <c r="SD15" s="55"/>
      <c r="SE15" s="55"/>
      <c r="SF15" s="55"/>
      <c r="SG15" s="55"/>
      <c r="SH15" s="55"/>
      <c r="SI15" s="55"/>
      <c r="SJ15" s="55"/>
      <c r="SK15" s="55"/>
      <c r="SL15" s="55"/>
      <c r="SM15" s="55"/>
      <c r="SN15" s="55"/>
    </row>
    <row r="16" spans="1:508" ht="15.75">
      <c r="A16" s="86"/>
      <c r="B16" s="58"/>
      <c r="C16" s="66"/>
      <c r="D16" s="60" t="str">
        <f t="shared" si="25"/>
        <v/>
      </c>
      <c r="E16" s="61" t="str">
        <f t="shared" si="26"/>
        <v/>
      </c>
      <c r="F16" s="62" t="str">
        <f>IF(G16="","",WORKDAY(G16,-D16,Fériés))</f>
        <v/>
      </c>
      <c r="G16" s="65"/>
      <c r="H16" s="63" t="str">
        <f t="shared" si="27"/>
        <v/>
      </c>
      <c r="I16" s="64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2"/>
      <c r="AO16" s="42"/>
      <c r="AP16" s="42"/>
      <c r="AQ16" s="42"/>
      <c r="AR16" s="42"/>
      <c r="AS16" s="42"/>
      <c r="AT16" s="40"/>
      <c r="AU16" s="40"/>
      <c r="AV16" s="42"/>
      <c r="AW16" s="42"/>
      <c r="AX16" s="42"/>
      <c r="AY16" s="42"/>
      <c r="AZ16" s="42"/>
      <c r="BA16" s="40"/>
      <c r="BB16" s="40"/>
      <c r="BC16" s="42"/>
      <c r="BD16" s="42"/>
      <c r="BE16" s="42"/>
      <c r="BF16" s="42"/>
      <c r="BG16" s="42"/>
      <c r="BH16" s="40"/>
      <c r="BI16" s="40"/>
      <c r="BJ16" s="42"/>
      <c r="BK16" s="42"/>
      <c r="BL16" s="42"/>
      <c r="BM16" s="42"/>
      <c r="BN16" s="42"/>
      <c r="BO16" s="40"/>
      <c r="BP16" s="40"/>
      <c r="BQ16" s="42"/>
      <c r="BR16" s="42"/>
      <c r="BS16" s="42"/>
      <c r="BT16" s="42"/>
      <c r="BU16" s="42"/>
      <c r="BV16" s="40"/>
      <c r="BW16" s="40"/>
      <c r="BX16" s="42"/>
      <c r="BY16" s="55"/>
      <c r="BZ16" s="55"/>
      <c r="CA16" s="55"/>
      <c r="CB16" s="55"/>
      <c r="CC16" s="56"/>
      <c r="CD16" s="56"/>
      <c r="CE16" s="55"/>
      <c r="CF16" s="55"/>
      <c r="CG16" s="55"/>
      <c r="CH16" s="55"/>
      <c r="CI16" s="55"/>
      <c r="CJ16" s="56"/>
      <c r="CK16" s="56"/>
      <c r="CL16" s="55"/>
      <c r="CM16" s="55"/>
      <c r="CN16" s="55"/>
      <c r="CO16" s="55"/>
      <c r="CP16" s="55"/>
      <c r="CQ16" s="56"/>
      <c r="CR16" s="56"/>
      <c r="CS16" s="55"/>
      <c r="CT16" s="55"/>
      <c r="CU16" s="55"/>
      <c r="CV16" s="55"/>
      <c r="CW16" s="55"/>
      <c r="CX16" s="55"/>
      <c r="CY16" s="56"/>
      <c r="CZ16" s="56"/>
      <c r="DA16" s="55"/>
      <c r="DB16" s="55"/>
      <c r="DC16" s="55"/>
      <c r="DD16" s="55"/>
      <c r="DE16" s="55"/>
      <c r="DF16" s="56"/>
      <c r="DG16" s="56"/>
      <c r="DH16" s="55"/>
      <c r="DI16" s="55"/>
      <c r="DJ16" s="55"/>
      <c r="DK16" s="55"/>
      <c r="DL16" s="55"/>
      <c r="DM16" s="56"/>
      <c r="DN16" s="56"/>
      <c r="DO16" s="55"/>
      <c r="DP16" s="55"/>
      <c r="DQ16" s="55"/>
      <c r="DR16" s="55"/>
      <c r="DS16" s="55"/>
      <c r="DT16" s="56"/>
      <c r="DU16" s="56"/>
      <c r="DV16" s="55"/>
      <c r="DW16" s="55"/>
      <c r="DX16" s="55"/>
      <c r="DY16" s="55"/>
      <c r="DZ16" s="55"/>
      <c r="EA16" s="56"/>
      <c r="EB16" s="56"/>
      <c r="EC16" s="55"/>
      <c r="ED16" s="55"/>
      <c r="EE16" s="55"/>
      <c r="EF16" s="55"/>
      <c r="EG16" s="55"/>
      <c r="EH16" s="56"/>
      <c r="EI16" s="56"/>
      <c r="EJ16" s="55"/>
      <c r="EK16" s="55"/>
      <c r="EL16" s="55"/>
      <c r="EM16" s="55"/>
      <c r="EN16" s="55"/>
      <c r="EO16" s="56"/>
      <c r="EP16" s="56"/>
      <c r="EQ16" s="55"/>
      <c r="ER16" s="55"/>
      <c r="ES16" s="55"/>
      <c r="ET16" s="55"/>
      <c r="EU16" s="55"/>
      <c r="EV16" s="56"/>
      <c r="EW16" s="56"/>
      <c r="EX16" s="55"/>
      <c r="EY16" s="55"/>
      <c r="EZ16" s="55"/>
      <c r="FA16" s="55"/>
      <c r="FB16" s="55"/>
      <c r="FC16" s="56"/>
      <c r="FD16" s="56"/>
      <c r="FE16" s="55"/>
      <c r="FF16" s="55"/>
      <c r="FG16" s="55"/>
      <c r="FH16" s="55"/>
      <c r="FI16" s="55"/>
      <c r="FJ16" s="56"/>
      <c r="FK16" s="56"/>
      <c r="FL16" s="55"/>
      <c r="FM16" s="55"/>
      <c r="FN16" s="55"/>
      <c r="FO16" s="55"/>
      <c r="FP16" s="55"/>
      <c r="FQ16" s="56"/>
      <c r="FR16" s="56"/>
      <c r="FS16" s="55"/>
      <c r="FT16" s="55"/>
      <c r="FU16" s="55"/>
      <c r="FV16" s="55"/>
      <c r="FW16" s="55"/>
      <c r="FX16" s="56"/>
      <c r="FY16" s="56"/>
      <c r="FZ16" s="55"/>
      <c r="GA16" s="55"/>
      <c r="GB16" s="55"/>
      <c r="GC16" s="55"/>
      <c r="GD16" s="55"/>
      <c r="GE16" s="56"/>
      <c r="GF16" s="56"/>
      <c r="GG16" s="55"/>
      <c r="GH16" s="55"/>
      <c r="GI16" s="55"/>
      <c r="GJ16" s="55"/>
      <c r="GK16" s="55"/>
      <c r="GL16" s="55"/>
      <c r="GM16" s="55"/>
      <c r="GN16" s="55"/>
      <c r="GO16" s="56"/>
      <c r="GP16" s="56"/>
      <c r="GQ16" s="55"/>
      <c r="GR16" s="55"/>
      <c r="GS16" s="55"/>
      <c r="GT16" s="55"/>
      <c r="GU16" s="55"/>
      <c r="GV16" s="56"/>
      <c r="GW16" s="56"/>
      <c r="GX16" s="55"/>
      <c r="GY16" s="55"/>
      <c r="GZ16" s="55"/>
      <c r="HA16" s="55"/>
      <c r="HB16" s="55"/>
      <c r="HC16" s="56"/>
      <c r="HD16" s="56"/>
      <c r="HE16" s="55"/>
      <c r="HF16" s="55"/>
      <c r="HG16" s="55"/>
      <c r="HH16" s="55"/>
      <c r="HI16" s="55"/>
      <c r="HJ16" s="56"/>
      <c r="HK16" s="56"/>
      <c r="HL16" s="55"/>
      <c r="HM16" s="55"/>
      <c r="HN16" s="55"/>
      <c r="HO16" s="55"/>
      <c r="HP16" s="55"/>
      <c r="HQ16" s="56"/>
      <c r="HR16" s="56"/>
      <c r="HS16" s="55"/>
      <c r="HT16" s="55"/>
      <c r="HU16" s="55"/>
      <c r="HV16" s="55"/>
      <c r="HW16" s="55"/>
      <c r="HX16" s="56"/>
      <c r="HY16" s="56"/>
      <c r="HZ16" s="55"/>
      <c r="IA16" s="55"/>
      <c r="IB16" s="55"/>
      <c r="IC16" s="55"/>
      <c r="ID16" s="55"/>
      <c r="IE16" s="56"/>
      <c r="IF16" s="56"/>
      <c r="IG16" s="55"/>
      <c r="IH16" s="55"/>
      <c r="II16" s="55"/>
      <c r="IJ16" s="55"/>
      <c r="IK16" s="55"/>
      <c r="IL16" s="56"/>
      <c r="IM16" s="56"/>
      <c r="IN16" s="55"/>
      <c r="IO16" s="55"/>
      <c r="IP16" s="55"/>
      <c r="IQ16" s="55"/>
      <c r="IR16" s="55"/>
      <c r="IS16" s="56"/>
      <c r="IT16" s="56"/>
      <c r="IU16" s="55"/>
      <c r="IV16" s="55"/>
      <c r="IW16" s="55"/>
      <c r="IX16" s="55"/>
      <c r="IY16" s="55"/>
      <c r="IZ16" s="55"/>
      <c r="JA16" s="56"/>
      <c r="JB16" s="56"/>
      <c r="JC16" s="55"/>
      <c r="JD16" s="55"/>
      <c r="JE16" s="55"/>
      <c r="JF16" s="55"/>
      <c r="JG16" s="55"/>
      <c r="JH16" s="56"/>
      <c r="JI16" s="56"/>
      <c r="JJ16" s="55"/>
      <c r="JK16" s="55"/>
      <c r="JL16" s="55"/>
      <c r="JM16" s="55"/>
      <c r="JN16" s="55"/>
      <c r="JO16" s="56"/>
      <c r="JP16" s="56"/>
      <c r="JQ16" s="55"/>
      <c r="JR16" s="55"/>
      <c r="JS16" s="55"/>
      <c r="JT16" s="55"/>
      <c r="JU16" s="55"/>
      <c r="JV16" s="56"/>
      <c r="JW16" s="56"/>
      <c r="JX16" s="55"/>
      <c r="JY16" s="55"/>
      <c r="JZ16" s="55"/>
      <c r="KA16" s="55"/>
      <c r="KB16" s="55"/>
      <c r="KC16" s="56"/>
      <c r="KD16" s="56"/>
      <c r="KE16" s="55"/>
      <c r="KF16" s="55"/>
      <c r="KG16" s="55"/>
      <c r="KH16" s="55"/>
      <c r="KI16" s="55"/>
      <c r="KJ16" s="56"/>
      <c r="KK16" s="56"/>
      <c r="KL16" s="55"/>
      <c r="KM16" s="55"/>
      <c r="KN16" s="55"/>
      <c r="KO16" s="55"/>
      <c r="KP16" s="55"/>
      <c r="KQ16" s="56"/>
      <c r="KR16" s="56"/>
      <c r="KS16" s="55"/>
      <c r="KT16" s="55"/>
      <c r="KU16" s="55"/>
      <c r="KV16" s="55"/>
      <c r="KW16" s="55"/>
      <c r="KX16" s="56"/>
      <c r="KY16" s="56"/>
      <c r="KZ16" s="55"/>
      <c r="LA16" s="55"/>
      <c r="LB16" s="55"/>
      <c r="LC16" s="55"/>
      <c r="LD16" s="55"/>
      <c r="LE16" s="56"/>
      <c r="LF16" s="56"/>
      <c r="LG16" s="55"/>
      <c r="LH16" s="55"/>
      <c r="LI16" s="55"/>
      <c r="LJ16" s="55"/>
      <c r="LK16" s="55"/>
      <c r="LL16" s="55"/>
      <c r="LM16" s="56"/>
      <c r="LN16" s="56"/>
      <c r="LO16" s="55"/>
      <c r="LP16" s="55"/>
      <c r="LQ16" s="55"/>
      <c r="LR16" s="55"/>
      <c r="LS16" s="55"/>
      <c r="LT16" s="56"/>
      <c r="LU16" s="56"/>
      <c r="LV16" s="55"/>
      <c r="LW16" s="55"/>
      <c r="LX16" s="55"/>
      <c r="LY16" s="55"/>
      <c r="LZ16" s="55"/>
      <c r="MA16" s="56"/>
      <c r="MB16" s="56"/>
      <c r="MC16" s="55"/>
      <c r="MD16" s="55"/>
      <c r="ME16" s="55"/>
      <c r="MF16" s="55"/>
      <c r="MG16" s="55"/>
      <c r="MH16" s="56"/>
      <c r="MI16" s="56"/>
      <c r="MJ16" s="55"/>
      <c r="MK16" s="55"/>
      <c r="ML16" s="55"/>
      <c r="MM16" s="55"/>
      <c r="MN16" s="55"/>
      <c r="MO16" s="56"/>
      <c r="MP16" s="56"/>
      <c r="MQ16" s="55"/>
      <c r="MR16" s="55"/>
      <c r="MS16" s="55"/>
      <c r="MT16" s="55"/>
      <c r="MU16" s="55"/>
      <c r="MV16" s="56"/>
      <c r="MW16" s="56"/>
      <c r="MX16" s="55"/>
      <c r="MY16" s="55"/>
      <c r="MZ16" s="55"/>
      <c r="NA16" s="55"/>
      <c r="NB16" s="55"/>
      <c r="NC16" s="56"/>
      <c r="ND16" s="56"/>
      <c r="NE16" s="55"/>
      <c r="NF16" s="55"/>
      <c r="NG16" s="55"/>
      <c r="NH16" s="55"/>
      <c r="NI16" s="55"/>
      <c r="NJ16" s="56"/>
      <c r="NK16" s="56"/>
      <c r="NL16" s="55"/>
      <c r="NM16" s="55"/>
      <c r="NN16" s="55"/>
      <c r="NO16" s="55"/>
      <c r="NP16" s="55"/>
      <c r="NQ16" s="56"/>
      <c r="NR16" s="56"/>
      <c r="NS16" s="55"/>
      <c r="NT16" s="55"/>
      <c r="NU16" s="55"/>
      <c r="NV16" s="55"/>
      <c r="NW16" s="55"/>
      <c r="NX16" s="56"/>
      <c r="NY16" s="56"/>
      <c r="NZ16" s="55"/>
      <c r="OA16" s="55"/>
      <c r="OB16" s="55"/>
      <c r="OC16" s="55"/>
      <c r="OD16" s="55"/>
      <c r="OE16" s="56"/>
      <c r="OF16" s="56"/>
      <c r="OG16" s="55"/>
      <c r="OH16" s="55"/>
      <c r="OI16" s="55"/>
      <c r="OJ16" s="55"/>
      <c r="OK16" s="55"/>
      <c r="OL16" s="56"/>
      <c r="OM16" s="56"/>
      <c r="ON16" s="55"/>
      <c r="OO16" s="55"/>
      <c r="OP16" s="55"/>
      <c r="OQ16" s="55"/>
      <c r="OR16" s="55"/>
      <c r="OS16" s="56"/>
      <c r="OT16" s="56"/>
      <c r="OU16" s="55"/>
      <c r="OV16" s="55"/>
      <c r="OW16" s="55"/>
      <c r="OX16" s="55"/>
      <c r="OY16" s="55"/>
      <c r="OZ16" s="55"/>
      <c r="PA16" s="55"/>
      <c r="PB16" s="55"/>
      <c r="PC16" s="55"/>
      <c r="PD16" s="55"/>
      <c r="PE16" s="55"/>
      <c r="PF16" s="55"/>
      <c r="PG16" s="55"/>
      <c r="PH16" s="55"/>
      <c r="PI16" s="55"/>
      <c r="PJ16" s="55"/>
      <c r="PK16" s="55"/>
      <c r="PL16" s="55"/>
      <c r="PM16" s="55"/>
      <c r="PN16" s="55"/>
      <c r="PO16" s="55"/>
      <c r="PP16" s="55"/>
      <c r="PQ16" s="55"/>
      <c r="PR16" s="55"/>
      <c r="PS16" s="55"/>
      <c r="PT16" s="55"/>
      <c r="PU16" s="55"/>
      <c r="PV16" s="55"/>
      <c r="PW16" s="55"/>
      <c r="PX16" s="55"/>
      <c r="PY16" s="55"/>
      <c r="PZ16" s="55"/>
      <c r="QA16" s="55"/>
      <c r="QB16" s="55"/>
      <c r="QC16" s="55"/>
      <c r="QD16" s="55"/>
      <c r="QE16" s="55"/>
      <c r="QF16" s="55"/>
      <c r="QG16" s="55"/>
      <c r="QH16" s="55"/>
      <c r="QI16" s="55"/>
      <c r="QJ16" s="55"/>
      <c r="QK16" s="55"/>
      <c r="QL16" s="55"/>
      <c r="QM16" s="55"/>
      <c r="QN16" s="55"/>
      <c r="QO16" s="55"/>
      <c r="QP16" s="55"/>
      <c r="QQ16" s="55"/>
      <c r="QR16" s="55"/>
      <c r="QS16" s="55"/>
      <c r="QT16" s="55"/>
      <c r="QU16" s="55"/>
      <c r="QV16" s="55"/>
      <c r="QW16" s="55"/>
      <c r="QX16" s="55"/>
      <c r="QY16" s="55"/>
      <c r="QZ16" s="55"/>
      <c r="RA16" s="55"/>
      <c r="RB16" s="55"/>
      <c r="RC16" s="55"/>
      <c r="RD16" s="55"/>
      <c r="RE16" s="55"/>
      <c r="RF16" s="55"/>
      <c r="RG16" s="55"/>
      <c r="RH16" s="55"/>
      <c r="RI16" s="55"/>
      <c r="RJ16" s="55"/>
      <c r="RK16" s="55"/>
      <c r="RL16" s="55"/>
      <c r="RM16" s="55"/>
      <c r="RN16" s="55"/>
      <c r="RO16" s="55"/>
      <c r="RP16" s="55"/>
      <c r="RQ16" s="55"/>
      <c r="RR16" s="55"/>
      <c r="RS16" s="55"/>
      <c r="RT16" s="55"/>
      <c r="RU16" s="55"/>
      <c r="RV16" s="55"/>
      <c r="RW16" s="55"/>
      <c r="RX16" s="55"/>
      <c r="RY16" s="55"/>
      <c r="RZ16" s="55"/>
      <c r="SA16" s="55"/>
      <c r="SB16" s="55"/>
      <c r="SC16" s="55"/>
      <c r="SD16" s="55"/>
      <c r="SE16" s="55"/>
      <c r="SF16" s="55"/>
      <c r="SG16" s="55"/>
      <c r="SH16" s="55"/>
      <c r="SI16" s="55"/>
      <c r="SJ16" s="55"/>
      <c r="SK16" s="55"/>
      <c r="SL16" s="55"/>
      <c r="SM16" s="55"/>
      <c r="SN16" s="55"/>
    </row>
    <row r="17" spans="1:508" ht="15.75">
      <c r="A17" s="86"/>
      <c r="B17" s="58"/>
      <c r="C17" s="66"/>
      <c r="D17" s="60" t="str">
        <f t="shared" si="25"/>
        <v/>
      </c>
      <c r="E17" s="61" t="str">
        <f t="shared" si="26"/>
        <v/>
      </c>
      <c r="F17" s="62" t="str">
        <f>IF(G17="","",WORKDAY(G17,-D17,Fériés))</f>
        <v/>
      </c>
      <c r="G17" s="65"/>
      <c r="H17" s="63" t="str">
        <f t="shared" si="27"/>
        <v/>
      </c>
      <c r="I17" s="6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2"/>
      <c r="AO17" s="42"/>
      <c r="AP17" s="42"/>
      <c r="AQ17" s="42"/>
      <c r="AR17" s="42"/>
      <c r="AS17" s="42"/>
      <c r="AT17" s="40"/>
      <c r="AU17" s="40"/>
      <c r="AV17" s="42"/>
      <c r="AW17" s="42"/>
      <c r="AX17" s="42"/>
      <c r="AY17" s="42"/>
      <c r="AZ17" s="42"/>
      <c r="BA17" s="40"/>
      <c r="BB17" s="40"/>
      <c r="BC17" s="42"/>
      <c r="BD17" s="42"/>
      <c r="BE17" s="42"/>
      <c r="BF17" s="42"/>
      <c r="BG17" s="42"/>
      <c r="BH17" s="40"/>
      <c r="BI17" s="40"/>
      <c r="BJ17" s="42"/>
      <c r="BK17" s="42"/>
      <c r="BL17" s="42"/>
      <c r="BM17" s="42"/>
      <c r="BN17" s="42"/>
      <c r="BO17" s="40"/>
      <c r="BP17" s="40"/>
      <c r="BQ17" s="42"/>
      <c r="BR17" s="42"/>
      <c r="BS17" s="42"/>
      <c r="BT17" s="42"/>
      <c r="BU17" s="42"/>
      <c r="BV17" s="40"/>
      <c r="BW17" s="40"/>
      <c r="BX17" s="42"/>
      <c r="BY17" s="55"/>
      <c r="BZ17" s="55"/>
      <c r="CA17" s="55"/>
      <c r="CB17" s="55"/>
      <c r="CC17" s="56"/>
      <c r="CD17" s="56"/>
      <c r="CE17" s="55"/>
      <c r="CF17" s="55"/>
      <c r="CG17" s="55"/>
      <c r="CH17" s="55"/>
      <c r="CI17" s="55"/>
      <c r="CJ17" s="56"/>
      <c r="CK17" s="56"/>
      <c r="CL17" s="55"/>
      <c r="CM17" s="55"/>
      <c r="CN17" s="55"/>
      <c r="CO17" s="55"/>
      <c r="CP17" s="55"/>
      <c r="CQ17" s="56"/>
      <c r="CR17" s="56"/>
      <c r="CS17" s="55"/>
      <c r="CT17" s="55"/>
      <c r="CU17" s="55"/>
      <c r="CV17" s="55"/>
      <c r="CW17" s="55"/>
      <c r="CX17" s="55"/>
      <c r="CY17" s="56"/>
      <c r="CZ17" s="56"/>
      <c r="DA17" s="55"/>
      <c r="DB17" s="55"/>
      <c r="DC17" s="55"/>
      <c r="DD17" s="55"/>
      <c r="DE17" s="55"/>
      <c r="DF17" s="56"/>
      <c r="DG17" s="56"/>
      <c r="DH17" s="55"/>
      <c r="DI17" s="55"/>
      <c r="DJ17" s="55"/>
      <c r="DK17" s="55"/>
      <c r="DL17" s="55"/>
      <c r="DM17" s="56"/>
      <c r="DN17" s="56"/>
      <c r="DO17" s="55"/>
      <c r="DP17" s="55"/>
      <c r="DQ17" s="55"/>
      <c r="DR17" s="55"/>
      <c r="DS17" s="55"/>
      <c r="DT17" s="56"/>
      <c r="DU17" s="56"/>
      <c r="DV17" s="55"/>
      <c r="DW17" s="55"/>
      <c r="DX17" s="55"/>
      <c r="DY17" s="55"/>
      <c r="DZ17" s="55"/>
      <c r="EA17" s="56"/>
      <c r="EB17" s="56"/>
      <c r="EC17" s="55"/>
      <c r="ED17" s="55"/>
      <c r="EE17" s="55"/>
      <c r="EF17" s="55"/>
      <c r="EG17" s="55"/>
      <c r="EH17" s="56"/>
      <c r="EI17" s="56"/>
      <c r="EJ17" s="55"/>
      <c r="EK17" s="55"/>
      <c r="EL17" s="55"/>
      <c r="EM17" s="55"/>
      <c r="EN17" s="55"/>
      <c r="EO17" s="56"/>
      <c r="EP17" s="56"/>
      <c r="EQ17" s="55"/>
      <c r="ER17" s="55"/>
      <c r="ES17" s="55"/>
      <c r="ET17" s="55"/>
      <c r="EU17" s="55"/>
      <c r="EV17" s="56"/>
      <c r="EW17" s="56"/>
      <c r="EX17" s="55"/>
      <c r="EY17" s="55"/>
      <c r="EZ17" s="55"/>
      <c r="FA17" s="55"/>
      <c r="FB17" s="55"/>
      <c r="FC17" s="56"/>
      <c r="FD17" s="56"/>
      <c r="FE17" s="55"/>
      <c r="FF17" s="55"/>
      <c r="FG17" s="55"/>
      <c r="FH17" s="55"/>
      <c r="FI17" s="55"/>
      <c r="FJ17" s="56"/>
      <c r="FK17" s="56"/>
      <c r="FL17" s="55"/>
      <c r="FM17" s="55"/>
      <c r="FN17" s="55"/>
      <c r="FO17" s="55"/>
      <c r="FP17" s="55"/>
      <c r="FQ17" s="56"/>
      <c r="FR17" s="56"/>
      <c r="FS17" s="55"/>
      <c r="FT17" s="55"/>
      <c r="FU17" s="55"/>
      <c r="FV17" s="55"/>
      <c r="FW17" s="55"/>
      <c r="FX17" s="56"/>
      <c r="FY17" s="56"/>
      <c r="FZ17" s="55"/>
      <c r="GA17" s="55"/>
      <c r="GB17" s="55"/>
      <c r="GC17" s="55"/>
      <c r="GD17" s="55"/>
      <c r="GE17" s="56"/>
      <c r="GF17" s="56"/>
      <c r="GG17" s="55"/>
      <c r="GH17" s="55"/>
      <c r="GI17" s="55"/>
      <c r="GJ17" s="55"/>
      <c r="GK17" s="55"/>
      <c r="GL17" s="55"/>
      <c r="GM17" s="55"/>
      <c r="GN17" s="55"/>
      <c r="GO17" s="56"/>
      <c r="GP17" s="56"/>
      <c r="GQ17" s="55"/>
      <c r="GR17" s="55"/>
      <c r="GS17" s="55"/>
      <c r="GT17" s="55"/>
      <c r="GU17" s="55"/>
      <c r="GV17" s="56"/>
      <c r="GW17" s="56"/>
      <c r="GX17" s="55"/>
      <c r="GY17" s="55"/>
      <c r="GZ17" s="55"/>
      <c r="HA17" s="55"/>
      <c r="HB17" s="55"/>
      <c r="HC17" s="56"/>
      <c r="HD17" s="56"/>
      <c r="HE17" s="55"/>
      <c r="HF17" s="55"/>
      <c r="HG17" s="55"/>
      <c r="HH17" s="55"/>
      <c r="HI17" s="55"/>
      <c r="HJ17" s="56"/>
      <c r="HK17" s="56"/>
      <c r="HL17" s="55"/>
      <c r="HM17" s="55"/>
      <c r="HN17" s="55"/>
      <c r="HO17" s="55"/>
      <c r="HP17" s="55"/>
      <c r="HQ17" s="56"/>
      <c r="HR17" s="56"/>
      <c r="HS17" s="55"/>
      <c r="HT17" s="55"/>
      <c r="HU17" s="55"/>
      <c r="HV17" s="55"/>
      <c r="HW17" s="55"/>
      <c r="HX17" s="56"/>
      <c r="HY17" s="56"/>
      <c r="HZ17" s="55"/>
      <c r="IA17" s="55"/>
      <c r="IB17" s="55"/>
      <c r="IC17" s="55"/>
      <c r="ID17" s="55"/>
      <c r="IE17" s="56"/>
      <c r="IF17" s="56"/>
      <c r="IG17" s="55"/>
      <c r="IH17" s="55"/>
      <c r="II17" s="55"/>
      <c r="IJ17" s="55"/>
      <c r="IK17" s="55"/>
      <c r="IL17" s="56"/>
      <c r="IM17" s="56"/>
      <c r="IN17" s="55"/>
      <c r="IO17" s="55"/>
      <c r="IP17" s="55"/>
      <c r="IQ17" s="55"/>
      <c r="IR17" s="55"/>
      <c r="IS17" s="56"/>
      <c r="IT17" s="56"/>
      <c r="IU17" s="55"/>
      <c r="IV17" s="55"/>
      <c r="IW17" s="55"/>
      <c r="IX17" s="55"/>
      <c r="IY17" s="55"/>
      <c r="IZ17" s="55"/>
      <c r="JA17" s="56"/>
      <c r="JB17" s="56"/>
      <c r="JC17" s="55"/>
      <c r="JD17" s="55"/>
      <c r="JE17" s="55"/>
      <c r="JF17" s="55"/>
      <c r="JG17" s="55"/>
      <c r="JH17" s="56"/>
      <c r="JI17" s="56"/>
      <c r="JJ17" s="55"/>
      <c r="JK17" s="55"/>
      <c r="JL17" s="55"/>
      <c r="JM17" s="55"/>
      <c r="JN17" s="55"/>
      <c r="JO17" s="56"/>
      <c r="JP17" s="56"/>
      <c r="JQ17" s="55"/>
      <c r="JR17" s="55"/>
      <c r="JS17" s="55"/>
      <c r="JT17" s="55"/>
      <c r="JU17" s="55"/>
      <c r="JV17" s="56"/>
      <c r="JW17" s="56"/>
      <c r="JX17" s="55"/>
      <c r="JY17" s="55"/>
      <c r="JZ17" s="55"/>
      <c r="KA17" s="55"/>
      <c r="KB17" s="55"/>
      <c r="KC17" s="56"/>
      <c r="KD17" s="56"/>
      <c r="KE17" s="55"/>
      <c r="KF17" s="55"/>
      <c r="KG17" s="55"/>
      <c r="KH17" s="55"/>
      <c r="KI17" s="55"/>
      <c r="KJ17" s="56"/>
      <c r="KK17" s="56"/>
      <c r="KL17" s="55"/>
      <c r="KM17" s="55"/>
      <c r="KN17" s="55"/>
      <c r="KO17" s="55"/>
      <c r="KP17" s="55"/>
      <c r="KQ17" s="56"/>
      <c r="KR17" s="56"/>
      <c r="KS17" s="55"/>
      <c r="KT17" s="55"/>
      <c r="KU17" s="55"/>
      <c r="KV17" s="55"/>
      <c r="KW17" s="55"/>
      <c r="KX17" s="56"/>
      <c r="KY17" s="56"/>
      <c r="KZ17" s="55"/>
      <c r="LA17" s="55"/>
      <c r="LB17" s="55"/>
      <c r="LC17" s="55"/>
      <c r="LD17" s="55"/>
      <c r="LE17" s="56"/>
      <c r="LF17" s="56"/>
      <c r="LG17" s="55"/>
      <c r="LH17" s="55"/>
      <c r="LI17" s="55"/>
      <c r="LJ17" s="55"/>
      <c r="LK17" s="55"/>
      <c r="LL17" s="55"/>
      <c r="LM17" s="56"/>
      <c r="LN17" s="56"/>
      <c r="LO17" s="55"/>
      <c r="LP17" s="55"/>
      <c r="LQ17" s="55"/>
      <c r="LR17" s="55"/>
      <c r="LS17" s="55"/>
      <c r="LT17" s="56"/>
      <c r="LU17" s="56"/>
      <c r="LV17" s="55"/>
      <c r="LW17" s="55"/>
      <c r="LX17" s="55"/>
      <c r="LY17" s="55"/>
      <c r="LZ17" s="55"/>
      <c r="MA17" s="56"/>
      <c r="MB17" s="56"/>
      <c r="MC17" s="55"/>
      <c r="MD17" s="55"/>
      <c r="ME17" s="55"/>
      <c r="MF17" s="55"/>
      <c r="MG17" s="55"/>
      <c r="MH17" s="56"/>
      <c r="MI17" s="56"/>
      <c r="MJ17" s="55"/>
      <c r="MK17" s="55"/>
      <c r="ML17" s="55"/>
      <c r="MM17" s="55"/>
      <c r="MN17" s="55"/>
      <c r="MO17" s="56"/>
      <c r="MP17" s="56"/>
      <c r="MQ17" s="55"/>
      <c r="MR17" s="55"/>
      <c r="MS17" s="55"/>
      <c r="MT17" s="55"/>
      <c r="MU17" s="55"/>
      <c r="MV17" s="56"/>
      <c r="MW17" s="56"/>
      <c r="MX17" s="55"/>
      <c r="MY17" s="55"/>
      <c r="MZ17" s="55"/>
      <c r="NA17" s="55"/>
      <c r="NB17" s="55"/>
      <c r="NC17" s="56"/>
      <c r="ND17" s="56"/>
      <c r="NE17" s="55"/>
      <c r="NF17" s="55"/>
      <c r="NG17" s="55"/>
      <c r="NH17" s="55"/>
      <c r="NI17" s="55"/>
      <c r="NJ17" s="56"/>
      <c r="NK17" s="56"/>
      <c r="NL17" s="55"/>
      <c r="NM17" s="55"/>
      <c r="NN17" s="55"/>
      <c r="NO17" s="55"/>
      <c r="NP17" s="55"/>
      <c r="NQ17" s="56"/>
      <c r="NR17" s="56"/>
      <c r="NS17" s="55"/>
      <c r="NT17" s="55"/>
      <c r="NU17" s="55"/>
      <c r="NV17" s="55"/>
      <c r="NW17" s="55"/>
      <c r="NX17" s="56"/>
      <c r="NY17" s="56"/>
      <c r="NZ17" s="55"/>
      <c r="OA17" s="55"/>
      <c r="OB17" s="55"/>
      <c r="OC17" s="55"/>
      <c r="OD17" s="55"/>
      <c r="OE17" s="56"/>
      <c r="OF17" s="56"/>
      <c r="OG17" s="55"/>
      <c r="OH17" s="55"/>
      <c r="OI17" s="55"/>
      <c r="OJ17" s="55"/>
      <c r="OK17" s="55"/>
      <c r="OL17" s="56"/>
      <c r="OM17" s="56"/>
      <c r="ON17" s="55"/>
      <c r="OO17" s="55"/>
      <c r="OP17" s="55"/>
      <c r="OQ17" s="55"/>
      <c r="OR17" s="55"/>
      <c r="OS17" s="56"/>
      <c r="OT17" s="56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</row>
    <row r="18" spans="1:508" ht="15.75">
      <c r="A18" s="86"/>
      <c r="B18" s="58"/>
      <c r="C18" s="66"/>
      <c r="D18" s="60" t="str">
        <f t="shared" si="25"/>
        <v/>
      </c>
      <c r="E18" s="61" t="str">
        <f t="shared" si="26"/>
        <v/>
      </c>
      <c r="F18" s="62" t="str">
        <f>IF(G18="","",WORKDAY(G18,-D18,Fériés))</f>
        <v/>
      </c>
      <c r="G18" s="65"/>
      <c r="H18" s="63" t="str">
        <f t="shared" si="27"/>
        <v/>
      </c>
      <c r="I18" s="64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2"/>
      <c r="AO18" s="42"/>
      <c r="AP18" s="42"/>
      <c r="AQ18" s="42"/>
      <c r="AR18" s="42"/>
      <c r="AS18" s="42"/>
      <c r="AT18" s="40"/>
      <c r="AU18" s="40"/>
      <c r="AV18" s="42"/>
      <c r="AW18" s="42"/>
      <c r="AX18" s="42"/>
      <c r="AY18" s="42"/>
      <c r="AZ18" s="42"/>
      <c r="BA18" s="40"/>
      <c r="BB18" s="40"/>
      <c r="BC18" s="42"/>
      <c r="BD18" s="42"/>
      <c r="BE18" s="42"/>
      <c r="BF18" s="42"/>
      <c r="BG18" s="42"/>
      <c r="BH18" s="40"/>
      <c r="BI18" s="40"/>
      <c r="BJ18" s="42"/>
      <c r="BK18" s="42"/>
      <c r="BL18" s="42"/>
      <c r="BM18" s="42"/>
      <c r="BN18" s="42"/>
      <c r="BO18" s="40"/>
      <c r="BP18" s="40"/>
      <c r="BQ18" s="42"/>
      <c r="BR18" s="42"/>
      <c r="BS18" s="42"/>
      <c r="BT18" s="42"/>
      <c r="BU18" s="42"/>
      <c r="BV18" s="40"/>
      <c r="BW18" s="40"/>
      <c r="BX18" s="42"/>
      <c r="BY18" s="55"/>
      <c r="BZ18" s="55"/>
      <c r="CA18" s="55"/>
      <c r="CB18" s="55"/>
      <c r="CC18" s="56"/>
      <c r="CD18" s="56"/>
      <c r="CE18" s="55"/>
      <c r="CF18" s="55"/>
      <c r="CG18" s="55"/>
      <c r="CH18" s="55"/>
      <c r="CI18" s="55"/>
      <c r="CJ18" s="56"/>
      <c r="CK18" s="56"/>
      <c r="CL18" s="55"/>
      <c r="CM18" s="55"/>
      <c r="CN18" s="55"/>
      <c r="CO18" s="55"/>
      <c r="CP18" s="55"/>
      <c r="CQ18" s="56"/>
      <c r="CR18" s="56"/>
      <c r="CS18" s="55"/>
      <c r="CT18" s="55"/>
      <c r="CU18" s="55"/>
      <c r="CV18" s="55"/>
      <c r="CW18" s="55"/>
      <c r="CX18" s="55"/>
      <c r="CY18" s="56"/>
      <c r="CZ18" s="56"/>
      <c r="DA18" s="55"/>
      <c r="DB18" s="55"/>
      <c r="DC18" s="55"/>
      <c r="DD18" s="55"/>
      <c r="DE18" s="55"/>
      <c r="DF18" s="56"/>
      <c r="DG18" s="56"/>
      <c r="DH18" s="55"/>
      <c r="DI18" s="55"/>
      <c r="DJ18" s="55"/>
      <c r="DK18" s="55"/>
      <c r="DL18" s="55"/>
      <c r="DM18" s="56"/>
      <c r="DN18" s="56"/>
      <c r="DO18" s="55"/>
      <c r="DP18" s="55"/>
      <c r="DQ18" s="55"/>
      <c r="DR18" s="55"/>
      <c r="DS18" s="55"/>
      <c r="DT18" s="56"/>
      <c r="DU18" s="56"/>
      <c r="DV18" s="55"/>
      <c r="DW18" s="55"/>
      <c r="DX18" s="55"/>
      <c r="DY18" s="55"/>
      <c r="DZ18" s="55"/>
      <c r="EA18" s="56"/>
      <c r="EB18" s="56"/>
      <c r="EC18" s="55"/>
      <c r="ED18" s="55"/>
      <c r="EE18" s="55"/>
      <c r="EF18" s="55"/>
      <c r="EG18" s="55"/>
      <c r="EH18" s="56"/>
      <c r="EI18" s="56"/>
      <c r="EJ18" s="55"/>
      <c r="EK18" s="55"/>
      <c r="EL18" s="55"/>
      <c r="EM18" s="55"/>
      <c r="EN18" s="55"/>
      <c r="EO18" s="56"/>
      <c r="EP18" s="56"/>
      <c r="EQ18" s="55"/>
      <c r="ER18" s="55"/>
      <c r="ES18" s="55"/>
      <c r="ET18" s="55"/>
      <c r="EU18" s="55"/>
      <c r="EV18" s="56"/>
      <c r="EW18" s="56"/>
      <c r="EX18" s="55"/>
      <c r="EY18" s="55"/>
      <c r="EZ18" s="55"/>
      <c r="FA18" s="55"/>
      <c r="FB18" s="55"/>
      <c r="FC18" s="56"/>
      <c r="FD18" s="56"/>
      <c r="FE18" s="55"/>
      <c r="FF18" s="55"/>
      <c r="FG18" s="55"/>
      <c r="FH18" s="55"/>
      <c r="FI18" s="55"/>
      <c r="FJ18" s="56"/>
      <c r="FK18" s="56"/>
      <c r="FL18" s="55"/>
      <c r="FM18" s="55"/>
      <c r="FN18" s="55"/>
      <c r="FO18" s="55"/>
      <c r="FP18" s="55"/>
      <c r="FQ18" s="56"/>
      <c r="FR18" s="56"/>
      <c r="FS18" s="55"/>
      <c r="FT18" s="55"/>
      <c r="FU18" s="55"/>
      <c r="FV18" s="55"/>
      <c r="FW18" s="55"/>
      <c r="FX18" s="56"/>
      <c r="FY18" s="56"/>
      <c r="FZ18" s="55"/>
      <c r="GA18" s="55"/>
      <c r="GB18" s="55"/>
      <c r="GC18" s="55"/>
      <c r="GD18" s="55"/>
      <c r="GE18" s="56"/>
      <c r="GF18" s="56"/>
      <c r="GG18" s="55"/>
      <c r="GH18" s="55"/>
      <c r="GI18" s="55"/>
      <c r="GJ18" s="55"/>
      <c r="GK18" s="55"/>
      <c r="GL18" s="55"/>
      <c r="GM18" s="55"/>
      <c r="GN18" s="55"/>
      <c r="GO18" s="56"/>
      <c r="GP18" s="56"/>
      <c r="GQ18" s="55"/>
      <c r="GR18" s="55"/>
      <c r="GS18" s="55"/>
      <c r="GT18" s="55"/>
      <c r="GU18" s="55"/>
      <c r="GV18" s="56"/>
      <c r="GW18" s="56"/>
      <c r="GX18" s="55"/>
      <c r="GY18" s="55"/>
      <c r="GZ18" s="55"/>
      <c r="HA18" s="55"/>
      <c r="HB18" s="55"/>
      <c r="HC18" s="56"/>
      <c r="HD18" s="56"/>
      <c r="HE18" s="55"/>
      <c r="HF18" s="55"/>
      <c r="HG18" s="55"/>
      <c r="HH18" s="55"/>
      <c r="HI18" s="55"/>
      <c r="HJ18" s="56"/>
      <c r="HK18" s="56"/>
      <c r="HL18" s="55"/>
      <c r="HM18" s="55"/>
      <c r="HN18" s="55"/>
      <c r="HO18" s="55"/>
      <c r="HP18" s="55"/>
      <c r="HQ18" s="56"/>
      <c r="HR18" s="56"/>
      <c r="HS18" s="55"/>
      <c r="HT18" s="55"/>
      <c r="HU18" s="55"/>
      <c r="HV18" s="55"/>
      <c r="HW18" s="55"/>
      <c r="HX18" s="56"/>
      <c r="HY18" s="56"/>
      <c r="HZ18" s="55"/>
      <c r="IA18" s="55"/>
      <c r="IB18" s="55"/>
      <c r="IC18" s="55"/>
      <c r="ID18" s="55"/>
      <c r="IE18" s="56"/>
      <c r="IF18" s="56"/>
      <c r="IG18" s="55"/>
      <c r="IH18" s="55"/>
      <c r="II18" s="55"/>
      <c r="IJ18" s="55"/>
      <c r="IK18" s="55"/>
      <c r="IL18" s="56"/>
      <c r="IM18" s="56"/>
      <c r="IN18" s="55"/>
      <c r="IO18" s="55"/>
      <c r="IP18" s="55"/>
      <c r="IQ18" s="55"/>
      <c r="IR18" s="55"/>
      <c r="IS18" s="56"/>
      <c r="IT18" s="56"/>
      <c r="IU18" s="55"/>
      <c r="IV18" s="55"/>
      <c r="IW18" s="55"/>
      <c r="IX18" s="55"/>
      <c r="IY18" s="55"/>
      <c r="IZ18" s="55"/>
      <c r="JA18" s="56"/>
      <c r="JB18" s="56"/>
      <c r="JC18" s="55"/>
      <c r="JD18" s="55"/>
      <c r="JE18" s="55"/>
      <c r="JF18" s="55"/>
      <c r="JG18" s="55"/>
      <c r="JH18" s="56"/>
      <c r="JI18" s="56"/>
      <c r="JJ18" s="55"/>
      <c r="JK18" s="55"/>
      <c r="JL18" s="55"/>
      <c r="JM18" s="55"/>
      <c r="JN18" s="55"/>
      <c r="JO18" s="56"/>
      <c r="JP18" s="56"/>
      <c r="JQ18" s="55"/>
      <c r="JR18" s="55"/>
      <c r="JS18" s="55"/>
      <c r="JT18" s="55"/>
      <c r="JU18" s="55"/>
      <c r="JV18" s="56"/>
      <c r="JW18" s="56"/>
      <c r="JX18" s="55"/>
      <c r="JY18" s="55"/>
      <c r="JZ18" s="55"/>
      <c r="KA18" s="55"/>
      <c r="KB18" s="55"/>
      <c r="KC18" s="56"/>
      <c r="KD18" s="56"/>
      <c r="KE18" s="55"/>
      <c r="KF18" s="55"/>
      <c r="KG18" s="55"/>
      <c r="KH18" s="55"/>
      <c r="KI18" s="55"/>
      <c r="KJ18" s="56"/>
      <c r="KK18" s="56"/>
      <c r="KL18" s="55"/>
      <c r="KM18" s="55"/>
      <c r="KN18" s="55"/>
      <c r="KO18" s="55"/>
      <c r="KP18" s="55"/>
      <c r="KQ18" s="56"/>
      <c r="KR18" s="56"/>
      <c r="KS18" s="55"/>
      <c r="KT18" s="55"/>
      <c r="KU18" s="55"/>
      <c r="KV18" s="55"/>
      <c r="KW18" s="55"/>
      <c r="KX18" s="56"/>
      <c r="KY18" s="56"/>
      <c r="KZ18" s="55"/>
      <c r="LA18" s="55"/>
      <c r="LB18" s="55"/>
      <c r="LC18" s="55"/>
      <c r="LD18" s="55"/>
      <c r="LE18" s="56"/>
      <c r="LF18" s="56"/>
      <c r="LG18" s="55"/>
      <c r="LH18" s="55"/>
      <c r="LI18" s="55"/>
      <c r="LJ18" s="55"/>
      <c r="LK18" s="55"/>
      <c r="LL18" s="55"/>
      <c r="LM18" s="56"/>
      <c r="LN18" s="56"/>
      <c r="LO18" s="55"/>
      <c r="LP18" s="55"/>
      <c r="LQ18" s="55"/>
      <c r="LR18" s="55"/>
      <c r="LS18" s="55"/>
      <c r="LT18" s="56"/>
      <c r="LU18" s="56"/>
      <c r="LV18" s="55"/>
      <c r="LW18" s="55"/>
      <c r="LX18" s="55"/>
      <c r="LY18" s="55"/>
      <c r="LZ18" s="55"/>
      <c r="MA18" s="56"/>
      <c r="MB18" s="56"/>
      <c r="MC18" s="55"/>
      <c r="MD18" s="55"/>
      <c r="ME18" s="55"/>
      <c r="MF18" s="55"/>
      <c r="MG18" s="55"/>
      <c r="MH18" s="56"/>
      <c r="MI18" s="56"/>
      <c r="MJ18" s="55"/>
      <c r="MK18" s="55"/>
      <c r="ML18" s="55"/>
      <c r="MM18" s="55"/>
      <c r="MN18" s="55"/>
      <c r="MO18" s="56"/>
      <c r="MP18" s="56"/>
      <c r="MQ18" s="55"/>
      <c r="MR18" s="55"/>
      <c r="MS18" s="55"/>
      <c r="MT18" s="55"/>
      <c r="MU18" s="55"/>
      <c r="MV18" s="56"/>
      <c r="MW18" s="56"/>
      <c r="MX18" s="55"/>
      <c r="MY18" s="55"/>
      <c r="MZ18" s="55"/>
      <c r="NA18" s="55"/>
      <c r="NB18" s="55"/>
      <c r="NC18" s="56"/>
      <c r="ND18" s="56"/>
      <c r="NE18" s="55"/>
      <c r="NF18" s="55"/>
      <c r="NG18" s="55"/>
      <c r="NH18" s="55"/>
      <c r="NI18" s="55"/>
      <c r="NJ18" s="56"/>
      <c r="NK18" s="56"/>
      <c r="NL18" s="55"/>
      <c r="NM18" s="55"/>
      <c r="NN18" s="55"/>
      <c r="NO18" s="55"/>
      <c r="NP18" s="55"/>
      <c r="NQ18" s="56"/>
      <c r="NR18" s="56"/>
      <c r="NS18" s="55"/>
      <c r="NT18" s="55"/>
      <c r="NU18" s="55"/>
      <c r="NV18" s="55"/>
      <c r="NW18" s="55"/>
      <c r="NX18" s="56"/>
      <c r="NY18" s="56"/>
      <c r="NZ18" s="55"/>
      <c r="OA18" s="55"/>
      <c r="OB18" s="55"/>
      <c r="OC18" s="55"/>
      <c r="OD18" s="55"/>
      <c r="OE18" s="56"/>
      <c r="OF18" s="56"/>
      <c r="OG18" s="55"/>
      <c r="OH18" s="55"/>
      <c r="OI18" s="55"/>
      <c r="OJ18" s="55"/>
      <c r="OK18" s="55"/>
      <c r="OL18" s="56"/>
      <c r="OM18" s="56"/>
      <c r="ON18" s="55"/>
      <c r="OO18" s="55"/>
      <c r="OP18" s="55"/>
      <c r="OQ18" s="55"/>
      <c r="OR18" s="55"/>
      <c r="OS18" s="56"/>
      <c r="OT18" s="56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</row>
    <row r="19" spans="1:508" ht="15.75">
      <c r="A19" s="86"/>
      <c r="B19" s="58"/>
      <c r="C19" s="66"/>
      <c r="D19" s="60" t="str">
        <f t="shared" si="25"/>
        <v/>
      </c>
      <c r="E19" s="61" t="str">
        <f t="shared" si="26"/>
        <v/>
      </c>
      <c r="F19" s="62" t="str">
        <f>IF(G19="","",WORKDAY(G19,-D19,Fériés))</f>
        <v/>
      </c>
      <c r="G19" s="65"/>
      <c r="H19" s="63" t="str">
        <f t="shared" si="27"/>
        <v/>
      </c>
      <c r="I19" s="64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2"/>
      <c r="AO19" s="42"/>
      <c r="AP19" s="42"/>
      <c r="AQ19" s="42"/>
      <c r="AR19" s="42"/>
      <c r="AS19" s="42"/>
      <c r="AT19" s="40"/>
      <c r="AU19" s="40"/>
      <c r="AV19" s="42"/>
      <c r="AW19" s="42"/>
      <c r="AX19" s="42"/>
      <c r="AY19" s="42"/>
      <c r="AZ19" s="42"/>
      <c r="BA19" s="40"/>
      <c r="BB19" s="40"/>
      <c r="BC19" s="42"/>
      <c r="BD19" s="42"/>
      <c r="BE19" s="42"/>
      <c r="BF19" s="42"/>
      <c r="BG19" s="42"/>
      <c r="BH19" s="40"/>
      <c r="BI19" s="40"/>
      <c r="BJ19" s="42"/>
      <c r="BK19" s="42"/>
      <c r="BL19" s="42"/>
      <c r="BM19" s="42"/>
      <c r="BN19" s="42"/>
      <c r="BO19" s="40"/>
      <c r="BP19" s="40"/>
      <c r="BQ19" s="42"/>
      <c r="BR19" s="42"/>
      <c r="BS19" s="42"/>
      <c r="BT19" s="42"/>
      <c r="BU19" s="42"/>
      <c r="BV19" s="40"/>
      <c r="BW19" s="40"/>
      <c r="BX19" s="42"/>
      <c r="BY19" s="55"/>
      <c r="BZ19" s="55"/>
      <c r="CA19" s="55"/>
      <c r="CB19" s="55"/>
      <c r="CC19" s="56"/>
      <c r="CD19" s="56"/>
      <c r="CE19" s="55"/>
      <c r="CF19" s="55"/>
      <c r="CG19" s="55"/>
      <c r="CH19" s="55"/>
      <c r="CI19" s="55"/>
      <c r="CJ19" s="56"/>
      <c r="CK19" s="56"/>
      <c r="CL19" s="55"/>
      <c r="CM19" s="55"/>
      <c r="CN19" s="55"/>
      <c r="CO19" s="55"/>
      <c r="CP19" s="55"/>
      <c r="CQ19" s="56"/>
      <c r="CR19" s="56"/>
      <c r="CS19" s="55"/>
      <c r="CT19" s="55"/>
      <c r="CU19" s="55"/>
      <c r="CV19" s="55"/>
      <c r="CW19" s="55"/>
      <c r="CX19" s="55"/>
      <c r="CY19" s="56"/>
      <c r="CZ19" s="56"/>
      <c r="DA19" s="55"/>
      <c r="DB19" s="55"/>
      <c r="DC19" s="55"/>
      <c r="DD19" s="55"/>
      <c r="DE19" s="55"/>
      <c r="DF19" s="56"/>
      <c r="DG19" s="56"/>
      <c r="DH19" s="55"/>
      <c r="DI19" s="55"/>
      <c r="DJ19" s="55"/>
      <c r="DK19" s="55"/>
      <c r="DL19" s="55"/>
      <c r="DM19" s="56"/>
      <c r="DN19" s="56"/>
      <c r="DO19" s="55"/>
      <c r="DP19" s="55"/>
      <c r="DQ19" s="55"/>
      <c r="DR19" s="55"/>
      <c r="DS19" s="55"/>
      <c r="DT19" s="56"/>
      <c r="DU19" s="56"/>
      <c r="DV19" s="55"/>
      <c r="DW19" s="55"/>
      <c r="DX19" s="55"/>
      <c r="DY19" s="55"/>
      <c r="DZ19" s="55"/>
      <c r="EA19" s="56"/>
      <c r="EB19" s="56"/>
      <c r="EC19" s="55"/>
      <c r="ED19" s="55"/>
      <c r="EE19" s="55"/>
      <c r="EF19" s="55"/>
      <c r="EG19" s="55"/>
      <c r="EH19" s="56"/>
      <c r="EI19" s="56"/>
      <c r="EJ19" s="55"/>
      <c r="EK19" s="55"/>
      <c r="EL19" s="55"/>
      <c r="EM19" s="55"/>
      <c r="EN19" s="55"/>
      <c r="EO19" s="56"/>
      <c r="EP19" s="56"/>
      <c r="EQ19" s="55"/>
      <c r="ER19" s="55"/>
      <c r="ES19" s="55"/>
      <c r="ET19" s="55"/>
      <c r="EU19" s="55"/>
      <c r="EV19" s="56"/>
      <c r="EW19" s="56"/>
      <c r="EX19" s="55"/>
      <c r="EY19" s="55"/>
      <c r="EZ19" s="55"/>
      <c r="FA19" s="55"/>
      <c r="FB19" s="55"/>
      <c r="FC19" s="56"/>
      <c r="FD19" s="56"/>
      <c r="FE19" s="55"/>
      <c r="FF19" s="55"/>
      <c r="FG19" s="55"/>
      <c r="FH19" s="55"/>
      <c r="FI19" s="55"/>
      <c r="FJ19" s="56"/>
      <c r="FK19" s="56"/>
      <c r="FL19" s="55"/>
      <c r="FM19" s="55"/>
      <c r="FN19" s="55"/>
      <c r="FO19" s="55"/>
      <c r="FP19" s="55"/>
      <c r="FQ19" s="56"/>
      <c r="FR19" s="56"/>
      <c r="FS19" s="55"/>
      <c r="FT19" s="55"/>
      <c r="FU19" s="55"/>
      <c r="FV19" s="55"/>
      <c r="FW19" s="55"/>
      <c r="FX19" s="56"/>
      <c r="FY19" s="56"/>
      <c r="FZ19" s="55"/>
      <c r="GA19" s="55"/>
      <c r="GB19" s="55"/>
      <c r="GC19" s="55"/>
      <c r="GD19" s="55"/>
      <c r="GE19" s="56"/>
      <c r="GF19" s="56"/>
      <c r="GG19" s="55"/>
      <c r="GH19" s="55"/>
      <c r="GI19" s="55"/>
      <c r="GJ19" s="55"/>
      <c r="GK19" s="55"/>
      <c r="GL19" s="55"/>
      <c r="GM19" s="55"/>
      <c r="GN19" s="55"/>
      <c r="GO19" s="56"/>
      <c r="GP19" s="56"/>
      <c r="GQ19" s="55"/>
      <c r="GR19" s="55"/>
      <c r="GS19" s="55"/>
      <c r="GT19" s="55"/>
      <c r="GU19" s="55"/>
      <c r="GV19" s="56"/>
      <c r="GW19" s="56"/>
      <c r="GX19" s="55"/>
      <c r="GY19" s="55"/>
      <c r="GZ19" s="55"/>
      <c r="HA19" s="55"/>
      <c r="HB19" s="55"/>
      <c r="HC19" s="56"/>
      <c r="HD19" s="56"/>
      <c r="HE19" s="55"/>
      <c r="HF19" s="55"/>
      <c r="HG19" s="55"/>
      <c r="HH19" s="55"/>
      <c r="HI19" s="55"/>
      <c r="HJ19" s="56"/>
      <c r="HK19" s="56"/>
      <c r="HL19" s="55"/>
      <c r="HM19" s="55"/>
      <c r="HN19" s="55"/>
      <c r="HO19" s="55"/>
      <c r="HP19" s="55"/>
      <c r="HQ19" s="56"/>
      <c r="HR19" s="56"/>
      <c r="HS19" s="55"/>
      <c r="HT19" s="55"/>
      <c r="HU19" s="55"/>
      <c r="HV19" s="55"/>
      <c r="HW19" s="55"/>
      <c r="HX19" s="56"/>
      <c r="HY19" s="56"/>
      <c r="HZ19" s="55"/>
      <c r="IA19" s="55"/>
      <c r="IB19" s="55"/>
      <c r="IC19" s="55"/>
      <c r="ID19" s="55"/>
      <c r="IE19" s="56"/>
      <c r="IF19" s="56"/>
      <c r="IG19" s="55"/>
      <c r="IH19" s="55"/>
      <c r="II19" s="55"/>
      <c r="IJ19" s="55"/>
      <c r="IK19" s="55"/>
      <c r="IL19" s="56"/>
      <c r="IM19" s="56"/>
      <c r="IN19" s="55"/>
      <c r="IO19" s="55"/>
      <c r="IP19" s="55"/>
      <c r="IQ19" s="55"/>
      <c r="IR19" s="55"/>
      <c r="IS19" s="56"/>
      <c r="IT19" s="56"/>
      <c r="IU19" s="55"/>
      <c r="IV19" s="55"/>
      <c r="IW19" s="55"/>
      <c r="IX19" s="55"/>
      <c r="IY19" s="55"/>
      <c r="IZ19" s="55"/>
      <c r="JA19" s="56"/>
      <c r="JB19" s="56"/>
      <c r="JC19" s="55"/>
      <c r="JD19" s="55"/>
      <c r="JE19" s="55"/>
      <c r="JF19" s="55"/>
      <c r="JG19" s="55"/>
      <c r="JH19" s="56"/>
      <c r="JI19" s="56"/>
      <c r="JJ19" s="55"/>
      <c r="JK19" s="55"/>
      <c r="JL19" s="55"/>
      <c r="JM19" s="55"/>
      <c r="JN19" s="55"/>
      <c r="JO19" s="56"/>
      <c r="JP19" s="56"/>
      <c r="JQ19" s="55"/>
      <c r="JR19" s="55"/>
      <c r="JS19" s="55"/>
      <c r="JT19" s="55"/>
      <c r="JU19" s="55"/>
      <c r="JV19" s="56"/>
      <c r="JW19" s="56"/>
      <c r="JX19" s="55"/>
      <c r="JY19" s="55"/>
      <c r="JZ19" s="55"/>
      <c r="KA19" s="55"/>
      <c r="KB19" s="55"/>
      <c r="KC19" s="56"/>
      <c r="KD19" s="56"/>
      <c r="KE19" s="55"/>
      <c r="KF19" s="55"/>
      <c r="KG19" s="55"/>
      <c r="KH19" s="55"/>
      <c r="KI19" s="55"/>
      <c r="KJ19" s="56"/>
      <c r="KK19" s="56"/>
      <c r="KL19" s="55"/>
      <c r="KM19" s="55"/>
      <c r="KN19" s="55"/>
      <c r="KO19" s="55"/>
      <c r="KP19" s="55"/>
      <c r="KQ19" s="56"/>
      <c r="KR19" s="56"/>
      <c r="KS19" s="55"/>
      <c r="KT19" s="55"/>
      <c r="KU19" s="55"/>
      <c r="KV19" s="55"/>
      <c r="KW19" s="55"/>
      <c r="KX19" s="56"/>
      <c r="KY19" s="56"/>
      <c r="KZ19" s="55"/>
      <c r="LA19" s="55"/>
      <c r="LB19" s="55"/>
      <c r="LC19" s="55"/>
      <c r="LD19" s="55"/>
      <c r="LE19" s="56"/>
      <c r="LF19" s="56"/>
      <c r="LG19" s="55"/>
      <c r="LH19" s="55"/>
      <c r="LI19" s="55"/>
      <c r="LJ19" s="55"/>
      <c r="LK19" s="55"/>
      <c r="LL19" s="55"/>
      <c r="LM19" s="56"/>
      <c r="LN19" s="56"/>
      <c r="LO19" s="55"/>
      <c r="LP19" s="55"/>
      <c r="LQ19" s="55"/>
      <c r="LR19" s="55"/>
      <c r="LS19" s="55"/>
      <c r="LT19" s="56"/>
      <c r="LU19" s="56"/>
      <c r="LV19" s="55"/>
      <c r="LW19" s="55"/>
      <c r="LX19" s="55"/>
      <c r="LY19" s="55"/>
      <c r="LZ19" s="55"/>
      <c r="MA19" s="56"/>
      <c r="MB19" s="56"/>
      <c r="MC19" s="55"/>
      <c r="MD19" s="55"/>
      <c r="ME19" s="55"/>
      <c r="MF19" s="55"/>
      <c r="MG19" s="55"/>
      <c r="MH19" s="56"/>
      <c r="MI19" s="56"/>
      <c r="MJ19" s="55"/>
      <c r="MK19" s="55"/>
      <c r="ML19" s="55"/>
      <c r="MM19" s="55"/>
      <c r="MN19" s="55"/>
      <c r="MO19" s="56"/>
      <c r="MP19" s="56"/>
      <c r="MQ19" s="55"/>
      <c r="MR19" s="55"/>
      <c r="MS19" s="55"/>
      <c r="MT19" s="55"/>
      <c r="MU19" s="55"/>
      <c r="MV19" s="56"/>
      <c r="MW19" s="56"/>
      <c r="MX19" s="55"/>
      <c r="MY19" s="55"/>
      <c r="MZ19" s="55"/>
      <c r="NA19" s="55"/>
      <c r="NB19" s="55"/>
      <c r="NC19" s="56"/>
      <c r="ND19" s="56"/>
      <c r="NE19" s="55"/>
      <c r="NF19" s="55"/>
      <c r="NG19" s="55"/>
      <c r="NH19" s="55"/>
      <c r="NI19" s="55"/>
      <c r="NJ19" s="56"/>
      <c r="NK19" s="56"/>
      <c r="NL19" s="55"/>
      <c r="NM19" s="55"/>
      <c r="NN19" s="55"/>
      <c r="NO19" s="55"/>
      <c r="NP19" s="55"/>
      <c r="NQ19" s="56"/>
      <c r="NR19" s="56"/>
      <c r="NS19" s="55"/>
      <c r="NT19" s="55"/>
      <c r="NU19" s="55"/>
      <c r="NV19" s="55"/>
      <c r="NW19" s="55"/>
      <c r="NX19" s="56"/>
      <c r="NY19" s="56"/>
      <c r="NZ19" s="55"/>
      <c r="OA19" s="55"/>
      <c r="OB19" s="55"/>
      <c r="OC19" s="55"/>
      <c r="OD19" s="55"/>
      <c r="OE19" s="56"/>
      <c r="OF19" s="56"/>
      <c r="OG19" s="55"/>
      <c r="OH19" s="55"/>
      <c r="OI19" s="55"/>
      <c r="OJ19" s="55"/>
      <c r="OK19" s="55"/>
      <c r="OL19" s="56"/>
      <c r="OM19" s="56"/>
      <c r="ON19" s="55"/>
      <c r="OO19" s="55"/>
      <c r="OP19" s="55"/>
      <c r="OQ19" s="55"/>
      <c r="OR19" s="55"/>
      <c r="OS19" s="56"/>
      <c r="OT19" s="56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</row>
    <row r="20" spans="1:508" ht="15.75">
      <c r="A20" s="86"/>
      <c r="B20" s="58"/>
      <c r="C20" s="66"/>
      <c r="D20" s="60" t="str">
        <f t="shared" si="25"/>
        <v/>
      </c>
      <c r="E20" s="61" t="str">
        <f t="shared" si="26"/>
        <v/>
      </c>
      <c r="F20" s="62" t="str">
        <f>IF(G20="","",WORKDAY(G20,-D20,Fériés))</f>
        <v/>
      </c>
      <c r="G20" s="65"/>
      <c r="H20" s="63" t="str">
        <f t="shared" si="27"/>
        <v/>
      </c>
      <c r="I20" s="64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2"/>
      <c r="AO20" s="42"/>
      <c r="AP20" s="42"/>
      <c r="AQ20" s="42"/>
      <c r="AR20" s="42"/>
      <c r="AS20" s="42"/>
      <c r="AT20" s="40"/>
      <c r="AU20" s="40"/>
      <c r="AV20" s="42"/>
      <c r="AW20" s="42"/>
      <c r="AX20" s="42"/>
      <c r="AY20" s="42"/>
      <c r="AZ20" s="42"/>
      <c r="BA20" s="40"/>
      <c r="BB20" s="40"/>
      <c r="BC20" s="42"/>
      <c r="BD20" s="42"/>
      <c r="BE20" s="42"/>
      <c r="BF20" s="42"/>
      <c r="BG20" s="42"/>
      <c r="BH20" s="40"/>
      <c r="BI20" s="40"/>
      <c r="BJ20" s="42"/>
      <c r="BK20" s="42"/>
      <c r="BL20" s="42"/>
      <c r="BM20" s="42"/>
      <c r="BN20" s="42"/>
      <c r="BO20" s="40"/>
      <c r="BP20" s="40"/>
      <c r="BQ20" s="42"/>
      <c r="BR20" s="42"/>
      <c r="BS20" s="42"/>
      <c r="BT20" s="42"/>
      <c r="BU20" s="42"/>
      <c r="BV20" s="40"/>
      <c r="BW20" s="40"/>
      <c r="BX20" s="42"/>
      <c r="BY20" s="55"/>
      <c r="BZ20" s="55"/>
      <c r="CA20" s="55"/>
      <c r="CB20" s="55"/>
      <c r="CC20" s="56"/>
      <c r="CD20" s="56"/>
      <c r="CE20" s="55"/>
      <c r="CF20" s="55"/>
      <c r="CG20" s="55"/>
      <c r="CH20" s="55"/>
      <c r="CI20" s="55"/>
      <c r="CJ20" s="56"/>
      <c r="CK20" s="56"/>
      <c r="CL20" s="55"/>
      <c r="CM20" s="55"/>
      <c r="CN20" s="55"/>
      <c r="CO20" s="55"/>
      <c r="CP20" s="55"/>
      <c r="CQ20" s="56"/>
      <c r="CR20" s="56"/>
      <c r="CS20" s="55"/>
      <c r="CT20" s="55"/>
      <c r="CU20" s="55"/>
      <c r="CV20" s="55"/>
      <c r="CW20" s="55"/>
      <c r="CX20" s="55"/>
      <c r="CY20" s="56"/>
      <c r="CZ20" s="56"/>
      <c r="DA20" s="55"/>
      <c r="DB20" s="55"/>
      <c r="DC20" s="55"/>
      <c r="DD20" s="55"/>
      <c r="DE20" s="55"/>
      <c r="DF20" s="56"/>
      <c r="DG20" s="56"/>
      <c r="DH20" s="55"/>
      <c r="DI20" s="55"/>
      <c r="DJ20" s="55"/>
      <c r="DK20" s="55"/>
      <c r="DL20" s="55"/>
      <c r="DM20" s="56"/>
      <c r="DN20" s="56"/>
      <c r="DO20" s="55"/>
      <c r="DP20" s="55"/>
      <c r="DQ20" s="55"/>
      <c r="DR20" s="55"/>
      <c r="DS20" s="55"/>
      <c r="DT20" s="56"/>
      <c r="DU20" s="56"/>
      <c r="DV20" s="55"/>
      <c r="DW20" s="55"/>
      <c r="DX20" s="55"/>
      <c r="DY20" s="55"/>
      <c r="DZ20" s="55"/>
      <c r="EA20" s="56"/>
      <c r="EB20" s="56"/>
      <c r="EC20" s="55"/>
      <c r="ED20" s="55"/>
      <c r="EE20" s="55"/>
      <c r="EF20" s="55"/>
      <c r="EG20" s="55"/>
      <c r="EH20" s="56"/>
      <c r="EI20" s="56"/>
      <c r="EJ20" s="55"/>
      <c r="EK20" s="55"/>
      <c r="EL20" s="55"/>
      <c r="EM20" s="55"/>
      <c r="EN20" s="55"/>
      <c r="EO20" s="56"/>
      <c r="EP20" s="56"/>
      <c r="EQ20" s="55"/>
      <c r="ER20" s="55"/>
      <c r="ES20" s="55"/>
      <c r="ET20" s="55"/>
      <c r="EU20" s="55"/>
      <c r="EV20" s="56"/>
      <c r="EW20" s="56"/>
      <c r="EX20" s="55"/>
      <c r="EY20" s="55"/>
      <c r="EZ20" s="55"/>
      <c r="FA20" s="55"/>
      <c r="FB20" s="55"/>
      <c r="FC20" s="56"/>
      <c r="FD20" s="56"/>
      <c r="FE20" s="55"/>
      <c r="FF20" s="55"/>
      <c r="FG20" s="55"/>
      <c r="FH20" s="55"/>
      <c r="FI20" s="55"/>
      <c r="FJ20" s="56"/>
      <c r="FK20" s="56"/>
      <c r="FL20" s="55"/>
      <c r="FM20" s="55"/>
      <c r="FN20" s="55"/>
      <c r="FO20" s="55"/>
      <c r="FP20" s="55"/>
      <c r="FQ20" s="56"/>
      <c r="FR20" s="56"/>
      <c r="FS20" s="55"/>
      <c r="FT20" s="55"/>
      <c r="FU20" s="55"/>
      <c r="FV20" s="55"/>
      <c r="FW20" s="55"/>
      <c r="FX20" s="56"/>
      <c r="FY20" s="56"/>
      <c r="FZ20" s="55"/>
      <c r="GA20" s="55"/>
      <c r="GB20" s="55"/>
      <c r="GC20" s="55"/>
      <c r="GD20" s="55"/>
      <c r="GE20" s="56"/>
      <c r="GF20" s="56"/>
      <c r="GG20" s="55"/>
      <c r="GH20" s="55"/>
      <c r="GI20" s="55"/>
      <c r="GJ20" s="55"/>
      <c r="GK20" s="55"/>
      <c r="GL20" s="55"/>
      <c r="GM20" s="55"/>
      <c r="GN20" s="55"/>
      <c r="GO20" s="56"/>
      <c r="GP20" s="56"/>
      <c r="GQ20" s="55"/>
      <c r="GR20" s="55"/>
      <c r="GS20" s="55"/>
      <c r="GT20" s="55"/>
      <c r="GU20" s="55"/>
      <c r="GV20" s="56"/>
      <c r="GW20" s="56"/>
      <c r="GX20" s="55"/>
      <c r="GY20" s="55"/>
      <c r="GZ20" s="55"/>
      <c r="HA20" s="55"/>
      <c r="HB20" s="55"/>
      <c r="HC20" s="56"/>
      <c r="HD20" s="56"/>
      <c r="HE20" s="55"/>
      <c r="HF20" s="55"/>
      <c r="HG20" s="55"/>
      <c r="HH20" s="55"/>
      <c r="HI20" s="55"/>
      <c r="HJ20" s="56"/>
      <c r="HK20" s="56"/>
      <c r="HL20" s="55"/>
      <c r="HM20" s="55"/>
      <c r="HN20" s="55"/>
      <c r="HO20" s="55"/>
      <c r="HP20" s="55"/>
      <c r="HQ20" s="56"/>
      <c r="HR20" s="56"/>
      <c r="HS20" s="55"/>
      <c r="HT20" s="55"/>
      <c r="HU20" s="55"/>
      <c r="HV20" s="55"/>
      <c r="HW20" s="55"/>
      <c r="HX20" s="56"/>
      <c r="HY20" s="56"/>
      <c r="HZ20" s="55"/>
      <c r="IA20" s="55"/>
      <c r="IB20" s="55"/>
      <c r="IC20" s="55"/>
      <c r="ID20" s="55"/>
      <c r="IE20" s="56"/>
      <c r="IF20" s="56"/>
      <c r="IG20" s="55"/>
      <c r="IH20" s="55"/>
      <c r="II20" s="55"/>
      <c r="IJ20" s="55"/>
      <c r="IK20" s="55"/>
      <c r="IL20" s="56"/>
      <c r="IM20" s="56"/>
      <c r="IN20" s="55"/>
      <c r="IO20" s="55"/>
      <c r="IP20" s="55"/>
      <c r="IQ20" s="55"/>
      <c r="IR20" s="55"/>
      <c r="IS20" s="56"/>
      <c r="IT20" s="56"/>
      <c r="IU20" s="55"/>
      <c r="IV20" s="55"/>
      <c r="IW20" s="55"/>
      <c r="IX20" s="55"/>
      <c r="IY20" s="55"/>
      <c r="IZ20" s="55"/>
      <c r="JA20" s="56"/>
      <c r="JB20" s="56"/>
      <c r="JC20" s="55"/>
      <c r="JD20" s="55"/>
      <c r="JE20" s="55"/>
      <c r="JF20" s="55"/>
      <c r="JG20" s="55"/>
      <c r="JH20" s="56"/>
      <c r="JI20" s="56"/>
      <c r="JJ20" s="55"/>
      <c r="JK20" s="55"/>
      <c r="JL20" s="55"/>
      <c r="JM20" s="55"/>
      <c r="JN20" s="55"/>
      <c r="JO20" s="56"/>
      <c r="JP20" s="56"/>
      <c r="JQ20" s="55"/>
      <c r="JR20" s="55"/>
      <c r="JS20" s="55"/>
      <c r="JT20" s="55"/>
      <c r="JU20" s="55"/>
      <c r="JV20" s="56"/>
      <c r="JW20" s="56"/>
      <c r="JX20" s="55"/>
      <c r="JY20" s="55"/>
      <c r="JZ20" s="55"/>
      <c r="KA20" s="55"/>
      <c r="KB20" s="55"/>
      <c r="KC20" s="56"/>
      <c r="KD20" s="56"/>
      <c r="KE20" s="55"/>
      <c r="KF20" s="55"/>
      <c r="KG20" s="55"/>
      <c r="KH20" s="55"/>
      <c r="KI20" s="55"/>
      <c r="KJ20" s="56"/>
      <c r="KK20" s="56"/>
      <c r="KL20" s="55"/>
      <c r="KM20" s="55"/>
      <c r="KN20" s="55"/>
      <c r="KO20" s="55"/>
      <c r="KP20" s="55"/>
      <c r="KQ20" s="56"/>
      <c r="KR20" s="56"/>
      <c r="KS20" s="55"/>
      <c r="KT20" s="55"/>
      <c r="KU20" s="55"/>
      <c r="KV20" s="55"/>
      <c r="KW20" s="55"/>
      <c r="KX20" s="56"/>
      <c r="KY20" s="56"/>
      <c r="KZ20" s="55"/>
      <c r="LA20" s="55"/>
      <c r="LB20" s="55"/>
      <c r="LC20" s="55"/>
      <c r="LD20" s="55"/>
      <c r="LE20" s="56"/>
      <c r="LF20" s="56"/>
      <c r="LG20" s="55"/>
      <c r="LH20" s="55"/>
      <c r="LI20" s="55"/>
      <c r="LJ20" s="55"/>
      <c r="LK20" s="55"/>
      <c r="LL20" s="55"/>
      <c r="LM20" s="56"/>
      <c r="LN20" s="56"/>
      <c r="LO20" s="55"/>
      <c r="LP20" s="55"/>
      <c r="LQ20" s="55"/>
      <c r="LR20" s="55"/>
      <c r="LS20" s="55"/>
      <c r="LT20" s="56"/>
      <c r="LU20" s="56"/>
      <c r="LV20" s="55"/>
      <c r="LW20" s="55"/>
      <c r="LX20" s="55"/>
      <c r="LY20" s="55"/>
      <c r="LZ20" s="55"/>
      <c r="MA20" s="56"/>
      <c r="MB20" s="56"/>
      <c r="MC20" s="55"/>
      <c r="MD20" s="55"/>
      <c r="ME20" s="55"/>
      <c r="MF20" s="55"/>
      <c r="MG20" s="55"/>
      <c r="MH20" s="56"/>
      <c r="MI20" s="56"/>
      <c r="MJ20" s="55"/>
      <c r="MK20" s="55"/>
      <c r="ML20" s="55"/>
      <c r="MM20" s="55"/>
      <c r="MN20" s="55"/>
      <c r="MO20" s="56"/>
      <c r="MP20" s="56"/>
      <c r="MQ20" s="55"/>
      <c r="MR20" s="55"/>
      <c r="MS20" s="55"/>
      <c r="MT20" s="55"/>
      <c r="MU20" s="55"/>
      <c r="MV20" s="56"/>
      <c r="MW20" s="56"/>
      <c r="MX20" s="55"/>
      <c r="MY20" s="55"/>
      <c r="MZ20" s="55"/>
      <c r="NA20" s="55"/>
      <c r="NB20" s="55"/>
      <c r="NC20" s="56"/>
      <c r="ND20" s="56"/>
      <c r="NE20" s="55"/>
      <c r="NF20" s="55"/>
      <c r="NG20" s="55"/>
      <c r="NH20" s="55"/>
      <c r="NI20" s="55"/>
      <c r="NJ20" s="56"/>
      <c r="NK20" s="56"/>
      <c r="NL20" s="55"/>
      <c r="NM20" s="55"/>
      <c r="NN20" s="55"/>
      <c r="NO20" s="55"/>
      <c r="NP20" s="55"/>
      <c r="NQ20" s="56"/>
      <c r="NR20" s="56"/>
      <c r="NS20" s="55"/>
      <c r="NT20" s="55"/>
      <c r="NU20" s="55"/>
      <c r="NV20" s="55"/>
      <c r="NW20" s="55"/>
      <c r="NX20" s="56"/>
      <c r="NY20" s="56"/>
      <c r="NZ20" s="55"/>
      <c r="OA20" s="55"/>
      <c r="OB20" s="55"/>
      <c r="OC20" s="55"/>
      <c r="OD20" s="55"/>
      <c r="OE20" s="56"/>
      <c r="OF20" s="56"/>
      <c r="OG20" s="55"/>
      <c r="OH20" s="55"/>
      <c r="OI20" s="55"/>
      <c r="OJ20" s="55"/>
      <c r="OK20" s="55"/>
      <c r="OL20" s="56"/>
      <c r="OM20" s="56"/>
      <c r="ON20" s="55"/>
      <c r="OO20" s="55"/>
      <c r="OP20" s="55"/>
      <c r="OQ20" s="55"/>
      <c r="OR20" s="55"/>
      <c r="OS20" s="56"/>
      <c r="OT20" s="56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</row>
    <row r="21" spans="1:508" ht="15.75">
      <c r="A21" s="86"/>
      <c r="B21" s="58"/>
      <c r="C21" s="66"/>
      <c r="D21" s="60" t="str">
        <f t="shared" si="25"/>
        <v/>
      </c>
      <c r="E21" s="61" t="str">
        <f t="shared" si="26"/>
        <v/>
      </c>
      <c r="F21" s="62" t="str">
        <f>IF(G21="","",WORKDAY(G21,-D21,Fériés))</f>
        <v/>
      </c>
      <c r="G21" s="65"/>
      <c r="H21" s="63" t="str">
        <f t="shared" si="27"/>
        <v/>
      </c>
      <c r="I21" s="64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2"/>
      <c r="AO21" s="42"/>
      <c r="AP21" s="42"/>
      <c r="AQ21" s="42"/>
      <c r="AR21" s="42"/>
      <c r="AS21" s="42"/>
      <c r="AT21" s="40"/>
      <c r="AU21" s="40"/>
      <c r="AV21" s="42"/>
      <c r="AW21" s="42"/>
      <c r="AX21" s="42"/>
      <c r="AY21" s="42"/>
      <c r="AZ21" s="42"/>
      <c r="BA21" s="40"/>
      <c r="BB21" s="40"/>
      <c r="BC21" s="42"/>
      <c r="BD21" s="42"/>
      <c r="BE21" s="42"/>
      <c r="BF21" s="42"/>
      <c r="BG21" s="42"/>
      <c r="BH21" s="40"/>
      <c r="BI21" s="40"/>
      <c r="BJ21" s="42"/>
      <c r="BK21" s="42"/>
      <c r="BL21" s="42"/>
      <c r="BM21" s="42"/>
      <c r="BN21" s="42"/>
      <c r="BO21" s="40"/>
      <c r="BP21" s="40"/>
      <c r="BQ21" s="42"/>
      <c r="BR21" s="42"/>
      <c r="BS21" s="42"/>
      <c r="BT21" s="42"/>
      <c r="BU21" s="42"/>
      <c r="BV21" s="40"/>
      <c r="BW21" s="40"/>
      <c r="BX21" s="42"/>
      <c r="BY21" s="55"/>
      <c r="BZ21" s="55"/>
      <c r="CA21" s="55"/>
      <c r="CB21" s="55"/>
      <c r="CC21" s="56"/>
      <c r="CD21" s="56"/>
      <c r="CE21" s="55"/>
      <c r="CF21" s="55"/>
      <c r="CG21" s="55"/>
      <c r="CH21" s="55"/>
      <c r="CI21" s="55"/>
      <c r="CJ21" s="56"/>
      <c r="CK21" s="56"/>
      <c r="CL21" s="55"/>
      <c r="CM21" s="55"/>
      <c r="CN21" s="55"/>
      <c r="CO21" s="55"/>
      <c r="CP21" s="55"/>
      <c r="CQ21" s="56"/>
      <c r="CR21" s="56"/>
      <c r="CS21" s="55"/>
      <c r="CT21" s="55"/>
      <c r="CU21" s="55"/>
      <c r="CV21" s="55"/>
      <c r="CW21" s="55"/>
      <c r="CX21" s="55"/>
      <c r="CY21" s="56"/>
      <c r="CZ21" s="56"/>
      <c r="DA21" s="55"/>
      <c r="DB21" s="55"/>
      <c r="DC21" s="55"/>
      <c r="DD21" s="55"/>
      <c r="DE21" s="55"/>
      <c r="DF21" s="56"/>
      <c r="DG21" s="56"/>
      <c r="DH21" s="55"/>
      <c r="DI21" s="55"/>
      <c r="DJ21" s="55"/>
      <c r="DK21" s="55"/>
      <c r="DL21" s="55"/>
      <c r="DM21" s="56"/>
      <c r="DN21" s="56"/>
      <c r="DO21" s="55"/>
      <c r="DP21" s="55"/>
      <c r="DQ21" s="55"/>
      <c r="DR21" s="55"/>
      <c r="DS21" s="55"/>
      <c r="DT21" s="56"/>
      <c r="DU21" s="56"/>
      <c r="DV21" s="55"/>
      <c r="DW21" s="55"/>
      <c r="DX21" s="55"/>
      <c r="DY21" s="55"/>
      <c r="DZ21" s="55"/>
      <c r="EA21" s="56"/>
      <c r="EB21" s="56"/>
      <c r="EC21" s="55"/>
      <c r="ED21" s="55"/>
      <c r="EE21" s="55"/>
      <c r="EF21" s="55"/>
      <c r="EG21" s="55"/>
      <c r="EH21" s="56"/>
      <c r="EI21" s="56"/>
      <c r="EJ21" s="55"/>
      <c r="EK21" s="55"/>
      <c r="EL21" s="55"/>
      <c r="EM21" s="55"/>
      <c r="EN21" s="55"/>
      <c r="EO21" s="56"/>
      <c r="EP21" s="56"/>
      <c r="EQ21" s="55"/>
      <c r="ER21" s="55"/>
      <c r="ES21" s="55"/>
      <c r="ET21" s="55"/>
      <c r="EU21" s="55"/>
      <c r="EV21" s="56"/>
      <c r="EW21" s="56"/>
      <c r="EX21" s="55"/>
      <c r="EY21" s="55"/>
      <c r="EZ21" s="55"/>
      <c r="FA21" s="55"/>
      <c r="FB21" s="55"/>
      <c r="FC21" s="56"/>
      <c r="FD21" s="56"/>
      <c r="FE21" s="55"/>
      <c r="FF21" s="55"/>
      <c r="FG21" s="55"/>
      <c r="FH21" s="55"/>
      <c r="FI21" s="55"/>
      <c r="FJ21" s="56"/>
      <c r="FK21" s="56"/>
      <c r="FL21" s="55"/>
      <c r="FM21" s="55"/>
      <c r="FN21" s="55"/>
      <c r="FO21" s="55"/>
      <c r="FP21" s="55"/>
      <c r="FQ21" s="56"/>
      <c r="FR21" s="56"/>
      <c r="FS21" s="55"/>
      <c r="FT21" s="55"/>
      <c r="FU21" s="55"/>
      <c r="FV21" s="55"/>
      <c r="FW21" s="55"/>
      <c r="FX21" s="56"/>
      <c r="FY21" s="56"/>
      <c r="FZ21" s="55"/>
      <c r="GA21" s="55"/>
      <c r="GB21" s="55"/>
      <c r="GC21" s="55"/>
      <c r="GD21" s="55"/>
      <c r="GE21" s="56"/>
      <c r="GF21" s="56"/>
      <c r="GG21" s="55"/>
      <c r="GH21" s="55"/>
      <c r="GI21" s="55"/>
      <c r="GJ21" s="55"/>
      <c r="GK21" s="55"/>
      <c r="GL21" s="55"/>
      <c r="GM21" s="55"/>
      <c r="GN21" s="55"/>
      <c r="GO21" s="56"/>
      <c r="GP21" s="56"/>
      <c r="GQ21" s="55"/>
      <c r="GR21" s="55"/>
      <c r="GS21" s="55"/>
      <c r="GT21" s="55"/>
      <c r="GU21" s="55"/>
      <c r="GV21" s="56"/>
      <c r="GW21" s="56"/>
      <c r="GX21" s="55"/>
      <c r="GY21" s="55"/>
      <c r="GZ21" s="55"/>
      <c r="HA21" s="55"/>
      <c r="HB21" s="55"/>
      <c r="HC21" s="56"/>
      <c r="HD21" s="56"/>
      <c r="HE21" s="55"/>
      <c r="HF21" s="55"/>
      <c r="HG21" s="55"/>
      <c r="HH21" s="55"/>
      <c r="HI21" s="55"/>
      <c r="HJ21" s="56"/>
      <c r="HK21" s="56"/>
      <c r="HL21" s="55"/>
      <c r="HM21" s="55"/>
      <c r="HN21" s="55"/>
      <c r="HO21" s="55"/>
      <c r="HP21" s="55"/>
      <c r="HQ21" s="56"/>
      <c r="HR21" s="56"/>
      <c r="HS21" s="55"/>
      <c r="HT21" s="55"/>
      <c r="HU21" s="55"/>
      <c r="HV21" s="55"/>
      <c r="HW21" s="55"/>
      <c r="HX21" s="56"/>
      <c r="HY21" s="56"/>
      <c r="HZ21" s="55"/>
      <c r="IA21" s="55"/>
      <c r="IB21" s="55"/>
      <c r="IC21" s="55"/>
      <c r="ID21" s="55"/>
      <c r="IE21" s="56"/>
      <c r="IF21" s="56"/>
      <c r="IG21" s="55"/>
      <c r="IH21" s="55"/>
      <c r="II21" s="55"/>
      <c r="IJ21" s="55"/>
      <c r="IK21" s="55"/>
      <c r="IL21" s="56"/>
      <c r="IM21" s="56"/>
      <c r="IN21" s="55"/>
      <c r="IO21" s="55"/>
      <c r="IP21" s="55"/>
      <c r="IQ21" s="55"/>
      <c r="IR21" s="55"/>
      <c r="IS21" s="56"/>
      <c r="IT21" s="56"/>
      <c r="IU21" s="55"/>
      <c r="IV21" s="55"/>
      <c r="IW21" s="55"/>
      <c r="IX21" s="55"/>
      <c r="IY21" s="55"/>
      <c r="IZ21" s="55"/>
      <c r="JA21" s="56"/>
      <c r="JB21" s="56"/>
      <c r="JC21" s="55"/>
      <c r="JD21" s="55"/>
      <c r="JE21" s="55"/>
      <c r="JF21" s="55"/>
      <c r="JG21" s="55"/>
      <c r="JH21" s="56"/>
      <c r="JI21" s="56"/>
      <c r="JJ21" s="55"/>
      <c r="JK21" s="55"/>
      <c r="JL21" s="55"/>
      <c r="JM21" s="55"/>
      <c r="JN21" s="55"/>
      <c r="JO21" s="56"/>
      <c r="JP21" s="56"/>
      <c r="JQ21" s="55"/>
      <c r="JR21" s="55"/>
      <c r="JS21" s="55"/>
      <c r="JT21" s="55"/>
      <c r="JU21" s="55"/>
      <c r="JV21" s="56"/>
      <c r="JW21" s="56"/>
      <c r="JX21" s="55"/>
      <c r="JY21" s="55"/>
      <c r="JZ21" s="55"/>
      <c r="KA21" s="55"/>
      <c r="KB21" s="55"/>
      <c r="KC21" s="56"/>
      <c r="KD21" s="56"/>
      <c r="KE21" s="55"/>
      <c r="KF21" s="55"/>
      <c r="KG21" s="55"/>
      <c r="KH21" s="55"/>
      <c r="KI21" s="55"/>
      <c r="KJ21" s="56"/>
      <c r="KK21" s="56"/>
      <c r="KL21" s="55"/>
      <c r="KM21" s="55"/>
      <c r="KN21" s="55"/>
      <c r="KO21" s="55"/>
      <c r="KP21" s="55"/>
      <c r="KQ21" s="56"/>
      <c r="KR21" s="56"/>
      <c r="KS21" s="55"/>
      <c r="KT21" s="55"/>
      <c r="KU21" s="55"/>
      <c r="KV21" s="55"/>
      <c r="KW21" s="55"/>
      <c r="KX21" s="56"/>
      <c r="KY21" s="56"/>
      <c r="KZ21" s="55"/>
      <c r="LA21" s="55"/>
      <c r="LB21" s="55"/>
      <c r="LC21" s="55"/>
      <c r="LD21" s="55"/>
      <c r="LE21" s="56"/>
      <c r="LF21" s="56"/>
      <c r="LG21" s="55"/>
      <c r="LH21" s="55"/>
      <c r="LI21" s="55"/>
      <c r="LJ21" s="55"/>
      <c r="LK21" s="55"/>
      <c r="LL21" s="55"/>
      <c r="LM21" s="56"/>
      <c r="LN21" s="56"/>
      <c r="LO21" s="55"/>
      <c r="LP21" s="55"/>
      <c r="LQ21" s="55"/>
      <c r="LR21" s="55"/>
      <c r="LS21" s="55"/>
      <c r="LT21" s="56"/>
      <c r="LU21" s="56"/>
      <c r="LV21" s="55"/>
      <c r="LW21" s="55"/>
      <c r="LX21" s="55"/>
      <c r="LY21" s="55"/>
      <c r="LZ21" s="55"/>
      <c r="MA21" s="56"/>
      <c r="MB21" s="56"/>
      <c r="MC21" s="55"/>
      <c r="MD21" s="55"/>
      <c r="ME21" s="55"/>
      <c r="MF21" s="55"/>
      <c r="MG21" s="55"/>
      <c r="MH21" s="56"/>
      <c r="MI21" s="56"/>
      <c r="MJ21" s="55"/>
      <c r="MK21" s="55"/>
      <c r="ML21" s="55"/>
      <c r="MM21" s="55"/>
      <c r="MN21" s="55"/>
      <c r="MO21" s="56"/>
      <c r="MP21" s="56"/>
      <c r="MQ21" s="55"/>
      <c r="MR21" s="55"/>
      <c r="MS21" s="55"/>
      <c r="MT21" s="55"/>
      <c r="MU21" s="55"/>
      <c r="MV21" s="56"/>
      <c r="MW21" s="56"/>
      <c r="MX21" s="55"/>
      <c r="MY21" s="55"/>
      <c r="MZ21" s="55"/>
      <c r="NA21" s="55"/>
      <c r="NB21" s="55"/>
      <c r="NC21" s="56"/>
      <c r="ND21" s="56"/>
      <c r="NE21" s="55"/>
      <c r="NF21" s="55"/>
      <c r="NG21" s="55"/>
      <c r="NH21" s="55"/>
      <c r="NI21" s="55"/>
      <c r="NJ21" s="56"/>
      <c r="NK21" s="56"/>
      <c r="NL21" s="55"/>
      <c r="NM21" s="55"/>
      <c r="NN21" s="55"/>
      <c r="NO21" s="55"/>
      <c r="NP21" s="55"/>
      <c r="NQ21" s="56"/>
      <c r="NR21" s="56"/>
      <c r="NS21" s="55"/>
      <c r="NT21" s="55"/>
      <c r="NU21" s="55"/>
      <c r="NV21" s="55"/>
      <c r="NW21" s="55"/>
      <c r="NX21" s="56"/>
      <c r="NY21" s="56"/>
      <c r="NZ21" s="55"/>
      <c r="OA21" s="55"/>
      <c r="OB21" s="55"/>
      <c r="OC21" s="55"/>
      <c r="OD21" s="55"/>
      <c r="OE21" s="56"/>
      <c r="OF21" s="56"/>
      <c r="OG21" s="55"/>
      <c r="OH21" s="55"/>
      <c r="OI21" s="55"/>
      <c r="OJ21" s="55"/>
      <c r="OK21" s="55"/>
      <c r="OL21" s="56"/>
      <c r="OM21" s="56"/>
      <c r="ON21" s="55"/>
      <c r="OO21" s="55"/>
      <c r="OP21" s="55"/>
      <c r="OQ21" s="55"/>
      <c r="OR21" s="55"/>
      <c r="OS21" s="56"/>
      <c r="OT21" s="56"/>
      <c r="OU21" s="55"/>
      <c r="OV21" s="55"/>
      <c r="OW21" s="55"/>
      <c r="OX21" s="55"/>
      <c r="OY21" s="55"/>
      <c r="OZ21" s="55"/>
      <c r="PA21" s="55"/>
      <c r="PB21" s="55"/>
      <c r="PC21" s="55"/>
      <c r="PD21" s="55"/>
      <c r="PE21" s="55"/>
      <c r="PF21" s="55"/>
      <c r="PG21" s="55"/>
      <c r="PH21" s="55"/>
      <c r="PI21" s="55"/>
      <c r="PJ21" s="55"/>
      <c r="PK21" s="55"/>
      <c r="PL21" s="55"/>
      <c r="PM21" s="55"/>
      <c r="PN21" s="55"/>
      <c r="PO21" s="55"/>
      <c r="PP21" s="55"/>
      <c r="PQ21" s="55"/>
      <c r="PR21" s="55"/>
      <c r="PS21" s="55"/>
      <c r="PT21" s="55"/>
      <c r="PU21" s="55"/>
      <c r="PV21" s="55"/>
      <c r="PW21" s="55"/>
      <c r="PX21" s="55"/>
      <c r="PY21" s="55"/>
      <c r="PZ21" s="55"/>
      <c r="QA21" s="55"/>
      <c r="QB21" s="55"/>
      <c r="QC21" s="55"/>
      <c r="QD21" s="55"/>
      <c r="QE21" s="55"/>
      <c r="QF21" s="55"/>
      <c r="QG21" s="55"/>
      <c r="QH21" s="55"/>
      <c r="QI21" s="55"/>
      <c r="QJ21" s="55"/>
      <c r="QK21" s="55"/>
      <c r="QL21" s="55"/>
      <c r="QM21" s="55"/>
      <c r="QN21" s="55"/>
      <c r="QO21" s="55"/>
      <c r="QP21" s="55"/>
      <c r="QQ21" s="55"/>
      <c r="QR21" s="55"/>
      <c r="QS21" s="55"/>
      <c r="QT21" s="55"/>
      <c r="QU21" s="55"/>
      <c r="QV21" s="55"/>
      <c r="QW21" s="55"/>
      <c r="QX21" s="55"/>
      <c r="QY21" s="55"/>
      <c r="QZ21" s="55"/>
      <c r="RA21" s="55"/>
      <c r="RB21" s="55"/>
      <c r="RC21" s="55"/>
      <c r="RD21" s="55"/>
      <c r="RE21" s="55"/>
      <c r="RF21" s="55"/>
      <c r="RG21" s="55"/>
      <c r="RH21" s="55"/>
      <c r="RI21" s="55"/>
      <c r="RJ21" s="55"/>
      <c r="RK21" s="55"/>
      <c r="RL21" s="55"/>
      <c r="RM21" s="55"/>
      <c r="RN21" s="55"/>
      <c r="RO21" s="55"/>
      <c r="RP21" s="55"/>
      <c r="RQ21" s="55"/>
      <c r="RR21" s="55"/>
      <c r="RS21" s="55"/>
      <c r="RT21" s="55"/>
      <c r="RU21" s="55"/>
      <c r="RV21" s="55"/>
      <c r="RW21" s="55"/>
      <c r="RX21" s="55"/>
      <c r="RY21" s="55"/>
      <c r="RZ21" s="55"/>
      <c r="SA21" s="55"/>
      <c r="SB21" s="55"/>
      <c r="SC21" s="55"/>
      <c r="SD21" s="55"/>
      <c r="SE21" s="55"/>
      <c r="SF21" s="55"/>
      <c r="SG21" s="55"/>
      <c r="SH21" s="55"/>
      <c r="SI21" s="55"/>
      <c r="SJ21" s="55"/>
      <c r="SK21" s="55"/>
      <c r="SL21" s="55"/>
      <c r="SM21" s="55"/>
      <c r="SN21" s="55"/>
    </row>
    <row r="22" spans="1:508" ht="15.75">
      <c r="A22" s="86"/>
      <c r="B22" s="58"/>
      <c r="C22" s="66"/>
      <c r="D22" s="60" t="str">
        <f t="shared" si="25"/>
        <v/>
      </c>
      <c r="E22" s="61" t="str">
        <f t="shared" si="26"/>
        <v/>
      </c>
      <c r="F22" s="62" t="str">
        <f>IF(G22="","",WORKDAY(G22,-D22,Fériés))</f>
        <v/>
      </c>
      <c r="G22" s="65"/>
      <c r="H22" s="63" t="str">
        <f t="shared" si="27"/>
        <v/>
      </c>
      <c r="I22" s="64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2"/>
      <c r="AO22" s="42"/>
      <c r="AP22" s="42"/>
      <c r="AQ22" s="42"/>
      <c r="AR22" s="42"/>
      <c r="AS22" s="42"/>
      <c r="AT22" s="40"/>
      <c r="AU22" s="40"/>
      <c r="AV22" s="42"/>
      <c r="AW22" s="42"/>
      <c r="AX22" s="42"/>
      <c r="AY22" s="42"/>
      <c r="AZ22" s="42"/>
      <c r="BA22" s="40"/>
      <c r="BB22" s="40"/>
      <c r="BC22" s="42"/>
      <c r="BD22" s="42"/>
      <c r="BE22" s="42"/>
      <c r="BF22" s="42"/>
      <c r="BG22" s="42"/>
      <c r="BH22" s="40"/>
      <c r="BI22" s="40"/>
      <c r="BJ22" s="42"/>
      <c r="BK22" s="42"/>
      <c r="BL22" s="42"/>
      <c r="BM22" s="42"/>
      <c r="BN22" s="42"/>
      <c r="BO22" s="40"/>
      <c r="BP22" s="40"/>
      <c r="BQ22" s="42"/>
      <c r="BR22" s="42"/>
      <c r="BS22" s="42"/>
      <c r="BT22" s="42"/>
      <c r="BU22" s="42"/>
      <c r="BV22" s="40"/>
      <c r="BW22" s="40"/>
      <c r="BX22" s="42"/>
      <c r="BY22" s="55"/>
      <c r="BZ22" s="55"/>
      <c r="CA22" s="55"/>
      <c r="CB22" s="55"/>
      <c r="CC22" s="56"/>
      <c r="CD22" s="56"/>
      <c r="CE22" s="55"/>
      <c r="CF22" s="55"/>
      <c r="CG22" s="55"/>
      <c r="CH22" s="55"/>
      <c r="CI22" s="55"/>
      <c r="CJ22" s="56"/>
      <c r="CK22" s="56"/>
      <c r="CL22" s="55"/>
      <c r="CM22" s="55"/>
      <c r="CN22" s="55"/>
      <c r="CO22" s="55"/>
      <c r="CP22" s="55"/>
      <c r="CQ22" s="56"/>
      <c r="CR22" s="56"/>
      <c r="CS22" s="55"/>
      <c r="CT22" s="55"/>
      <c r="CU22" s="55"/>
      <c r="CV22" s="55"/>
      <c r="CW22" s="55"/>
      <c r="CX22" s="55"/>
      <c r="CY22" s="56"/>
      <c r="CZ22" s="56"/>
      <c r="DA22" s="55"/>
      <c r="DB22" s="55"/>
      <c r="DC22" s="55"/>
      <c r="DD22" s="55"/>
      <c r="DE22" s="55"/>
      <c r="DF22" s="56"/>
      <c r="DG22" s="56"/>
      <c r="DH22" s="55"/>
      <c r="DI22" s="55"/>
      <c r="DJ22" s="55"/>
      <c r="DK22" s="55"/>
      <c r="DL22" s="55"/>
      <c r="DM22" s="56"/>
      <c r="DN22" s="56"/>
      <c r="DO22" s="55"/>
      <c r="DP22" s="55"/>
      <c r="DQ22" s="55"/>
      <c r="DR22" s="55"/>
      <c r="DS22" s="55"/>
      <c r="DT22" s="56"/>
      <c r="DU22" s="56"/>
      <c r="DV22" s="55"/>
      <c r="DW22" s="55"/>
      <c r="DX22" s="55"/>
      <c r="DY22" s="55"/>
      <c r="DZ22" s="55"/>
      <c r="EA22" s="56"/>
      <c r="EB22" s="56"/>
      <c r="EC22" s="55"/>
      <c r="ED22" s="55"/>
      <c r="EE22" s="55"/>
      <c r="EF22" s="55"/>
      <c r="EG22" s="55"/>
      <c r="EH22" s="56"/>
      <c r="EI22" s="56"/>
      <c r="EJ22" s="55"/>
      <c r="EK22" s="55"/>
      <c r="EL22" s="55"/>
      <c r="EM22" s="55"/>
      <c r="EN22" s="55"/>
      <c r="EO22" s="56"/>
      <c r="EP22" s="56"/>
      <c r="EQ22" s="55"/>
      <c r="ER22" s="55"/>
      <c r="ES22" s="55"/>
      <c r="ET22" s="55"/>
      <c r="EU22" s="55"/>
      <c r="EV22" s="56"/>
      <c r="EW22" s="56"/>
      <c r="EX22" s="55"/>
      <c r="EY22" s="55"/>
      <c r="EZ22" s="55"/>
      <c r="FA22" s="55"/>
      <c r="FB22" s="55"/>
      <c r="FC22" s="56"/>
      <c r="FD22" s="56"/>
      <c r="FE22" s="55"/>
      <c r="FF22" s="55"/>
      <c r="FG22" s="55"/>
      <c r="FH22" s="55"/>
      <c r="FI22" s="55"/>
      <c r="FJ22" s="56"/>
      <c r="FK22" s="56"/>
      <c r="FL22" s="55"/>
      <c r="FM22" s="55"/>
      <c r="FN22" s="55"/>
      <c r="FO22" s="55"/>
      <c r="FP22" s="55"/>
      <c r="FQ22" s="56"/>
      <c r="FR22" s="56"/>
      <c r="FS22" s="55"/>
      <c r="FT22" s="55"/>
      <c r="FU22" s="55"/>
      <c r="FV22" s="55"/>
      <c r="FW22" s="55"/>
      <c r="FX22" s="56"/>
      <c r="FY22" s="56"/>
      <c r="FZ22" s="55"/>
      <c r="GA22" s="55"/>
      <c r="GB22" s="55"/>
      <c r="GC22" s="55"/>
      <c r="GD22" s="55"/>
      <c r="GE22" s="56"/>
      <c r="GF22" s="56"/>
      <c r="GG22" s="55"/>
      <c r="GH22" s="55"/>
      <c r="GI22" s="55"/>
      <c r="GJ22" s="55"/>
      <c r="GK22" s="55"/>
      <c r="GL22" s="55"/>
      <c r="GM22" s="55"/>
      <c r="GN22" s="55"/>
      <c r="GO22" s="56"/>
      <c r="GP22" s="56"/>
      <c r="GQ22" s="55"/>
      <c r="GR22" s="55"/>
      <c r="GS22" s="55"/>
      <c r="GT22" s="55"/>
      <c r="GU22" s="55"/>
      <c r="GV22" s="56"/>
      <c r="GW22" s="56"/>
      <c r="GX22" s="55"/>
      <c r="GY22" s="55"/>
      <c r="GZ22" s="55"/>
      <c r="HA22" s="55"/>
      <c r="HB22" s="55"/>
      <c r="HC22" s="56"/>
      <c r="HD22" s="56"/>
      <c r="HE22" s="55"/>
      <c r="HF22" s="55"/>
      <c r="HG22" s="55"/>
      <c r="HH22" s="55"/>
      <c r="HI22" s="55"/>
      <c r="HJ22" s="56"/>
      <c r="HK22" s="56"/>
      <c r="HL22" s="55"/>
      <c r="HM22" s="55"/>
      <c r="HN22" s="55"/>
      <c r="HO22" s="55"/>
      <c r="HP22" s="55"/>
      <c r="HQ22" s="56"/>
      <c r="HR22" s="56"/>
      <c r="HS22" s="55"/>
      <c r="HT22" s="55"/>
      <c r="HU22" s="55"/>
      <c r="HV22" s="55"/>
      <c r="HW22" s="55"/>
      <c r="HX22" s="56"/>
      <c r="HY22" s="56"/>
      <c r="HZ22" s="55"/>
      <c r="IA22" s="55"/>
      <c r="IB22" s="55"/>
      <c r="IC22" s="55"/>
      <c r="ID22" s="55"/>
      <c r="IE22" s="56"/>
      <c r="IF22" s="56"/>
      <c r="IG22" s="55"/>
      <c r="IH22" s="55"/>
      <c r="II22" s="55"/>
      <c r="IJ22" s="55"/>
      <c r="IK22" s="55"/>
      <c r="IL22" s="56"/>
      <c r="IM22" s="56"/>
      <c r="IN22" s="55"/>
      <c r="IO22" s="55"/>
      <c r="IP22" s="55"/>
      <c r="IQ22" s="55"/>
      <c r="IR22" s="55"/>
      <c r="IS22" s="56"/>
      <c r="IT22" s="56"/>
      <c r="IU22" s="55"/>
      <c r="IV22" s="55"/>
      <c r="IW22" s="55"/>
      <c r="IX22" s="55"/>
      <c r="IY22" s="55"/>
      <c r="IZ22" s="55"/>
      <c r="JA22" s="56"/>
      <c r="JB22" s="56"/>
      <c r="JC22" s="55"/>
      <c r="JD22" s="55"/>
      <c r="JE22" s="55"/>
      <c r="JF22" s="55"/>
      <c r="JG22" s="55"/>
      <c r="JH22" s="56"/>
      <c r="JI22" s="56"/>
      <c r="JJ22" s="55"/>
      <c r="JK22" s="55"/>
      <c r="JL22" s="55"/>
      <c r="JM22" s="55"/>
      <c r="JN22" s="55"/>
      <c r="JO22" s="56"/>
      <c r="JP22" s="56"/>
      <c r="JQ22" s="55"/>
      <c r="JR22" s="55"/>
      <c r="JS22" s="55"/>
      <c r="JT22" s="55"/>
      <c r="JU22" s="55"/>
      <c r="JV22" s="56"/>
      <c r="JW22" s="56"/>
      <c r="JX22" s="55"/>
      <c r="JY22" s="55"/>
      <c r="JZ22" s="55"/>
      <c r="KA22" s="55"/>
      <c r="KB22" s="55"/>
      <c r="KC22" s="56"/>
      <c r="KD22" s="56"/>
      <c r="KE22" s="55"/>
      <c r="KF22" s="55"/>
      <c r="KG22" s="55"/>
      <c r="KH22" s="55"/>
      <c r="KI22" s="55"/>
      <c r="KJ22" s="56"/>
      <c r="KK22" s="56"/>
      <c r="KL22" s="55"/>
      <c r="KM22" s="55"/>
      <c r="KN22" s="55"/>
      <c r="KO22" s="55"/>
      <c r="KP22" s="55"/>
      <c r="KQ22" s="56"/>
      <c r="KR22" s="56"/>
      <c r="KS22" s="55"/>
      <c r="KT22" s="55"/>
      <c r="KU22" s="55"/>
      <c r="KV22" s="55"/>
      <c r="KW22" s="55"/>
      <c r="KX22" s="56"/>
      <c r="KY22" s="56"/>
      <c r="KZ22" s="55"/>
      <c r="LA22" s="55"/>
      <c r="LB22" s="55"/>
      <c r="LC22" s="55"/>
      <c r="LD22" s="55"/>
      <c r="LE22" s="56"/>
      <c r="LF22" s="56"/>
      <c r="LG22" s="55"/>
      <c r="LH22" s="55"/>
      <c r="LI22" s="55"/>
      <c r="LJ22" s="55"/>
      <c r="LK22" s="55"/>
      <c r="LL22" s="55"/>
      <c r="LM22" s="56"/>
      <c r="LN22" s="56"/>
      <c r="LO22" s="55"/>
      <c r="LP22" s="55"/>
      <c r="LQ22" s="55"/>
      <c r="LR22" s="55"/>
      <c r="LS22" s="55"/>
      <c r="LT22" s="56"/>
      <c r="LU22" s="56"/>
      <c r="LV22" s="55"/>
      <c r="LW22" s="55"/>
      <c r="LX22" s="55"/>
      <c r="LY22" s="55"/>
      <c r="LZ22" s="55"/>
      <c r="MA22" s="56"/>
      <c r="MB22" s="56"/>
      <c r="MC22" s="55"/>
      <c r="MD22" s="55"/>
      <c r="ME22" s="55"/>
      <c r="MF22" s="55"/>
      <c r="MG22" s="55"/>
      <c r="MH22" s="56"/>
      <c r="MI22" s="56"/>
      <c r="MJ22" s="55"/>
      <c r="MK22" s="55"/>
      <c r="ML22" s="55"/>
      <c r="MM22" s="55"/>
      <c r="MN22" s="55"/>
      <c r="MO22" s="56"/>
      <c r="MP22" s="56"/>
      <c r="MQ22" s="55"/>
      <c r="MR22" s="55"/>
      <c r="MS22" s="55"/>
      <c r="MT22" s="55"/>
      <c r="MU22" s="55"/>
      <c r="MV22" s="56"/>
      <c r="MW22" s="56"/>
      <c r="MX22" s="55"/>
      <c r="MY22" s="55"/>
      <c r="MZ22" s="55"/>
      <c r="NA22" s="55"/>
      <c r="NB22" s="55"/>
      <c r="NC22" s="56"/>
      <c r="ND22" s="56"/>
      <c r="NE22" s="55"/>
      <c r="NF22" s="55"/>
      <c r="NG22" s="55"/>
      <c r="NH22" s="55"/>
      <c r="NI22" s="55"/>
      <c r="NJ22" s="56"/>
      <c r="NK22" s="56"/>
      <c r="NL22" s="55"/>
      <c r="NM22" s="55"/>
      <c r="NN22" s="55"/>
      <c r="NO22" s="55"/>
      <c r="NP22" s="55"/>
      <c r="NQ22" s="56"/>
      <c r="NR22" s="56"/>
      <c r="NS22" s="55"/>
      <c r="NT22" s="55"/>
      <c r="NU22" s="55"/>
      <c r="NV22" s="55"/>
      <c r="NW22" s="55"/>
      <c r="NX22" s="56"/>
      <c r="NY22" s="56"/>
      <c r="NZ22" s="55"/>
      <c r="OA22" s="55"/>
      <c r="OB22" s="55"/>
      <c r="OC22" s="55"/>
      <c r="OD22" s="55"/>
      <c r="OE22" s="56"/>
      <c r="OF22" s="56"/>
      <c r="OG22" s="55"/>
      <c r="OH22" s="55"/>
      <c r="OI22" s="55"/>
      <c r="OJ22" s="55"/>
      <c r="OK22" s="55"/>
      <c r="OL22" s="56"/>
      <c r="OM22" s="56"/>
      <c r="ON22" s="55"/>
      <c r="OO22" s="55"/>
      <c r="OP22" s="55"/>
      <c r="OQ22" s="55"/>
      <c r="OR22" s="55"/>
      <c r="OS22" s="56"/>
      <c r="OT22" s="56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</row>
    <row r="23" spans="1:508" ht="15.75">
      <c r="A23" s="86"/>
      <c r="B23" s="58"/>
      <c r="C23" s="66"/>
      <c r="D23" s="60" t="str">
        <f t="shared" si="25"/>
        <v/>
      </c>
      <c r="E23" s="61" t="str">
        <f t="shared" si="26"/>
        <v/>
      </c>
      <c r="F23" s="62" t="str">
        <f>IF(G23="","",WORKDAY(G23,-D23,Fériés))</f>
        <v/>
      </c>
      <c r="G23" s="65"/>
      <c r="H23" s="63" t="str">
        <f t="shared" si="27"/>
        <v/>
      </c>
      <c r="I23" s="64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2"/>
      <c r="AO23" s="42"/>
      <c r="AP23" s="42"/>
      <c r="AQ23" s="42"/>
      <c r="AR23" s="42"/>
      <c r="AS23" s="42"/>
      <c r="AT23" s="40"/>
      <c r="AU23" s="40"/>
      <c r="AV23" s="42"/>
      <c r="AW23" s="42"/>
      <c r="AX23" s="42"/>
      <c r="AY23" s="42"/>
      <c r="AZ23" s="42"/>
      <c r="BA23" s="40"/>
      <c r="BB23" s="40"/>
      <c r="BC23" s="42"/>
      <c r="BD23" s="42"/>
      <c r="BE23" s="42"/>
      <c r="BF23" s="42"/>
      <c r="BG23" s="42"/>
      <c r="BH23" s="40"/>
      <c r="BI23" s="40"/>
      <c r="BJ23" s="42"/>
      <c r="BK23" s="42"/>
      <c r="BL23" s="42"/>
      <c r="BM23" s="42"/>
      <c r="BN23" s="42"/>
      <c r="BO23" s="40"/>
      <c r="BP23" s="40"/>
      <c r="BQ23" s="42"/>
      <c r="BR23" s="42"/>
      <c r="BS23" s="42"/>
      <c r="BT23" s="42"/>
      <c r="BU23" s="42"/>
      <c r="BV23" s="40"/>
      <c r="BW23" s="40"/>
      <c r="BX23" s="42"/>
      <c r="BY23" s="55"/>
      <c r="BZ23" s="55"/>
      <c r="CA23" s="55"/>
      <c r="CB23" s="55"/>
      <c r="CC23" s="56"/>
      <c r="CD23" s="56"/>
      <c r="CE23" s="55"/>
      <c r="CF23" s="55"/>
      <c r="CG23" s="55"/>
      <c r="CH23" s="55"/>
      <c r="CI23" s="55"/>
      <c r="CJ23" s="56"/>
      <c r="CK23" s="56"/>
      <c r="CL23" s="55"/>
      <c r="CM23" s="55"/>
      <c r="CN23" s="55"/>
      <c r="CO23" s="55"/>
      <c r="CP23" s="55"/>
      <c r="CQ23" s="56"/>
      <c r="CR23" s="56"/>
      <c r="CS23" s="55"/>
      <c r="CT23" s="55"/>
      <c r="CU23" s="55"/>
      <c r="CV23" s="55"/>
      <c r="CW23" s="55"/>
      <c r="CX23" s="55"/>
      <c r="CY23" s="56"/>
      <c r="CZ23" s="56"/>
      <c r="DA23" s="55"/>
      <c r="DB23" s="55"/>
      <c r="DC23" s="55"/>
      <c r="DD23" s="55"/>
      <c r="DE23" s="55"/>
      <c r="DF23" s="56"/>
      <c r="DG23" s="56"/>
      <c r="DH23" s="55"/>
      <c r="DI23" s="55"/>
      <c r="DJ23" s="55"/>
      <c r="DK23" s="55"/>
      <c r="DL23" s="55"/>
      <c r="DM23" s="56"/>
      <c r="DN23" s="56"/>
      <c r="DO23" s="55"/>
      <c r="DP23" s="55"/>
      <c r="DQ23" s="55"/>
      <c r="DR23" s="55"/>
      <c r="DS23" s="55"/>
      <c r="DT23" s="56"/>
      <c r="DU23" s="56"/>
      <c r="DV23" s="55"/>
      <c r="DW23" s="55"/>
      <c r="DX23" s="55"/>
      <c r="DY23" s="55"/>
      <c r="DZ23" s="55"/>
      <c r="EA23" s="56"/>
      <c r="EB23" s="56"/>
      <c r="EC23" s="55"/>
      <c r="ED23" s="55"/>
      <c r="EE23" s="55"/>
      <c r="EF23" s="55"/>
      <c r="EG23" s="55"/>
      <c r="EH23" s="56"/>
      <c r="EI23" s="56"/>
      <c r="EJ23" s="55"/>
      <c r="EK23" s="55"/>
      <c r="EL23" s="55"/>
      <c r="EM23" s="55"/>
      <c r="EN23" s="55"/>
      <c r="EO23" s="56"/>
      <c r="EP23" s="56"/>
      <c r="EQ23" s="55"/>
      <c r="ER23" s="55"/>
      <c r="ES23" s="55"/>
      <c r="ET23" s="55"/>
      <c r="EU23" s="55"/>
      <c r="EV23" s="56"/>
      <c r="EW23" s="56"/>
      <c r="EX23" s="55"/>
      <c r="EY23" s="55"/>
      <c r="EZ23" s="55"/>
      <c r="FA23" s="55"/>
      <c r="FB23" s="55"/>
      <c r="FC23" s="56"/>
      <c r="FD23" s="56"/>
      <c r="FE23" s="55"/>
      <c r="FF23" s="55"/>
      <c r="FG23" s="55"/>
      <c r="FH23" s="55"/>
      <c r="FI23" s="55"/>
      <c r="FJ23" s="56"/>
      <c r="FK23" s="56"/>
      <c r="FL23" s="55"/>
      <c r="FM23" s="55"/>
      <c r="FN23" s="55"/>
      <c r="FO23" s="55"/>
      <c r="FP23" s="55"/>
      <c r="FQ23" s="56"/>
      <c r="FR23" s="56"/>
      <c r="FS23" s="55"/>
      <c r="FT23" s="55"/>
      <c r="FU23" s="55"/>
      <c r="FV23" s="55"/>
      <c r="FW23" s="55"/>
      <c r="FX23" s="56"/>
      <c r="FY23" s="56"/>
      <c r="FZ23" s="55"/>
      <c r="GA23" s="55"/>
      <c r="GB23" s="55"/>
      <c r="GC23" s="55"/>
      <c r="GD23" s="55"/>
      <c r="GE23" s="56"/>
      <c r="GF23" s="56"/>
      <c r="GG23" s="55"/>
      <c r="GH23" s="55"/>
      <c r="GI23" s="55"/>
      <c r="GJ23" s="55"/>
      <c r="GK23" s="55"/>
      <c r="GL23" s="55"/>
      <c r="GM23" s="55"/>
      <c r="GN23" s="55"/>
      <c r="GO23" s="56"/>
      <c r="GP23" s="56"/>
      <c r="GQ23" s="55"/>
      <c r="GR23" s="55"/>
      <c r="GS23" s="55"/>
      <c r="GT23" s="55"/>
      <c r="GU23" s="55"/>
      <c r="GV23" s="56"/>
      <c r="GW23" s="56"/>
      <c r="GX23" s="55"/>
      <c r="GY23" s="55"/>
      <c r="GZ23" s="55"/>
      <c r="HA23" s="55"/>
      <c r="HB23" s="55"/>
      <c r="HC23" s="56"/>
      <c r="HD23" s="56"/>
      <c r="HE23" s="55"/>
      <c r="HF23" s="55"/>
      <c r="HG23" s="55"/>
      <c r="HH23" s="55"/>
      <c r="HI23" s="55"/>
      <c r="HJ23" s="56"/>
      <c r="HK23" s="56"/>
      <c r="HL23" s="55"/>
      <c r="HM23" s="55"/>
      <c r="HN23" s="55"/>
      <c r="HO23" s="55"/>
      <c r="HP23" s="55"/>
      <c r="HQ23" s="56"/>
      <c r="HR23" s="56"/>
      <c r="HS23" s="55"/>
      <c r="HT23" s="55"/>
      <c r="HU23" s="55"/>
      <c r="HV23" s="55"/>
      <c r="HW23" s="55"/>
      <c r="HX23" s="56"/>
      <c r="HY23" s="56"/>
      <c r="HZ23" s="55"/>
      <c r="IA23" s="55"/>
      <c r="IB23" s="55"/>
      <c r="IC23" s="55"/>
      <c r="ID23" s="55"/>
      <c r="IE23" s="56"/>
      <c r="IF23" s="56"/>
      <c r="IG23" s="55"/>
      <c r="IH23" s="55"/>
      <c r="II23" s="55"/>
      <c r="IJ23" s="55"/>
      <c r="IK23" s="55"/>
      <c r="IL23" s="56"/>
      <c r="IM23" s="56"/>
      <c r="IN23" s="55"/>
      <c r="IO23" s="55"/>
      <c r="IP23" s="55"/>
      <c r="IQ23" s="55"/>
      <c r="IR23" s="55"/>
      <c r="IS23" s="56"/>
      <c r="IT23" s="56"/>
      <c r="IU23" s="55"/>
      <c r="IV23" s="55"/>
      <c r="IW23" s="55"/>
      <c r="IX23" s="55"/>
      <c r="IY23" s="55"/>
      <c r="IZ23" s="55"/>
      <c r="JA23" s="56"/>
      <c r="JB23" s="56"/>
      <c r="JC23" s="55"/>
      <c r="JD23" s="55"/>
      <c r="JE23" s="55"/>
      <c r="JF23" s="55"/>
      <c r="JG23" s="55"/>
      <c r="JH23" s="56"/>
      <c r="JI23" s="56"/>
      <c r="JJ23" s="55"/>
      <c r="JK23" s="55"/>
      <c r="JL23" s="55"/>
      <c r="JM23" s="55"/>
      <c r="JN23" s="55"/>
      <c r="JO23" s="56"/>
      <c r="JP23" s="56"/>
      <c r="JQ23" s="55"/>
      <c r="JR23" s="55"/>
      <c r="JS23" s="55"/>
      <c r="JT23" s="55"/>
      <c r="JU23" s="55"/>
      <c r="JV23" s="56"/>
      <c r="JW23" s="56"/>
      <c r="JX23" s="55"/>
      <c r="JY23" s="55"/>
      <c r="JZ23" s="55"/>
      <c r="KA23" s="55"/>
      <c r="KB23" s="55"/>
      <c r="KC23" s="56"/>
      <c r="KD23" s="56"/>
      <c r="KE23" s="55"/>
      <c r="KF23" s="55"/>
      <c r="KG23" s="55"/>
      <c r="KH23" s="55"/>
      <c r="KI23" s="55"/>
      <c r="KJ23" s="56"/>
      <c r="KK23" s="56"/>
      <c r="KL23" s="55"/>
      <c r="KM23" s="55"/>
      <c r="KN23" s="55"/>
      <c r="KO23" s="55"/>
      <c r="KP23" s="55"/>
      <c r="KQ23" s="56"/>
      <c r="KR23" s="56"/>
      <c r="KS23" s="55"/>
      <c r="KT23" s="55"/>
      <c r="KU23" s="55"/>
      <c r="KV23" s="55"/>
      <c r="KW23" s="55"/>
      <c r="KX23" s="56"/>
      <c r="KY23" s="56"/>
      <c r="KZ23" s="55"/>
      <c r="LA23" s="55"/>
      <c r="LB23" s="55"/>
      <c r="LC23" s="55"/>
      <c r="LD23" s="55"/>
      <c r="LE23" s="56"/>
      <c r="LF23" s="56"/>
      <c r="LG23" s="55"/>
      <c r="LH23" s="55"/>
      <c r="LI23" s="55"/>
      <c r="LJ23" s="55"/>
      <c r="LK23" s="55"/>
      <c r="LL23" s="55"/>
      <c r="LM23" s="56"/>
      <c r="LN23" s="56"/>
      <c r="LO23" s="55"/>
      <c r="LP23" s="55"/>
      <c r="LQ23" s="55"/>
      <c r="LR23" s="55"/>
      <c r="LS23" s="55"/>
      <c r="LT23" s="56"/>
      <c r="LU23" s="56"/>
      <c r="LV23" s="55"/>
      <c r="LW23" s="55"/>
      <c r="LX23" s="55"/>
      <c r="LY23" s="55"/>
      <c r="LZ23" s="55"/>
      <c r="MA23" s="56"/>
      <c r="MB23" s="56"/>
      <c r="MC23" s="55"/>
      <c r="MD23" s="55"/>
      <c r="ME23" s="55"/>
      <c r="MF23" s="55"/>
      <c r="MG23" s="55"/>
      <c r="MH23" s="56"/>
      <c r="MI23" s="56"/>
      <c r="MJ23" s="55"/>
      <c r="MK23" s="55"/>
      <c r="ML23" s="55"/>
      <c r="MM23" s="55"/>
      <c r="MN23" s="55"/>
      <c r="MO23" s="56"/>
      <c r="MP23" s="56"/>
      <c r="MQ23" s="55"/>
      <c r="MR23" s="55"/>
      <c r="MS23" s="55"/>
      <c r="MT23" s="55"/>
      <c r="MU23" s="55"/>
      <c r="MV23" s="56"/>
      <c r="MW23" s="56"/>
      <c r="MX23" s="55"/>
      <c r="MY23" s="55"/>
      <c r="MZ23" s="55"/>
      <c r="NA23" s="55"/>
      <c r="NB23" s="55"/>
      <c r="NC23" s="56"/>
      <c r="ND23" s="56"/>
      <c r="NE23" s="55"/>
      <c r="NF23" s="55"/>
      <c r="NG23" s="55"/>
      <c r="NH23" s="55"/>
      <c r="NI23" s="55"/>
      <c r="NJ23" s="56"/>
      <c r="NK23" s="56"/>
      <c r="NL23" s="55"/>
      <c r="NM23" s="55"/>
      <c r="NN23" s="55"/>
      <c r="NO23" s="55"/>
      <c r="NP23" s="55"/>
      <c r="NQ23" s="56"/>
      <c r="NR23" s="56"/>
      <c r="NS23" s="55"/>
      <c r="NT23" s="55"/>
      <c r="NU23" s="55"/>
      <c r="NV23" s="55"/>
      <c r="NW23" s="55"/>
      <c r="NX23" s="56"/>
      <c r="NY23" s="56"/>
      <c r="NZ23" s="55"/>
      <c r="OA23" s="55"/>
      <c r="OB23" s="55"/>
      <c r="OC23" s="55"/>
      <c r="OD23" s="55"/>
      <c r="OE23" s="56"/>
      <c r="OF23" s="56"/>
      <c r="OG23" s="55"/>
      <c r="OH23" s="55"/>
      <c r="OI23" s="55"/>
      <c r="OJ23" s="55"/>
      <c r="OK23" s="55"/>
      <c r="OL23" s="56"/>
      <c r="OM23" s="56"/>
      <c r="ON23" s="55"/>
      <c r="OO23" s="55"/>
      <c r="OP23" s="55"/>
      <c r="OQ23" s="55"/>
      <c r="OR23" s="55"/>
      <c r="OS23" s="56"/>
      <c r="OT23" s="56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</row>
    <row r="24" spans="1:508" ht="15.75">
      <c r="A24" s="86"/>
      <c r="B24" s="58"/>
      <c r="C24" s="66"/>
      <c r="D24" s="60" t="str">
        <f t="shared" si="25"/>
        <v/>
      </c>
      <c r="E24" s="61" t="str">
        <f t="shared" si="26"/>
        <v/>
      </c>
      <c r="F24" s="62" t="str">
        <f>IF(G24="","",WORKDAY(G24,-D24,Fériés))</f>
        <v/>
      </c>
      <c r="G24" s="65"/>
      <c r="H24" s="63" t="str">
        <f t="shared" si="27"/>
        <v/>
      </c>
      <c r="I24" s="6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2"/>
      <c r="AO24" s="42"/>
      <c r="AP24" s="42"/>
      <c r="AQ24" s="42"/>
      <c r="AR24" s="42"/>
      <c r="AS24" s="42"/>
      <c r="AT24" s="40"/>
      <c r="AU24" s="40"/>
      <c r="AV24" s="42"/>
      <c r="AW24" s="42"/>
      <c r="AX24" s="42"/>
      <c r="AY24" s="42"/>
      <c r="AZ24" s="42"/>
      <c r="BA24" s="40"/>
      <c r="BB24" s="40"/>
      <c r="BC24" s="42"/>
      <c r="BD24" s="42"/>
      <c r="BE24" s="42"/>
      <c r="BF24" s="42"/>
      <c r="BG24" s="42"/>
      <c r="BH24" s="40"/>
      <c r="BI24" s="40"/>
      <c r="BJ24" s="42"/>
      <c r="BK24" s="42"/>
      <c r="BL24" s="42"/>
      <c r="BM24" s="42"/>
      <c r="BN24" s="42"/>
      <c r="BO24" s="40"/>
      <c r="BP24" s="40"/>
      <c r="BQ24" s="42"/>
      <c r="BR24" s="42"/>
      <c r="BS24" s="42"/>
      <c r="BT24" s="42"/>
      <c r="BU24" s="42"/>
      <c r="BV24" s="40"/>
      <c r="BW24" s="40"/>
      <c r="BX24" s="42"/>
      <c r="BY24" s="55"/>
      <c r="BZ24" s="55"/>
      <c r="CA24" s="55"/>
      <c r="CB24" s="55"/>
      <c r="CC24" s="56"/>
      <c r="CD24" s="56"/>
      <c r="CE24" s="55"/>
      <c r="CF24" s="55"/>
      <c r="CG24" s="55"/>
      <c r="CH24" s="55"/>
      <c r="CI24" s="55"/>
      <c r="CJ24" s="56"/>
      <c r="CK24" s="56"/>
      <c r="CL24" s="55"/>
      <c r="CM24" s="55"/>
      <c r="CN24" s="55"/>
      <c r="CO24" s="55"/>
      <c r="CP24" s="55"/>
      <c r="CQ24" s="56"/>
      <c r="CR24" s="56"/>
      <c r="CS24" s="55"/>
      <c r="CT24" s="55"/>
      <c r="CU24" s="55"/>
      <c r="CV24" s="55"/>
      <c r="CW24" s="55"/>
      <c r="CX24" s="55"/>
      <c r="CY24" s="56"/>
      <c r="CZ24" s="56"/>
      <c r="DA24" s="55"/>
      <c r="DB24" s="55"/>
      <c r="DC24" s="55"/>
      <c r="DD24" s="55"/>
      <c r="DE24" s="55"/>
      <c r="DF24" s="56"/>
      <c r="DG24" s="56"/>
      <c r="DH24" s="55"/>
      <c r="DI24" s="55"/>
      <c r="DJ24" s="55"/>
      <c r="DK24" s="55"/>
      <c r="DL24" s="55"/>
      <c r="DM24" s="56"/>
      <c r="DN24" s="56"/>
      <c r="DO24" s="55"/>
      <c r="DP24" s="55"/>
      <c r="DQ24" s="55"/>
      <c r="DR24" s="55"/>
      <c r="DS24" s="55"/>
      <c r="DT24" s="56"/>
      <c r="DU24" s="56"/>
      <c r="DV24" s="55"/>
      <c r="DW24" s="55"/>
      <c r="DX24" s="55"/>
      <c r="DY24" s="55"/>
      <c r="DZ24" s="55"/>
      <c r="EA24" s="56"/>
      <c r="EB24" s="56"/>
      <c r="EC24" s="55"/>
      <c r="ED24" s="55"/>
      <c r="EE24" s="55"/>
      <c r="EF24" s="55"/>
      <c r="EG24" s="55"/>
      <c r="EH24" s="56"/>
      <c r="EI24" s="56"/>
      <c r="EJ24" s="55"/>
      <c r="EK24" s="55"/>
      <c r="EL24" s="55"/>
      <c r="EM24" s="55"/>
      <c r="EN24" s="55"/>
      <c r="EO24" s="56"/>
      <c r="EP24" s="56"/>
      <c r="EQ24" s="55"/>
      <c r="ER24" s="55"/>
      <c r="ES24" s="55"/>
      <c r="ET24" s="55"/>
      <c r="EU24" s="55"/>
      <c r="EV24" s="56"/>
      <c r="EW24" s="56"/>
      <c r="EX24" s="55"/>
      <c r="EY24" s="55"/>
      <c r="EZ24" s="55"/>
      <c r="FA24" s="55"/>
      <c r="FB24" s="55"/>
      <c r="FC24" s="56"/>
      <c r="FD24" s="56"/>
      <c r="FE24" s="55"/>
      <c r="FF24" s="55"/>
      <c r="FG24" s="55"/>
      <c r="FH24" s="55"/>
      <c r="FI24" s="55"/>
      <c r="FJ24" s="56"/>
      <c r="FK24" s="56"/>
      <c r="FL24" s="55"/>
      <c r="FM24" s="55"/>
      <c r="FN24" s="55"/>
      <c r="FO24" s="55"/>
      <c r="FP24" s="55"/>
      <c r="FQ24" s="56"/>
      <c r="FR24" s="56"/>
      <c r="FS24" s="55"/>
      <c r="FT24" s="55"/>
      <c r="FU24" s="55"/>
      <c r="FV24" s="55"/>
      <c r="FW24" s="55"/>
      <c r="FX24" s="56"/>
      <c r="FY24" s="56"/>
      <c r="FZ24" s="55"/>
      <c r="GA24" s="55"/>
      <c r="GB24" s="55"/>
      <c r="GC24" s="55"/>
      <c r="GD24" s="55"/>
      <c r="GE24" s="56"/>
      <c r="GF24" s="56"/>
      <c r="GG24" s="55"/>
      <c r="GH24" s="55"/>
      <c r="GI24" s="55"/>
      <c r="GJ24" s="55"/>
      <c r="GK24" s="55"/>
      <c r="GL24" s="55"/>
      <c r="GM24" s="55"/>
      <c r="GN24" s="55"/>
      <c r="GO24" s="56"/>
      <c r="GP24" s="56"/>
      <c r="GQ24" s="55"/>
      <c r="GR24" s="55"/>
      <c r="GS24" s="55"/>
      <c r="GT24" s="55"/>
      <c r="GU24" s="55"/>
      <c r="GV24" s="56"/>
      <c r="GW24" s="56"/>
      <c r="GX24" s="55"/>
      <c r="GY24" s="55"/>
      <c r="GZ24" s="55"/>
      <c r="HA24" s="55"/>
      <c r="HB24" s="55"/>
      <c r="HC24" s="56"/>
      <c r="HD24" s="56"/>
      <c r="HE24" s="55"/>
      <c r="HF24" s="55"/>
      <c r="HG24" s="55"/>
      <c r="HH24" s="55"/>
      <c r="HI24" s="55"/>
      <c r="HJ24" s="56"/>
      <c r="HK24" s="56"/>
      <c r="HL24" s="55"/>
      <c r="HM24" s="55"/>
      <c r="HN24" s="55"/>
      <c r="HO24" s="55"/>
      <c r="HP24" s="55"/>
      <c r="HQ24" s="56"/>
      <c r="HR24" s="56"/>
      <c r="HS24" s="55"/>
      <c r="HT24" s="55"/>
      <c r="HU24" s="55"/>
      <c r="HV24" s="55"/>
      <c r="HW24" s="55"/>
      <c r="HX24" s="56"/>
      <c r="HY24" s="56"/>
      <c r="HZ24" s="55"/>
      <c r="IA24" s="55"/>
      <c r="IB24" s="55"/>
      <c r="IC24" s="55"/>
      <c r="ID24" s="55"/>
      <c r="IE24" s="56"/>
      <c r="IF24" s="56"/>
      <c r="IG24" s="55"/>
      <c r="IH24" s="55"/>
      <c r="II24" s="55"/>
      <c r="IJ24" s="55"/>
      <c r="IK24" s="55"/>
      <c r="IL24" s="56"/>
      <c r="IM24" s="56"/>
      <c r="IN24" s="55"/>
      <c r="IO24" s="55"/>
      <c r="IP24" s="55"/>
      <c r="IQ24" s="55"/>
      <c r="IR24" s="55"/>
      <c r="IS24" s="56"/>
      <c r="IT24" s="56"/>
      <c r="IU24" s="55"/>
      <c r="IV24" s="55"/>
      <c r="IW24" s="55"/>
      <c r="IX24" s="55"/>
      <c r="IY24" s="55"/>
      <c r="IZ24" s="55"/>
      <c r="JA24" s="56"/>
      <c r="JB24" s="56"/>
      <c r="JC24" s="55"/>
      <c r="JD24" s="55"/>
      <c r="JE24" s="55"/>
      <c r="JF24" s="55"/>
      <c r="JG24" s="55"/>
      <c r="JH24" s="56"/>
      <c r="JI24" s="56"/>
      <c r="JJ24" s="55"/>
      <c r="JK24" s="55"/>
      <c r="JL24" s="55"/>
      <c r="JM24" s="55"/>
      <c r="JN24" s="55"/>
      <c r="JO24" s="56"/>
      <c r="JP24" s="56"/>
      <c r="JQ24" s="55"/>
      <c r="JR24" s="55"/>
      <c r="JS24" s="55"/>
      <c r="JT24" s="55"/>
      <c r="JU24" s="55"/>
      <c r="JV24" s="56"/>
      <c r="JW24" s="56"/>
      <c r="JX24" s="55"/>
      <c r="JY24" s="55"/>
      <c r="JZ24" s="55"/>
      <c r="KA24" s="55"/>
      <c r="KB24" s="55"/>
      <c r="KC24" s="56"/>
      <c r="KD24" s="56"/>
      <c r="KE24" s="55"/>
      <c r="KF24" s="55"/>
      <c r="KG24" s="55"/>
      <c r="KH24" s="55"/>
      <c r="KI24" s="55"/>
      <c r="KJ24" s="56"/>
      <c r="KK24" s="56"/>
      <c r="KL24" s="55"/>
      <c r="KM24" s="55"/>
      <c r="KN24" s="55"/>
      <c r="KO24" s="55"/>
      <c r="KP24" s="55"/>
      <c r="KQ24" s="56"/>
      <c r="KR24" s="56"/>
      <c r="KS24" s="55"/>
      <c r="KT24" s="55"/>
      <c r="KU24" s="55"/>
      <c r="KV24" s="55"/>
      <c r="KW24" s="55"/>
      <c r="KX24" s="56"/>
      <c r="KY24" s="56"/>
      <c r="KZ24" s="55"/>
      <c r="LA24" s="55"/>
      <c r="LB24" s="55"/>
      <c r="LC24" s="55"/>
      <c r="LD24" s="55"/>
      <c r="LE24" s="56"/>
      <c r="LF24" s="56"/>
      <c r="LG24" s="55"/>
      <c r="LH24" s="55"/>
      <c r="LI24" s="55"/>
      <c r="LJ24" s="55"/>
      <c r="LK24" s="55"/>
      <c r="LL24" s="55"/>
      <c r="LM24" s="56"/>
      <c r="LN24" s="56"/>
      <c r="LO24" s="55"/>
      <c r="LP24" s="55"/>
      <c r="LQ24" s="55"/>
      <c r="LR24" s="55"/>
      <c r="LS24" s="55"/>
      <c r="LT24" s="56"/>
      <c r="LU24" s="56"/>
      <c r="LV24" s="55"/>
      <c r="LW24" s="55"/>
      <c r="LX24" s="55"/>
      <c r="LY24" s="55"/>
      <c r="LZ24" s="55"/>
      <c r="MA24" s="56"/>
      <c r="MB24" s="56"/>
      <c r="MC24" s="55"/>
      <c r="MD24" s="55"/>
      <c r="ME24" s="55"/>
      <c r="MF24" s="55"/>
      <c r="MG24" s="55"/>
      <c r="MH24" s="56"/>
      <c r="MI24" s="56"/>
      <c r="MJ24" s="55"/>
      <c r="MK24" s="55"/>
      <c r="ML24" s="55"/>
      <c r="MM24" s="55"/>
      <c r="MN24" s="55"/>
      <c r="MO24" s="56"/>
      <c r="MP24" s="56"/>
      <c r="MQ24" s="55"/>
      <c r="MR24" s="55"/>
      <c r="MS24" s="55"/>
      <c r="MT24" s="55"/>
      <c r="MU24" s="55"/>
      <c r="MV24" s="56"/>
      <c r="MW24" s="56"/>
      <c r="MX24" s="55"/>
      <c r="MY24" s="55"/>
      <c r="MZ24" s="55"/>
      <c r="NA24" s="55"/>
      <c r="NB24" s="55"/>
      <c r="NC24" s="56"/>
      <c r="ND24" s="56"/>
      <c r="NE24" s="55"/>
      <c r="NF24" s="55"/>
      <c r="NG24" s="55"/>
      <c r="NH24" s="55"/>
      <c r="NI24" s="55"/>
      <c r="NJ24" s="56"/>
      <c r="NK24" s="56"/>
      <c r="NL24" s="55"/>
      <c r="NM24" s="55"/>
      <c r="NN24" s="55"/>
      <c r="NO24" s="55"/>
      <c r="NP24" s="55"/>
      <c r="NQ24" s="56"/>
      <c r="NR24" s="56"/>
      <c r="NS24" s="55"/>
      <c r="NT24" s="55"/>
      <c r="NU24" s="55"/>
      <c r="NV24" s="55"/>
      <c r="NW24" s="55"/>
      <c r="NX24" s="56"/>
      <c r="NY24" s="56"/>
      <c r="NZ24" s="55"/>
      <c r="OA24" s="55"/>
      <c r="OB24" s="55"/>
      <c r="OC24" s="55"/>
      <c r="OD24" s="55"/>
      <c r="OE24" s="56"/>
      <c r="OF24" s="56"/>
      <c r="OG24" s="55"/>
      <c r="OH24" s="55"/>
      <c r="OI24" s="55"/>
      <c r="OJ24" s="55"/>
      <c r="OK24" s="55"/>
      <c r="OL24" s="56"/>
      <c r="OM24" s="56"/>
      <c r="ON24" s="55"/>
      <c r="OO24" s="55"/>
      <c r="OP24" s="55"/>
      <c r="OQ24" s="55"/>
      <c r="OR24" s="55"/>
      <c r="OS24" s="56"/>
      <c r="OT24" s="56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</row>
    <row r="25" spans="1:508" ht="15.75">
      <c r="A25" s="86"/>
      <c r="B25" s="58"/>
      <c r="C25" s="66"/>
      <c r="D25" s="60" t="str">
        <f t="shared" si="25"/>
        <v/>
      </c>
      <c r="E25" s="61" t="str">
        <f t="shared" si="26"/>
        <v/>
      </c>
      <c r="F25" s="62" t="str">
        <f>IF(G25="","",WORKDAY(G25,-D25,Fériés))</f>
        <v/>
      </c>
      <c r="G25" s="65"/>
      <c r="H25" s="63" t="str">
        <f t="shared" si="27"/>
        <v/>
      </c>
      <c r="I25" s="6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2"/>
      <c r="AO25" s="42"/>
      <c r="AP25" s="42"/>
      <c r="AQ25" s="42"/>
      <c r="AR25" s="42"/>
      <c r="AS25" s="42"/>
      <c r="AT25" s="40"/>
      <c r="AU25" s="40"/>
      <c r="AV25" s="42"/>
      <c r="AW25" s="42"/>
      <c r="AX25" s="42"/>
      <c r="AY25" s="42"/>
      <c r="AZ25" s="42"/>
      <c r="BA25" s="40"/>
      <c r="BB25" s="40"/>
      <c r="BC25" s="42"/>
      <c r="BD25" s="42"/>
      <c r="BE25" s="42"/>
      <c r="BF25" s="42"/>
      <c r="BG25" s="42"/>
      <c r="BH25" s="40"/>
      <c r="BI25" s="40"/>
      <c r="BJ25" s="42"/>
      <c r="BK25" s="42"/>
      <c r="BL25" s="42"/>
      <c r="BM25" s="42"/>
      <c r="BN25" s="42"/>
      <c r="BO25" s="40"/>
      <c r="BP25" s="40"/>
      <c r="BQ25" s="42"/>
      <c r="BR25" s="42"/>
      <c r="BS25" s="42"/>
      <c r="BT25" s="42"/>
      <c r="BU25" s="42"/>
      <c r="BV25" s="40"/>
      <c r="BW25" s="40"/>
      <c r="BX25" s="42"/>
      <c r="BY25" s="55"/>
      <c r="BZ25" s="55"/>
      <c r="CA25" s="55"/>
      <c r="CB25" s="55"/>
      <c r="CC25" s="56"/>
      <c r="CD25" s="56"/>
      <c r="CE25" s="55"/>
      <c r="CF25" s="55"/>
      <c r="CG25" s="55"/>
      <c r="CH25" s="55"/>
      <c r="CI25" s="55"/>
      <c r="CJ25" s="56"/>
      <c r="CK25" s="56"/>
      <c r="CL25" s="55"/>
      <c r="CM25" s="55"/>
      <c r="CN25" s="55"/>
      <c r="CO25" s="55"/>
      <c r="CP25" s="55"/>
      <c r="CQ25" s="56"/>
      <c r="CR25" s="56"/>
      <c r="CS25" s="55"/>
      <c r="CT25" s="55"/>
      <c r="CU25" s="55"/>
      <c r="CV25" s="55"/>
      <c r="CW25" s="55"/>
      <c r="CX25" s="55"/>
      <c r="CY25" s="56"/>
      <c r="CZ25" s="56"/>
      <c r="DA25" s="55"/>
      <c r="DB25" s="55"/>
      <c r="DC25" s="55"/>
      <c r="DD25" s="55"/>
      <c r="DE25" s="55"/>
      <c r="DF25" s="56"/>
      <c r="DG25" s="56"/>
      <c r="DH25" s="55"/>
      <c r="DI25" s="55"/>
      <c r="DJ25" s="55"/>
      <c r="DK25" s="55"/>
      <c r="DL25" s="55"/>
      <c r="DM25" s="56"/>
      <c r="DN25" s="56"/>
      <c r="DO25" s="55"/>
      <c r="DP25" s="55"/>
      <c r="DQ25" s="55"/>
      <c r="DR25" s="55"/>
      <c r="DS25" s="55"/>
      <c r="DT25" s="56"/>
      <c r="DU25" s="56"/>
      <c r="DV25" s="55"/>
      <c r="DW25" s="55"/>
      <c r="DX25" s="55"/>
      <c r="DY25" s="55"/>
      <c r="DZ25" s="55"/>
      <c r="EA25" s="56"/>
      <c r="EB25" s="56"/>
      <c r="EC25" s="55"/>
      <c r="ED25" s="55"/>
      <c r="EE25" s="55"/>
      <c r="EF25" s="55"/>
      <c r="EG25" s="55"/>
      <c r="EH25" s="56"/>
      <c r="EI25" s="56"/>
      <c r="EJ25" s="55"/>
      <c r="EK25" s="55"/>
      <c r="EL25" s="55"/>
      <c r="EM25" s="55"/>
      <c r="EN25" s="55"/>
      <c r="EO25" s="56"/>
      <c r="EP25" s="56"/>
      <c r="EQ25" s="55"/>
      <c r="ER25" s="55"/>
      <c r="ES25" s="55"/>
      <c r="ET25" s="55"/>
      <c r="EU25" s="55"/>
      <c r="EV25" s="56"/>
      <c r="EW25" s="56"/>
      <c r="EX25" s="55"/>
      <c r="EY25" s="55"/>
      <c r="EZ25" s="55"/>
      <c r="FA25" s="55"/>
      <c r="FB25" s="55"/>
      <c r="FC25" s="56"/>
      <c r="FD25" s="56"/>
      <c r="FE25" s="55"/>
      <c r="FF25" s="55"/>
      <c r="FG25" s="55"/>
      <c r="FH25" s="55"/>
      <c r="FI25" s="55"/>
      <c r="FJ25" s="56"/>
      <c r="FK25" s="56"/>
      <c r="FL25" s="55"/>
      <c r="FM25" s="55"/>
      <c r="FN25" s="55"/>
      <c r="FO25" s="55"/>
      <c r="FP25" s="55"/>
      <c r="FQ25" s="56"/>
      <c r="FR25" s="56"/>
      <c r="FS25" s="55"/>
      <c r="FT25" s="55"/>
      <c r="FU25" s="55"/>
      <c r="FV25" s="55"/>
      <c r="FW25" s="55"/>
      <c r="FX25" s="56"/>
      <c r="FY25" s="56"/>
      <c r="FZ25" s="55"/>
      <c r="GA25" s="55"/>
      <c r="GB25" s="55"/>
      <c r="GC25" s="55"/>
      <c r="GD25" s="55"/>
      <c r="GE25" s="56"/>
      <c r="GF25" s="56"/>
      <c r="GG25" s="55"/>
      <c r="GH25" s="55"/>
      <c r="GI25" s="55"/>
      <c r="GJ25" s="55"/>
      <c r="GK25" s="55"/>
      <c r="GL25" s="55"/>
      <c r="GM25" s="55"/>
      <c r="GN25" s="55"/>
      <c r="GO25" s="56"/>
      <c r="GP25" s="56"/>
      <c r="GQ25" s="55"/>
      <c r="GR25" s="55"/>
      <c r="GS25" s="55"/>
      <c r="GT25" s="55"/>
      <c r="GU25" s="55"/>
      <c r="GV25" s="56"/>
      <c r="GW25" s="56"/>
      <c r="GX25" s="55"/>
      <c r="GY25" s="55"/>
      <c r="GZ25" s="55"/>
      <c r="HA25" s="55"/>
      <c r="HB25" s="55"/>
      <c r="HC25" s="56"/>
      <c r="HD25" s="56"/>
      <c r="HE25" s="55"/>
      <c r="HF25" s="55"/>
      <c r="HG25" s="55"/>
      <c r="HH25" s="55"/>
      <c r="HI25" s="55"/>
      <c r="HJ25" s="56"/>
      <c r="HK25" s="56"/>
      <c r="HL25" s="55"/>
      <c r="HM25" s="55"/>
      <c r="HN25" s="55"/>
      <c r="HO25" s="55"/>
      <c r="HP25" s="55"/>
      <c r="HQ25" s="56"/>
      <c r="HR25" s="56"/>
      <c r="HS25" s="55"/>
      <c r="HT25" s="55"/>
      <c r="HU25" s="55"/>
      <c r="HV25" s="55"/>
      <c r="HW25" s="55"/>
      <c r="HX25" s="56"/>
      <c r="HY25" s="56"/>
      <c r="HZ25" s="55"/>
      <c r="IA25" s="55"/>
      <c r="IB25" s="55"/>
      <c r="IC25" s="55"/>
      <c r="ID25" s="55"/>
      <c r="IE25" s="56"/>
      <c r="IF25" s="56"/>
      <c r="IG25" s="55"/>
      <c r="IH25" s="55"/>
      <c r="II25" s="55"/>
      <c r="IJ25" s="55"/>
      <c r="IK25" s="55"/>
      <c r="IL25" s="56"/>
      <c r="IM25" s="56"/>
      <c r="IN25" s="55"/>
      <c r="IO25" s="55"/>
      <c r="IP25" s="55"/>
      <c r="IQ25" s="55"/>
      <c r="IR25" s="55"/>
      <c r="IS25" s="56"/>
      <c r="IT25" s="56"/>
      <c r="IU25" s="55"/>
      <c r="IV25" s="55"/>
      <c r="IW25" s="55"/>
      <c r="IX25" s="55"/>
      <c r="IY25" s="55"/>
      <c r="IZ25" s="55"/>
      <c r="JA25" s="56"/>
      <c r="JB25" s="56"/>
      <c r="JC25" s="55"/>
      <c r="JD25" s="55"/>
      <c r="JE25" s="55"/>
      <c r="JF25" s="55"/>
      <c r="JG25" s="55"/>
      <c r="JH25" s="56"/>
      <c r="JI25" s="56"/>
      <c r="JJ25" s="55"/>
      <c r="JK25" s="55"/>
      <c r="JL25" s="55"/>
      <c r="JM25" s="55"/>
      <c r="JN25" s="55"/>
      <c r="JO25" s="56"/>
      <c r="JP25" s="56"/>
      <c r="JQ25" s="55"/>
      <c r="JR25" s="55"/>
      <c r="JS25" s="55"/>
      <c r="JT25" s="55"/>
      <c r="JU25" s="55"/>
      <c r="JV25" s="56"/>
      <c r="JW25" s="56"/>
      <c r="JX25" s="55"/>
      <c r="JY25" s="55"/>
      <c r="JZ25" s="55"/>
      <c r="KA25" s="55"/>
      <c r="KB25" s="55"/>
      <c r="KC25" s="56"/>
      <c r="KD25" s="56"/>
      <c r="KE25" s="55"/>
      <c r="KF25" s="55"/>
      <c r="KG25" s="55"/>
      <c r="KH25" s="55"/>
      <c r="KI25" s="55"/>
      <c r="KJ25" s="56"/>
      <c r="KK25" s="56"/>
      <c r="KL25" s="55"/>
      <c r="KM25" s="55"/>
      <c r="KN25" s="55"/>
      <c r="KO25" s="55"/>
      <c r="KP25" s="55"/>
      <c r="KQ25" s="56"/>
      <c r="KR25" s="56"/>
      <c r="KS25" s="55"/>
      <c r="KT25" s="55"/>
      <c r="KU25" s="55"/>
      <c r="KV25" s="55"/>
      <c r="KW25" s="55"/>
      <c r="KX25" s="56"/>
      <c r="KY25" s="56"/>
      <c r="KZ25" s="55"/>
      <c r="LA25" s="55"/>
      <c r="LB25" s="55"/>
      <c r="LC25" s="55"/>
      <c r="LD25" s="55"/>
      <c r="LE25" s="56"/>
      <c r="LF25" s="56"/>
      <c r="LG25" s="55"/>
      <c r="LH25" s="55"/>
      <c r="LI25" s="55"/>
      <c r="LJ25" s="55"/>
      <c r="LK25" s="55"/>
      <c r="LL25" s="55"/>
      <c r="LM25" s="56"/>
      <c r="LN25" s="56"/>
      <c r="LO25" s="55"/>
      <c r="LP25" s="55"/>
      <c r="LQ25" s="55"/>
      <c r="LR25" s="55"/>
      <c r="LS25" s="55"/>
      <c r="LT25" s="56"/>
      <c r="LU25" s="56"/>
      <c r="LV25" s="55"/>
      <c r="LW25" s="55"/>
      <c r="LX25" s="55"/>
      <c r="LY25" s="55"/>
      <c r="LZ25" s="55"/>
      <c r="MA25" s="56"/>
      <c r="MB25" s="56"/>
      <c r="MC25" s="55"/>
      <c r="MD25" s="55"/>
      <c r="ME25" s="55"/>
      <c r="MF25" s="55"/>
      <c r="MG25" s="55"/>
      <c r="MH25" s="56"/>
      <c r="MI25" s="56"/>
      <c r="MJ25" s="55"/>
      <c r="MK25" s="55"/>
      <c r="ML25" s="55"/>
      <c r="MM25" s="55"/>
      <c r="MN25" s="55"/>
      <c r="MO25" s="56"/>
      <c r="MP25" s="56"/>
      <c r="MQ25" s="55"/>
      <c r="MR25" s="55"/>
      <c r="MS25" s="55"/>
      <c r="MT25" s="55"/>
      <c r="MU25" s="55"/>
      <c r="MV25" s="56"/>
      <c r="MW25" s="56"/>
      <c r="MX25" s="55"/>
      <c r="MY25" s="55"/>
      <c r="MZ25" s="55"/>
      <c r="NA25" s="55"/>
      <c r="NB25" s="55"/>
      <c r="NC25" s="56"/>
      <c r="ND25" s="56"/>
      <c r="NE25" s="55"/>
      <c r="NF25" s="55"/>
      <c r="NG25" s="55"/>
      <c r="NH25" s="55"/>
      <c r="NI25" s="55"/>
      <c r="NJ25" s="56"/>
      <c r="NK25" s="56"/>
      <c r="NL25" s="55"/>
      <c r="NM25" s="55"/>
      <c r="NN25" s="55"/>
      <c r="NO25" s="55"/>
      <c r="NP25" s="55"/>
      <c r="NQ25" s="56"/>
      <c r="NR25" s="56"/>
      <c r="NS25" s="55"/>
      <c r="NT25" s="55"/>
      <c r="NU25" s="55"/>
      <c r="NV25" s="55"/>
      <c r="NW25" s="55"/>
      <c r="NX25" s="56"/>
      <c r="NY25" s="56"/>
      <c r="NZ25" s="55"/>
      <c r="OA25" s="55"/>
      <c r="OB25" s="55"/>
      <c r="OC25" s="55"/>
      <c r="OD25" s="55"/>
      <c r="OE25" s="56"/>
      <c r="OF25" s="56"/>
      <c r="OG25" s="55"/>
      <c r="OH25" s="55"/>
      <c r="OI25" s="55"/>
      <c r="OJ25" s="55"/>
      <c r="OK25" s="55"/>
      <c r="OL25" s="56"/>
      <c r="OM25" s="56"/>
      <c r="ON25" s="55"/>
      <c r="OO25" s="55"/>
      <c r="OP25" s="55"/>
      <c r="OQ25" s="55"/>
      <c r="OR25" s="55"/>
      <c r="OS25" s="56"/>
      <c r="OT25" s="56"/>
      <c r="OU25" s="55"/>
      <c r="OV25" s="55"/>
      <c r="OW25" s="55"/>
      <c r="OX25" s="55"/>
      <c r="OY25" s="55"/>
      <c r="OZ25" s="55"/>
      <c r="PA25" s="55"/>
      <c r="PB25" s="55"/>
      <c r="PC25" s="55"/>
      <c r="PD25" s="55"/>
      <c r="PE25" s="55"/>
      <c r="PF25" s="55"/>
      <c r="PG25" s="55"/>
      <c r="PH25" s="55"/>
      <c r="PI25" s="55"/>
      <c r="PJ25" s="55"/>
      <c r="PK25" s="55"/>
      <c r="PL25" s="55"/>
      <c r="PM25" s="55"/>
      <c r="PN25" s="55"/>
      <c r="PO25" s="55"/>
      <c r="PP25" s="55"/>
      <c r="PQ25" s="55"/>
      <c r="PR25" s="55"/>
      <c r="PS25" s="55"/>
      <c r="PT25" s="55"/>
      <c r="PU25" s="55"/>
      <c r="PV25" s="55"/>
      <c r="PW25" s="55"/>
      <c r="PX25" s="55"/>
      <c r="PY25" s="55"/>
      <c r="PZ25" s="55"/>
      <c r="QA25" s="55"/>
      <c r="QB25" s="55"/>
      <c r="QC25" s="55"/>
      <c r="QD25" s="55"/>
      <c r="QE25" s="55"/>
      <c r="QF25" s="55"/>
      <c r="QG25" s="55"/>
      <c r="QH25" s="55"/>
      <c r="QI25" s="55"/>
      <c r="QJ25" s="55"/>
      <c r="QK25" s="55"/>
      <c r="QL25" s="55"/>
      <c r="QM25" s="55"/>
      <c r="QN25" s="55"/>
      <c r="QO25" s="55"/>
      <c r="QP25" s="55"/>
      <c r="QQ25" s="55"/>
      <c r="QR25" s="55"/>
      <c r="QS25" s="55"/>
      <c r="QT25" s="55"/>
      <c r="QU25" s="55"/>
      <c r="QV25" s="55"/>
      <c r="QW25" s="55"/>
      <c r="QX25" s="55"/>
      <c r="QY25" s="55"/>
      <c r="QZ25" s="55"/>
      <c r="RA25" s="55"/>
      <c r="RB25" s="55"/>
      <c r="RC25" s="55"/>
      <c r="RD25" s="55"/>
      <c r="RE25" s="55"/>
      <c r="RF25" s="55"/>
      <c r="RG25" s="55"/>
      <c r="RH25" s="55"/>
      <c r="RI25" s="55"/>
      <c r="RJ25" s="55"/>
      <c r="RK25" s="55"/>
      <c r="RL25" s="55"/>
      <c r="RM25" s="55"/>
      <c r="RN25" s="55"/>
      <c r="RO25" s="55"/>
      <c r="RP25" s="55"/>
      <c r="RQ25" s="55"/>
      <c r="RR25" s="55"/>
      <c r="RS25" s="55"/>
      <c r="RT25" s="55"/>
      <c r="RU25" s="55"/>
      <c r="RV25" s="55"/>
      <c r="RW25" s="55"/>
      <c r="RX25" s="55"/>
      <c r="RY25" s="55"/>
      <c r="RZ25" s="55"/>
      <c r="SA25" s="55"/>
      <c r="SB25" s="55"/>
      <c r="SC25" s="55"/>
      <c r="SD25" s="55"/>
      <c r="SE25" s="55"/>
      <c r="SF25" s="55"/>
      <c r="SG25" s="55"/>
      <c r="SH25" s="55"/>
      <c r="SI25" s="55"/>
      <c r="SJ25" s="55"/>
      <c r="SK25" s="55"/>
      <c r="SL25" s="55"/>
      <c r="SM25" s="55"/>
      <c r="SN25" s="55"/>
    </row>
    <row r="26" spans="1:508" ht="15.75">
      <c r="A26" s="86"/>
      <c r="B26" s="58"/>
      <c r="C26" s="66"/>
      <c r="D26" s="60" t="str">
        <f t="shared" si="25"/>
        <v/>
      </c>
      <c r="E26" s="61" t="str">
        <f t="shared" si="26"/>
        <v/>
      </c>
      <c r="F26" s="62" t="str">
        <f>IF(G26="","",WORKDAY(G26,-D26,Fériés))</f>
        <v/>
      </c>
      <c r="G26" s="65"/>
      <c r="H26" s="63" t="str">
        <f t="shared" si="27"/>
        <v/>
      </c>
      <c r="I26" s="64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2"/>
      <c r="AO26" s="42"/>
      <c r="AP26" s="42"/>
      <c r="AQ26" s="42"/>
      <c r="AR26" s="42"/>
      <c r="AS26" s="42"/>
      <c r="AT26" s="40"/>
      <c r="AU26" s="40"/>
      <c r="AV26" s="42"/>
      <c r="AW26" s="42"/>
      <c r="AX26" s="42"/>
      <c r="AY26" s="42"/>
      <c r="AZ26" s="42"/>
      <c r="BA26" s="40"/>
      <c r="BB26" s="40"/>
      <c r="BC26" s="42"/>
      <c r="BD26" s="42"/>
      <c r="BE26" s="42"/>
      <c r="BF26" s="42"/>
      <c r="BG26" s="42"/>
      <c r="BH26" s="40"/>
      <c r="BI26" s="40"/>
      <c r="BJ26" s="42"/>
      <c r="BK26" s="42"/>
      <c r="BL26" s="42"/>
      <c r="BM26" s="42"/>
      <c r="BN26" s="42"/>
      <c r="BO26" s="40"/>
      <c r="BP26" s="40"/>
      <c r="BQ26" s="42"/>
      <c r="BR26" s="42"/>
      <c r="BS26" s="42"/>
      <c r="BT26" s="42"/>
      <c r="BU26" s="42"/>
      <c r="BV26" s="40"/>
      <c r="BW26" s="40"/>
      <c r="BX26" s="42"/>
      <c r="BY26" s="55"/>
      <c r="BZ26" s="55"/>
      <c r="CA26" s="55"/>
      <c r="CB26" s="55"/>
      <c r="CC26" s="56"/>
      <c r="CD26" s="56"/>
      <c r="CE26" s="55"/>
      <c r="CF26" s="55"/>
      <c r="CG26" s="55"/>
      <c r="CH26" s="55"/>
      <c r="CI26" s="55"/>
      <c r="CJ26" s="56"/>
      <c r="CK26" s="56"/>
      <c r="CL26" s="55"/>
      <c r="CM26" s="55"/>
      <c r="CN26" s="55"/>
      <c r="CO26" s="55"/>
      <c r="CP26" s="55"/>
      <c r="CQ26" s="56"/>
      <c r="CR26" s="56"/>
      <c r="CS26" s="55"/>
      <c r="CT26" s="55"/>
      <c r="CU26" s="55"/>
      <c r="CV26" s="55"/>
      <c r="CW26" s="55"/>
      <c r="CX26" s="55"/>
      <c r="CY26" s="56"/>
      <c r="CZ26" s="56"/>
      <c r="DA26" s="55"/>
      <c r="DB26" s="55"/>
      <c r="DC26" s="55"/>
      <c r="DD26" s="55"/>
      <c r="DE26" s="55"/>
      <c r="DF26" s="56"/>
      <c r="DG26" s="56"/>
      <c r="DH26" s="55"/>
      <c r="DI26" s="55"/>
      <c r="DJ26" s="55"/>
      <c r="DK26" s="55"/>
      <c r="DL26" s="55"/>
      <c r="DM26" s="56"/>
      <c r="DN26" s="56"/>
      <c r="DO26" s="55"/>
      <c r="DP26" s="55"/>
      <c r="DQ26" s="55"/>
      <c r="DR26" s="55"/>
      <c r="DS26" s="55"/>
      <c r="DT26" s="56"/>
      <c r="DU26" s="56"/>
      <c r="DV26" s="55"/>
      <c r="DW26" s="55"/>
      <c r="DX26" s="55"/>
      <c r="DY26" s="55"/>
      <c r="DZ26" s="55"/>
      <c r="EA26" s="56"/>
      <c r="EB26" s="56"/>
      <c r="EC26" s="55"/>
      <c r="ED26" s="55"/>
      <c r="EE26" s="55"/>
      <c r="EF26" s="55"/>
      <c r="EG26" s="55"/>
      <c r="EH26" s="56"/>
      <c r="EI26" s="56"/>
      <c r="EJ26" s="55"/>
      <c r="EK26" s="55"/>
      <c r="EL26" s="55"/>
      <c r="EM26" s="55"/>
      <c r="EN26" s="55"/>
      <c r="EO26" s="56"/>
      <c r="EP26" s="56"/>
      <c r="EQ26" s="55"/>
      <c r="ER26" s="55"/>
      <c r="ES26" s="55"/>
      <c r="ET26" s="55"/>
      <c r="EU26" s="55"/>
      <c r="EV26" s="56"/>
      <c r="EW26" s="56"/>
      <c r="EX26" s="55"/>
      <c r="EY26" s="55"/>
      <c r="EZ26" s="55"/>
      <c r="FA26" s="55"/>
      <c r="FB26" s="55"/>
      <c r="FC26" s="56"/>
      <c r="FD26" s="56"/>
      <c r="FE26" s="55"/>
      <c r="FF26" s="55"/>
      <c r="FG26" s="55"/>
      <c r="FH26" s="55"/>
      <c r="FI26" s="55"/>
      <c r="FJ26" s="56"/>
      <c r="FK26" s="56"/>
      <c r="FL26" s="55"/>
      <c r="FM26" s="55"/>
      <c r="FN26" s="55"/>
      <c r="FO26" s="55"/>
      <c r="FP26" s="55"/>
      <c r="FQ26" s="56"/>
      <c r="FR26" s="56"/>
      <c r="FS26" s="55"/>
      <c r="FT26" s="55"/>
      <c r="FU26" s="55"/>
      <c r="FV26" s="55"/>
      <c r="FW26" s="55"/>
      <c r="FX26" s="56"/>
      <c r="FY26" s="56"/>
      <c r="FZ26" s="55"/>
      <c r="GA26" s="55"/>
      <c r="GB26" s="55"/>
      <c r="GC26" s="55"/>
      <c r="GD26" s="55"/>
      <c r="GE26" s="56"/>
      <c r="GF26" s="56"/>
      <c r="GG26" s="55"/>
      <c r="GH26" s="55"/>
      <c r="GI26" s="55"/>
      <c r="GJ26" s="55"/>
      <c r="GK26" s="55"/>
      <c r="GL26" s="55"/>
      <c r="GM26" s="55"/>
      <c r="GN26" s="55"/>
      <c r="GO26" s="56"/>
      <c r="GP26" s="56"/>
      <c r="GQ26" s="55"/>
      <c r="GR26" s="55"/>
      <c r="GS26" s="55"/>
      <c r="GT26" s="55"/>
      <c r="GU26" s="55"/>
      <c r="GV26" s="56"/>
      <c r="GW26" s="56"/>
      <c r="GX26" s="55"/>
      <c r="GY26" s="55"/>
      <c r="GZ26" s="55"/>
      <c r="HA26" s="55"/>
      <c r="HB26" s="55"/>
      <c r="HC26" s="56"/>
      <c r="HD26" s="56"/>
      <c r="HE26" s="55"/>
      <c r="HF26" s="55"/>
      <c r="HG26" s="55"/>
      <c r="HH26" s="55"/>
      <c r="HI26" s="55"/>
      <c r="HJ26" s="56"/>
      <c r="HK26" s="56"/>
      <c r="HL26" s="55"/>
      <c r="HM26" s="55"/>
      <c r="HN26" s="55"/>
      <c r="HO26" s="55"/>
      <c r="HP26" s="55"/>
      <c r="HQ26" s="56"/>
      <c r="HR26" s="56"/>
      <c r="HS26" s="55"/>
      <c r="HT26" s="55"/>
      <c r="HU26" s="55"/>
      <c r="HV26" s="55"/>
      <c r="HW26" s="55"/>
      <c r="HX26" s="56"/>
      <c r="HY26" s="56"/>
      <c r="HZ26" s="55"/>
      <c r="IA26" s="55"/>
      <c r="IB26" s="55"/>
      <c r="IC26" s="55"/>
      <c r="ID26" s="55"/>
      <c r="IE26" s="56"/>
      <c r="IF26" s="56"/>
      <c r="IG26" s="55"/>
      <c r="IH26" s="55"/>
      <c r="II26" s="55"/>
      <c r="IJ26" s="55"/>
      <c r="IK26" s="55"/>
      <c r="IL26" s="56"/>
      <c r="IM26" s="56"/>
      <c r="IN26" s="55"/>
      <c r="IO26" s="55"/>
      <c r="IP26" s="55"/>
      <c r="IQ26" s="55"/>
      <c r="IR26" s="55"/>
      <c r="IS26" s="56"/>
      <c r="IT26" s="56"/>
      <c r="IU26" s="55"/>
      <c r="IV26" s="55"/>
      <c r="IW26" s="55"/>
      <c r="IX26" s="55"/>
      <c r="IY26" s="55"/>
      <c r="IZ26" s="55"/>
      <c r="JA26" s="56"/>
      <c r="JB26" s="56"/>
      <c r="JC26" s="55"/>
      <c r="JD26" s="55"/>
      <c r="JE26" s="55"/>
      <c r="JF26" s="55"/>
      <c r="JG26" s="55"/>
      <c r="JH26" s="56"/>
      <c r="JI26" s="56"/>
      <c r="JJ26" s="55"/>
      <c r="JK26" s="55"/>
      <c r="JL26" s="55"/>
      <c r="JM26" s="55"/>
      <c r="JN26" s="55"/>
      <c r="JO26" s="56"/>
      <c r="JP26" s="56"/>
      <c r="JQ26" s="55"/>
      <c r="JR26" s="55"/>
      <c r="JS26" s="55"/>
      <c r="JT26" s="55"/>
      <c r="JU26" s="55"/>
      <c r="JV26" s="56"/>
      <c r="JW26" s="56"/>
      <c r="JX26" s="55"/>
      <c r="JY26" s="55"/>
      <c r="JZ26" s="55"/>
      <c r="KA26" s="55"/>
      <c r="KB26" s="55"/>
      <c r="KC26" s="56"/>
      <c r="KD26" s="56"/>
      <c r="KE26" s="55"/>
      <c r="KF26" s="55"/>
      <c r="KG26" s="55"/>
      <c r="KH26" s="55"/>
      <c r="KI26" s="55"/>
      <c r="KJ26" s="56"/>
      <c r="KK26" s="56"/>
      <c r="KL26" s="55"/>
      <c r="KM26" s="55"/>
      <c r="KN26" s="55"/>
      <c r="KO26" s="55"/>
      <c r="KP26" s="55"/>
      <c r="KQ26" s="56"/>
      <c r="KR26" s="56"/>
      <c r="KS26" s="55"/>
      <c r="KT26" s="55"/>
      <c r="KU26" s="55"/>
      <c r="KV26" s="55"/>
      <c r="KW26" s="55"/>
      <c r="KX26" s="56"/>
      <c r="KY26" s="56"/>
      <c r="KZ26" s="55"/>
      <c r="LA26" s="55"/>
      <c r="LB26" s="55"/>
      <c r="LC26" s="55"/>
      <c r="LD26" s="55"/>
      <c r="LE26" s="56"/>
      <c r="LF26" s="56"/>
      <c r="LG26" s="55"/>
      <c r="LH26" s="55"/>
      <c r="LI26" s="55"/>
      <c r="LJ26" s="55"/>
      <c r="LK26" s="55"/>
      <c r="LL26" s="55"/>
      <c r="LM26" s="56"/>
      <c r="LN26" s="56"/>
      <c r="LO26" s="55"/>
      <c r="LP26" s="55"/>
      <c r="LQ26" s="55"/>
      <c r="LR26" s="55"/>
      <c r="LS26" s="55"/>
      <c r="LT26" s="56"/>
      <c r="LU26" s="56"/>
      <c r="LV26" s="55"/>
      <c r="LW26" s="55"/>
      <c r="LX26" s="55"/>
      <c r="LY26" s="55"/>
      <c r="LZ26" s="55"/>
      <c r="MA26" s="56"/>
      <c r="MB26" s="56"/>
      <c r="MC26" s="55"/>
      <c r="MD26" s="55"/>
      <c r="ME26" s="55"/>
      <c r="MF26" s="55"/>
      <c r="MG26" s="55"/>
      <c r="MH26" s="56"/>
      <c r="MI26" s="56"/>
      <c r="MJ26" s="55"/>
      <c r="MK26" s="55"/>
      <c r="ML26" s="55"/>
      <c r="MM26" s="55"/>
      <c r="MN26" s="55"/>
      <c r="MO26" s="56"/>
      <c r="MP26" s="56"/>
      <c r="MQ26" s="55"/>
      <c r="MR26" s="55"/>
      <c r="MS26" s="55"/>
      <c r="MT26" s="55"/>
      <c r="MU26" s="55"/>
      <c r="MV26" s="56"/>
      <c r="MW26" s="56"/>
      <c r="MX26" s="55"/>
      <c r="MY26" s="55"/>
      <c r="MZ26" s="55"/>
      <c r="NA26" s="55"/>
      <c r="NB26" s="55"/>
      <c r="NC26" s="56"/>
      <c r="ND26" s="56"/>
      <c r="NE26" s="55"/>
      <c r="NF26" s="55"/>
      <c r="NG26" s="55"/>
      <c r="NH26" s="55"/>
      <c r="NI26" s="55"/>
      <c r="NJ26" s="56"/>
      <c r="NK26" s="56"/>
      <c r="NL26" s="55"/>
      <c r="NM26" s="55"/>
      <c r="NN26" s="55"/>
      <c r="NO26" s="55"/>
      <c r="NP26" s="55"/>
      <c r="NQ26" s="56"/>
      <c r="NR26" s="56"/>
      <c r="NS26" s="55"/>
      <c r="NT26" s="55"/>
      <c r="NU26" s="55"/>
      <c r="NV26" s="55"/>
      <c r="NW26" s="55"/>
      <c r="NX26" s="56"/>
      <c r="NY26" s="56"/>
      <c r="NZ26" s="55"/>
      <c r="OA26" s="55"/>
      <c r="OB26" s="55"/>
      <c r="OC26" s="55"/>
      <c r="OD26" s="55"/>
      <c r="OE26" s="56"/>
      <c r="OF26" s="56"/>
      <c r="OG26" s="55"/>
      <c r="OH26" s="55"/>
      <c r="OI26" s="55"/>
      <c r="OJ26" s="55"/>
      <c r="OK26" s="55"/>
      <c r="OL26" s="56"/>
      <c r="OM26" s="56"/>
      <c r="ON26" s="55"/>
      <c r="OO26" s="55"/>
      <c r="OP26" s="55"/>
      <c r="OQ26" s="55"/>
      <c r="OR26" s="55"/>
      <c r="OS26" s="56"/>
      <c r="OT26" s="56"/>
      <c r="OU26" s="55"/>
      <c r="OV26" s="55"/>
      <c r="OW26" s="55"/>
      <c r="OX26" s="55"/>
      <c r="OY26" s="55"/>
      <c r="OZ26" s="55"/>
      <c r="PA26" s="55"/>
      <c r="PB26" s="55"/>
      <c r="PC26" s="55"/>
      <c r="PD26" s="55"/>
      <c r="PE26" s="55"/>
      <c r="PF26" s="55"/>
      <c r="PG26" s="55"/>
      <c r="PH26" s="55"/>
      <c r="PI26" s="55"/>
      <c r="PJ26" s="55"/>
      <c r="PK26" s="55"/>
      <c r="PL26" s="55"/>
      <c r="PM26" s="55"/>
      <c r="PN26" s="55"/>
      <c r="PO26" s="55"/>
      <c r="PP26" s="55"/>
      <c r="PQ26" s="55"/>
      <c r="PR26" s="55"/>
      <c r="PS26" s="55"/>
      <c r="PT26" s="55"/>
      <c r="PU26" s="55"/>
      <c r="PV26" s="55"/>
      <c r="PW26" s="55"/>
      <c r="PX26" s="55"/>
      <c r="PY26" s="55"/>
      <c r="PZ26" s="55"/>
      <c r="QA26" s="55"/>
      <c r="QB26" s="55"/>
      <c r="QC26" s="55"/>
      <c r="QD26" s="55"/>
      <c r="QE26" s="55"/>
      <c r="QF26" s="55"/>
      <c r="QG26" s="55"/>
      <c r="QH26" s="55"/>
      <c r="QI26" s="55"/>
      <c r="QJ26" s="55"/>
      <c r="QK26" s="55"/>
      <c r="QL26" s="55"/>
      <c r="QM26" s="55"/>
      <c r="QN26" s="55"/>
      <c r="QO26" s="55"/>
      <c r="QP26" s="55"/>
      <c r="QQ26" s="55"/>
      <c r="QR26" s="55"/>
      <c r="QS26" s="55"/>
      <c r="QT26" s="55"/>
      <c r="QU26" s="55"/>
      <c r="QV26" s="55"/>
      <c r="QW26" s="55"/>
      <c r="QX26" s="55"/>
      <c r="QY26" s="55"/>
      <c r="QZ26" s="55"/>
      <c r="RA26" s="55"/>
      <c r="RB26" s="55"/>
      <c r="RC26" s="55"/>
      <c r="RD26" s="55"/>
      <c r="RE26" s="55"/>
      <c r="RF26" s="55"/>
      <c r="RG26" s="55"/>
      <c r="RH26" s="55"/>
      <c r="RI26" s="55"/>
      <c r="RJ26" s="55"/>
      <c r="RK26" s="55"/>
      <c r="RL26" s="55"/>
      <c r="RM26" s="55"/>
      <c r="RN26" s="55"/>
      <c r="RO26" s="55"/>
      <c r="RP26" s="55"/>
      <c r="RQ26" s="55"/>
      <c r="RR26" s="55"/>
      <c r="RS26" s="55"/>
      <c r="RT26" s="55"/>
      <c r="RU26" s="55"/>
      <c r="RV26" s="55"/>
      <c r="RW26" s="55"/>
      <c r="RX26" s="55"/>
      <c r="RY26" s="55"/>
      <c r="RZ26" s="55"/>
      <c r="SA26" s="55"/>
      <c r="SB26" s="55"/>
      <c r="SC26" s="55"/>
      <c r="SD26" s="55"/>
      <c r="SE26" s="55"/>
      <c r="SF26" s="55"/>
      <c r="SG26" s="55"/>
      <c r="SH26" s="55"/>
      <c r="SI26" s="55"/>
      <c r="SJ26" s="55"/>
      <c r="SK26" s="55"/>
      <c r="SL26" s="55"/>
      <c r="SM26" s="55"/>
      <c r="SN26" s="55"/>
    </row>
    <row r="27" spans="1:508" ht="15.75">
      <c r="A27" s="86"/>
      <c r="B27" s="58"/>
      <c r="C27" s="66"/>
      <c r="D27" s="60" t="str">
        <f t="shared" si="25"/>
        <v/>
      </c>
      <c r="E27" s="61" t="str">
        <f t="shared" si="26"/>
        <v/>
      </c>
      <c r="F27" s="62" t="str">
        <f>IF(G27="","",WORKDAY(G27,-D27,Fériés))</f>
        <v/>
      </c>
      <c r="G27" s="65"/>
      <c r="H27" s="63" t="str">
        <f t="shared" si="27"/>
        <v/>
      </c>
      <c r="I27" s="64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2"/>
      <c r="AO27" s="42"/>
      <c r="AP27" s="42"/>
      <c r="AQ27" s="42"/>
      <c r="AR27" s="42"/>
      <c r="AS27" s="42"/>
      <c r="AT27" s="40"/>
      <c r="AU27" s="40"/>
      <c r="AV27" s="42"/>
      <c r="AW27" s="42"/>
      <c r="AX27" s="42"/>
      <c r="AY27" s="42"/>
      <c r="AZ27" s="42"/>
      <c r="BA27" s="40"/>
      <c r="BB27" s="40"/>
      <c r="BC27" s="42"/>
      <c r="BD27" s="42"/>
      <c r="BE27" s="42"/>
      <c r="BF27" s="42"/>
      <c r="BG27" s="42"/>
      <c r="BH27" s="40"/>
      <c r="BI27" s="40"/>
      <c r="BJ27" s="42"/>
      <c r="BK27" s="42"/>
      <c r="BL27" s="42"/>
      <c r="BM27" s="42"/>
      <c r="BN27" s="42"/>
      <c r="BO27" s="40"/>
      <c r="BP27" s="40"/>
      <c r="BQ27" s="42"/>
      <c r="BR27" s="42"/>
      <c r="BS27" s="42"/>
      <c r="BT27" s="42"/>
      <c r="BU27" s="42"/>
      <c r="BV27" s="40"/>
      <c r="BW27" s="40"/>
      <c r="BX27" s="42"/>
      <c r="BY27" s="55"/>
      <c r="BZ27" s="55"/>
      <c r="CA27" s="55"/>
      <c r="CB27" s="55"/>
      <c r="CC27" s="56"/>
      <c r="CD27" s="56"/>
      <c r="CE27" s="55"/>
      <c r="CF27" s="55"/>
      <c r="CG27" s="55"/>
      <c r="CH27" s="55"/>
      <c r="CI27" s="55"/>
      <c r="CJ27" s="56"/>
      <c r="CK27" s="56"/>
      <c r="CL27" s="55"/>
      <c r="CM27" s="55"/>
      <c r="CN27" s="55"/>
      <c r="CO27" s="55"/>
      <c r="CP27" s="55"/>
      <c r="CQ27" s="56"/>
      <c r="CR27" s="56"/>
      <c r="CS27" s="55"/>
      <c r="CT27" s="55"/>
      <c r="CU27" s="55"/>
      <c r="CV27" s="55"/>
      <c r="CW27" s="55"/>
      <c r="CX27" s="55"/>
      <c r="CY27" s="56"/>
      <c r="CZ27" s="56"/>
      <c r="DA27" s="55"/>
      <c r="DB27" s="55"/>
      <c r="DC27" s="55"/>
      <c r="DD27" s="55"/>
      <c r="DE27" s="55"/>
      <c r="DF27" s="56"/>
      <c r="DG27" s="56"/>
      <c r="DH27" s="55"/>
      <c r="DI27" s="55"/>
      <c r="DJ27" s="55"/>
      <c r="DK27" s="55"/>
      <c r="DL27" s="55"/>
      <c r="DM27" s="56"/>
      <c r="DN27" s="56"/>
      <c r="DO27" s="55"/>
      <c r="DP27" s="55"/>
      <c r="DQ27" s="55"/>
      <c r="DR27" s="55"/>
      <c r="DS27" s="55"/>
      <c r="DT27" s="56"/>
      <c r="DU27" s="56"/>
      <c r="DV27" s="55"/>
      <c r="DW27" s="55"/>
      <c r="DX27" s="55"/>
      <c r="DY27" s="55"/>
      <c r="DZ27" s="55"/>
      <c r="EA27" s="56"/>
      <c r="EB27" s="56"/>
      <c r="EC27" s="55"/>
      <c r="ED27" s="55"/>
      <c r="EE27" s="55"/>
      <c r="EF27" s="55"/>
      <c r="EG27" s="55"/>
      <c r="EH27" s="56"/>
      <c r="EI27" s="56"/>
      <c r="EJ27" s="55"/>
      <c r="EK27" s="55"/>
      <c r="EL27" s="55"/>
      <c r="EM27" s="55"/>
      <c r="EN27" s="55"/>
      <c r="EO27" s="56"/>
      <c r="EP27" s="56"/>
      <c r="EQ27" s="55"/>
      <c r="ER27" s="55"/>
      <c r="ES27" s="55"/>
      <c r="ET27" s="55"/>
      <c r="EU27" s="55"/>
      <c r="EV27" s="56"/>
      <c r="EW27" s="56"/>
      <c r="EX27" s="55"/>
      <c r="EY27" s="55"/>
      <c r="EZ27" s="55"/>
      <c r="FA27" s="55"/>
      <c r="FB27" s="55"/>
      <c r="FC27" s="56"/>
      <c r="FD27" s="56"/>
      <c r="FE27" s="55"/>
      <c r="FF27" s="55"/>
      <c r="FG27" s="55"/>
      <c r="FH27" s="55"/>
      <c r="FI27" s="55"/>
      <c r="FJ27" s="56"/>
      <c r="FK27" s="56"/>
      <c r="FL27" s="55"/>
      <c r="FM27" s="55"/>
      <c r="FN27" s="55"/>
      <c r="FO27" s="55"/>
      <c r="FP27" s="55"/>
      <c r="FQ27" s="56"/>
      <c r="FR27" s="56"/>
      <c r="FS27" s="55"/>
      <c r="FT27" s="55"/>
      <c r="FU27" s="55"/>
      <c r="FV27" s="55"/>
      <c r="FW27" s="55"/>
      <c r="FX27" s="56"/>
      <c r="FY27" s="56"/>
      <c r="FZ27" s="55"/>
      <c r="GA27" s="55"/>
      <c r="GB27" s="55"/>
      <c r="GC27" s="55"/>
      <c r="GD27" s="55"/>
      <c r="GE27" s="56"/>
      <c r="GF27" s="56"/>
      <c r="GG27" s="55"/>
      <c r="GH27" s="55"/>
      <c r="GI27" s="55"/>
      <c r="GJ27" s="55"/>
      <c r="GK27" s="55"/>
      <c r="GL27" s="55"/>
      <c r="GM27" s="55"/>
      <c r="GN27" s="55"/>
      <c r="GO27" s="56"/>
      <c r="GP27" s="56"/>
      <c r="GQ27" s="55"/>
      <c r="GR27" s="55"/>
      <c r="GS27" s="55"/>
      <c r="GT27" s="55"/>
      <c r="GU27" s="55"/>
      <c r="GV27" s="56"/>
      <c r="GW27" s="56"/>
      <c r="GX27" s="55"/>
      <c r="GY27" s="55"/>
      <c r="GZ27" s="55"/>
      <c r="HA27" s="55"/>
      <c r="HB27" s="55"/>
      <c r="HC27" s="56"/>
      <c r="HD27" s="56"/>
      <c r="HE27" s="55"/>
      <c r="HF27" s="55"/>
      <c r="HG27" s="55"/>
      <c r="HH27" s="55"/>
      <c r="HI27" s="55"/>
      <c r="HJ27" s="56"/>
      <c r="HK27" s="56"/>
      <c r="HL27" s="55"/>
      <c r="HM27" s="55"/>
      <c r="HN27" s="55"/>
      <c r="HO27" s="55"/>
      <c r="HP27" s="55"/>
      <c r="HQ27" s="56"/>
      <c r="HR27" s="56"/>
      <c r="HS27" s="55"/>
      <c r="HT27" s="55"/>
      <c r="HU27" s="55"/>
      <c r="HV27" s="55"/>
      <c r="HW27" s="55"/>
      <c r="HX27" s="56"/>
      <c r="HY27" s="56"/>
      <c r="HZ27" s="55"/>
      <c r="IA27" s="55"/>
      <c r="IB27" s="55"/>
      <c r="IC27" s="55"/>
      <c r="ID27" s="55"/>
      <c r="IE27" s="56"/>
      <c r="IF27" s="56"/>
      <c r="IG27" s="55"/>
      <c r="IH27" s="55"/>
      <c r="II27" s="55"/>
      <c r="IJ27" s="55"/>
      <c r="IK27" s="55"/>
      <c r="IL27" s="56"/>
      <c r="IM27" s="56"/>
      <c r="IN27" s="55"/>
      <c r="IO27" s="55"/>
      <c r="IP27" s="55"/>
      <c r="IQ27" s="55"/>
      <c r="IR27" s="55"/>
      <c r="IS27" s="56"/>
      <c r="IT27" s="56"/>
      <c r="IU27" s="55"/>
      <c r="IV27" s="55"/>
      <c r="IW27" s="55"/>
      <c r="IX27" s="55"/>
      <c r="IY27" s="55"/>
      <c r="IZ27" s="55"/>
      <c r="JA27" s="56"/>
      <c r="JB27" s="56"/>
      <c r="JC27" s="55"/>
      <c r="JD27" s="55"/>
      <c r="JE27" s="55"/>
      <c r="JF27" s="55"/>
      <c r="JG27" s="55"/>
      <c r="JH27" s="56"/>
      <c r="JI27" s="56"/>
      <c r="JJ27" s="55"/>
      <c r="JK27" s="55"/>
      <c r="JL27" s="55"/>
      <c r="JM27" s="55"/>
      <c r="JN27" s="55"/>
      <c r="JO27" s="56"/>
      <c r="JP27" s="56"/>
      <c r="JQ27" s="55"/>
      <c r="JR27" s="55"/>
      <c r="JS27" s="55"/>
      <c r="JT27" s="55"/>
      <c r="JU27" s="55"/>
      <c r="JV27" s="56"/>
      <c r="JW27" s="56"/>
      <c r="JX27" s="55"/>
      <c r="JY27" s="55"/>
      <c r="JZ27" s="55"/>
      <c r="KA27" s="55"/>
      <c r="KB27" s="55"/>
      <c r="KC27" s="56"/>
      <c r="KD27" s="56"/>
      <c r="KE27" s="55"/>
      <c r="KF27" s="55"/>
      <c r="KG27" s="55"/>
      <c r="KH27" s="55"/>
      <c r="KI27" s="55"/>
      <c r="KJ27" s="56"/>
      <c r="KK27" s="56"/>
      <c r="KL27" s="55"/>
      <c r="KM27" s="55"/>
      <c r="KN27" s="55"/>
      <c r="KO27" s="55"/>
      <c r="KP27" s="55"/>
      <c r="KQ27" s="56"/>
      <c r="KR27" s="56"/>
      <c r="KS27" s="55"/>
      <c r="KT27" s="55"/>
      <c r="KU27" s="55"/>
      <c r="KV27" s="55"/>
      <c r="KW27" s="55"/>
      <c r="KX27" s="56"/>
      <c r="KY27" s="56"/>
      <c r="KZ27" s="55"/>
      <c r="LA27" s="55"/>
      <c r="LB27" s="55"/>
      <c r="LC27" s="55"/>
      <c r="LD27" s="55"/>
      <c r="LE27" s="56"/>
      <c r="LF27" s="56"/>
      <c r="LG27" s="55"/>
      <c r="LH27" s="55"/>
      <c r="LI27" s="55"/>
      <c r="LJ27" s="55"/>
      <c r="LK27" s="55"/>
      <c r="LL27" s="55"/>
      <c r="LM27" s="56"/>
      <c r="LN27" s="56"/>
      <c r="LO27" s="55"/>
      <c r="LP27" s="55"/>
      <c r="LQ27" s="55"/>
      <c r="LR27" s="55"/>
      <c r="LS27" s="55"/>
      <c r="LT27" s="56"/>
      <c r="LU27" s="56"/>
      <c r="LV27" s="55"/>
      <c r="LW27" s="55"/>
      <c r="LX27" s="55"/>
      <c r="LY27" s="55"/>
      <c r="LZ27" s="55"/>
      <c r="MA27" s="56"/>
      <c r="MB27" s="56"/>
      <c r="MC27" s="55"/>
      <c r="MD27" s="55"/>
      <c r="ME27" s="55"/>
      <c r="MF27" s="55"/>
      <c r="MG27" s="55"/>
      <c r="MH27" s="56"/>
      <c r="MI27" s="56"/>
      <c r="MJ27" s="55"/>
      <c r="MK27" s="55"/>
      <c r="ML27" s="55"/>
      <c r="MM27" s="55"/>
      <c r="MN27" s="55"/>
      <c r="MO27" s="56"/>
      <c r="MP27" s="56"/>
      <c r="MQ27" s="55"/>
      <c r="MR27" s="55"/>
      <c r="MS27" s="55"/>
      <c r="MT27" s="55"/>
      <c r="MU27" s="55"/>
      <c r="MV27" s="56"/>
      <c r="MW27" s="56"/>
      <c r="MX27" s="55"/>
      <c r="MY27" s="55"/>
      <c r="MZ27" s="55"/>
      <c r="NA27" s="55"/>
      <c r="NB27" s="55"/>
      <c r="NC27" s="56"/>
      <c r="ND27" s="56"/>
      <c r="NE27" s="55"/>
      <c r="NF27" s="55"/>
      <c r="NG27" s="55"/>
      <c r="NH27" s="55"/>
      <c r="NI27" s="55"/>
      <c r="NJ27" s="56"/>
      <c r="NK27" s="56"/>
      <c r="NL27" s="55"/>
      <c r="NM27" s="55"/>
      <c r="NN27" s="55"/>
      <c r="NO27" s="55"/>
      <c r="NP27" s="55"/>
      <c r="NQ27" s="56"/>
      <c r="NR27" s="56"/>
      <c r="NS27" s="55"/>
      <c r="NT27" s="55"/>
      <c r="NU27" s="55"/>
      <c r="NV27" s="55"/>
      <c r="NW27" s="55"/>
      <c r="NX27" s="56"/>
      <c r="NY27" s="56"/>
      <c r="NZ27" s="55"/>
      <c r="OA27" s="55"/>
      <c r="OB27" s="55"/>
      <c r="OC27" s="55"/>
      <c r="OD27" s="55"/>
      <c r="OE27" s="56"/>
      <c r="OF27" s="56"/>
      <c r="OG27" s="55"/>
      <c r="OH27" s="55"/>
      <c r="OI27" s="55"/>
      <c r="OJ27" s="55"/>
      <c r="OK27" s="55"/>
      <c r="OL27" s="56"/>
      <c r="OM27" s="56"/>
      <c r="ON27" s="55"/>
      <c r="OO27" s="55"/>
      <c r="OP27" s="55"/>
      <c r="OQ27" s="55"/>
      <c r="OR27" s="55"/>
      <c r="OS27" s="56"/>
      <c r="OT27" s="56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</row>
    <row r="28" spans="1:508" ht="15.75">
      <c r="A28" s="86"/>
      <c r="B28" s="58"/>
      <c r="C28" s="66"/>
      <c r="D28" s="60" t="str">
        <f t="shared" si="25"/>
        <v/>
      </c>
      <c r="E28" s="61" t="str">
        <f t="shared" si="26"/>
        <v/>
      </c>
      <c r="F28" s="62" t="str">
        <f>IF(G28="","",WORKDAY(G28,-D28,Fériés))</f>
        <v/>
      </c>
      <c r="G28" s="65"/>
      <c r="H28" s="63" t="str">
        <f t="shared" si="27"/>
        <v/>
      </c>
      <c r="I28" s="64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2"/>
      <c r="AO28" s="42"/>
      <c r="AP28" s="42"/>
      <c r="AQ28" s="42"/>
      <c r="AR28" s="42"/>
      <c r="AS28" s="42"/>
      <c r="AT28" s="40"/>
      <c r="AU28" s="40"/>
      <c r="AV28" s="42"/>
      <c r="AW28" s="42"/>
      <c r="AX28" s="42"/>
      <c r="AY28" s="42"/>
      <c r="AZ28" s="42"/>
      <c r="BA28" s="40"/>
      <c r="BB28" s="40"/>
      <c r="BC28" s="42"/>
      <c r="BD28" s="42"/>
      <c r="BE28" s="42"/>
      <c r="BF28" s="42"/>
      <c r="BG28" s="42"/>
      <c r="BH28" s="40"/>
      <c r="BI28" s="40"/>
      <c r="BJ28" s="42"/>
      <c r="BK28" s="42"/>
      <c r="BL28" s="42"/>
      <c r="BM28" s="42"/>
      <c r="BN28" s="42"/>
      <c r="BO28" s="40"/>
      <c r="BP28" s="40"/>
      <c r="BQ28" s="42"/>
      <c r="BR28" s="42"/>
      <c r="BS28" s="42"/>
      <c r="BT28" s="42"/>
      <c r="BU28" s="42"/>
      <c r="BV28" s="40"/>
      <c r="BW28" s="40"/>
      <c r="BX28" s="42"/>
      <c r="BY28" s="55"/>
      <c r="BZ28" s="55"/>
      <c r="CA28" s="55"/>
      <c r="CB28" s="55"/>
      <c r="CC28" s="56"/>
      <c r="CD28" s="56"/>
      <c r="CE28" s="55"/>
      <c r="CF28" s="55"/>
      <c r="CG28" s="55"/>
      <c r="CH28" s="55"/>
      <c r="CI28" s="55"/>
      <c r="CJ28" s="56"/>
      <c r="CK28" s="56"/>
      <c r="CL28" s="55"/>
      <c r="CM28" s="55"/>
      <c r="CN28" s="55"/>
      <c r="CO28" s="55"/>
      <c r="CP28" s="55"/>
      <c r="CQ28" s="56"/>
      <c r="CR28" s="56"/>
      <c r="CS28" s="55"/>
      <c r="CT28" s="55"/>
      <c r="CU28" s="55"/>
      <c r="CV28" s="55"/>
      <c r="CW28" s="55"/>
      <c r="CX28" s="55"/>
      <c r="CY28" s="56"/>
      <c r="CZ28" s="56"/>
      <c r="DA28" s="55"/>
      <c r="DB28" s="55"/>
      <c r="DC28" s="55"/>
      <c r="DD28" s="55"/>
      <c r="DE28" s="55"/>
      <c r="DF28" s="56"/>
      <c r="DG28" s="56"/>
      <c r="DH28" s="55"/>
      <c r="DI28" s="55"/>
      <c r="DJ28" s="55"/>
      <c r="DK28" s="55"/>
      <c r="DL28" s="55"/>
      <c r="DM28" s="56"/>
      <c r="DN28" s="56"/>
      <c r="DO28" s="55"/>
      <c r="DP28" s="55"/>
      <c r="DQ28" s="55"/>
      <c r="DR28" s="55"/>
      <c r="DS28" s="55"/>
      <c r="DT28" s="56"/>
      <c r="DU28" s="56"/>
      <c r="DV28" s="55"/>
      <c r="DW28" s="55"/>
      <c r="DX28" s="55"/>
      <c r="DY28" s="55"/>
      <c r="DZ28" s="55"/>
      <c r="EA28" s="56"/>
      <c r="EB28" s="56"/>
      <c r="EC28" s="55"/>
      <c r="ED28" s="55"/>
      <c r="EE28" s="55"/>
      <c r="EF28" s="55"/>
      <c r="EG28" s="55"/>
      <c r="EH28" s="56"/>
      <c r="EI28" s="56"/>
      <c r="EJ28" s="55"/>
      <c r="EK28" s="55"/>
      <c r="EL28" s="55"/>
      <c r="EM28" s="55"/>
      <c r="EN28" s="55"/>
      <c r="EO28" s="56"/>
      <c r="EP28" s="56"/>
      <c r="EQ28" s="55"/>
      <c r="ER28" s="55"/>
      <c r="ES28" s="55"/>
      <c r="ET28" s="55"/>
      <c r="EU28" s="55"/>
      <c r="EV28" s="56"/>
      <c r="EW28" s="56"/>
      <c r="EX28" s="55"/>
      <c r="EY28" s="55"/>
      <c r="EZ28" s="55"/>
      <c r="FA28" s="55"/>
      <c r="FB28" s="55"/>
      <c r="FC28" s="56"/>
      <c r="FD28" s="56"/>
      <c r="FE28" s="55"/>
      <c r="FF28" s="55"/>
      <c r="FG28" s="55"/>
      <c r="FH28" s="55"/>
      <c r="FI28" s="55"/>
      <c r="FJ28" s="56"/>
      <c r="FK28" s="56"/>
      <c r="FL28" s="55"/>
      <c r="FM28" s="55"/>
      <c r="FN28" s="55"/>
      <c r="FO28" s="55"/>
      <c r="FP28" s="55"/>
      <c r="FQ28" s="56"/>
      <c r="FR28" s="56"/>
      <c r="FS28" s="55"/>
      <c r="FT28" s="55"/>
      <c r="FU28" s="55"/>
      <c r="FV28" s="55"/>
      <c r="FW28" s="55"/>
      <c r="FX28" s="56"/>
      <c r="FY28" s="56"/>
      <c r="FZ28" s="55"/>
      <c r="GA28" s="55"/>
      <c r="GB28" s="55"/>
      <c r="GC28" s="55"/>
      <c r="GD28" s="55"/>
      <c r="GE28" s="56"/>
      <c r="GF28" s="56"/>
      <c r="GG28" s="55"/>
      <c r="GH28" s="55"/>
      <c r="GI28" s="55"/>
      <c r="GJ28" s="55"/>
      <c r="GK28" s="55"/>
      <c r="GL28" s="55"/>
      <c r="GM28" s="55"/>
      <c r="GN28" s="55"/>
      <c r="GO28" s="56"/>
      <c r="GP28" s="56"/>
      <c r="GQ28" s="55"/>
      <c r="GR28" s="55"/>
      <c r="GS28" s="55"/>
      <c r="GT28" s="55"/>
      <c r="GU28" s="55"/>
      <c r="GV28" s="56"/>
      <c r="GW28" s="56"/>
      <c r="GX28" s="55"/>
      <c r="GY28" s="55"/>
      <c r="GZ28" s="55"/>
      <c r="HA28" s="55"/>
      <c r="HB28" s="55"/>
      <c r="HC28" s="56"/>
      <c r="HD28" s="56"/>
      <c r="HE28" s="55"/>
      <c r="HF28" s="55"/>
      <c r="HG28" s="55"/>
      <c r="HH28" s="55"/>
      <c r="HI28" s="55"/>
      <c r="HJ28" s="56"/>
      <c r="HK28" s="56"/>
      <c r="HL28" s="55"/>
      <c r="HM28" s="55"/>
      <c r="HN28" s="55"/>
      <c r="HO28" s="55"/>
      <c r="HP28" s="55"/>
      <c r="HQ28" s="56"/>
      <c r="HR28" s="56"/>
      <c r="HS28" s="55"/>
      <c r="HT28" s="55"/>
      <c r="HU28" s="55"/>
      <c r="HV28" s="55"/>
      <c r="HW28" s="55"/>
      <c r="HX28" s="56"/>
      <c r="HY28" s="56"/>
      <c r="HZ28" s="55"/>
      <c r="IA28" s="55"/>
      <c r="IB28" s="55"/>
      <c r="IC28" s="55"/>
      <c r="ID28" s="55"/>
      <c r="IE28" s="56"/>
      <c r="IF28" s="56"/>
      <c r="IG28" s="55"/>
      <c r="IH28" s="55"/>
      <c r="II28" s="55"/>
      <c r="IJ28" s="55"/>
      <c r="IK28" s="55"/>
      <c r="IL28" s="56"/>
      <c r="IM28" s="56"/>
      <c r="IN28" s="55"/>
      <c r="IO28" s="55"/>
      <c r="IP28" s="55"/>
      <c r="IQ28" s="55"/>
      <c r="IR28" s="55"/>
      <c r="IS28" s="56"/>
      <c r="IT28" s="56"/>
      <c r="IU28" s="55"/>
      <c r="IV28" s="55"/>
      <c r="IW28" s="55"/>
      <c r="IX28" s="55"/>
      <c r="IY28" s="55"/>
      <c r="IZ28" s="55"/>
      <c r="JA28" s="56"/>
      <c r="JB28" s="56"/>
      <c r="JC28" s="55"/>
      <c r="JD28" s="55"/>
      <c r="JE28" s="55"/>
      <c r="JF28" s="55"/>
      <c r="JG28" s="55"/>
      <c r="JH28" s="56"/>
      <c r="JI28" s="56"/>
      <c r="JJ28" s="55"/>
      <c r="JK28" s="55"/>
      <c r="JL28" s="55"/>
      <c r="JM28" s="55"/>
      <c r="JN28" s="55"/>
      <c r="JO28" s="56"/>
      <c r="JP28" s="56"/>
      <c r="JQ28" s="55"/>
      <c r="JR28" s="55"/>
      <c r="JS28" s="55"/>
      <c r="JT28" s="55"/>
      <c r="JU28" s="55"/>
      <c r="JV28" s="56"/>
      <c r="JW28" s="56"/>
      <c r="JX28" s="55"/>
      <c r="JY28" s="55"/>
      <c r="JZ28" s="55"/>
      <c r="KA28" s="55"/>
      <c r="KB28" s="55"/>
      <c r="KC28" s="56"/>
      <c r="KD28" s="56"/>
      <c r="KE28" s="55"/>
      <c r="KF28" s="55"/>
      <c r="KG28" s="55"/>
      <c r="KH28" s="55"/>
      <c r="KI28" s="55"/>
      <c r="KJ28" s="56"/>
      <c r="KK28" s="56"/>
      <c r="KL28" s="55"/>
      <c r="KM28" s="55"/>
      <c r="KN28" s="55"/>
      <c r="KO28" s="55"/>
      <c r="KP28" s="55"/>
      <c r="KQ28" s="56"/>
      <c r="KR28" s="56"/>
      <c r="KS28" s="55"/>
      <c r="KT28" s="55"/>
      <c r="KU28" s="55"/>
      <c r="KV28" s="55"/>
      <c r="KW28" s="55"/>
      <c r="KX28" s="56"/>
      <c r="KY28" s="56"/>
      <c r="KZ28" s="55"/>
      <c r="LA28" s="55"/>
      <c r="LB28" s="55"/>
      <c r="LC28" s="55"/>
      <c r="LD28" s="55"/>
      <c r="LE28" s="56"/>
      <c r="LF28" s="56"/>
      <c r="LG28" s="55"/>
      <c r="LH28" s="55"/>
      <c r="LI28" s="55"/>
      <c r="LJ28" s="55"/>
      <c r="LK28" s="55"/>
      <c r="LL28" s="55"/>
      <c r="LM28" s="56"/>
      <c r="LN28" s="56"/>
      <c r="LO28" s="55"/>
      <c r="LP28" s="55"/>
      <c r="LQ28" s="55"/>
      <c r="LR28" s="55"/>
      <c r="LS28" s="55"/>
      <c r="LT28" s="56"/>
      <c r="LU28" s="56"/>
      <c r="LV28" s="55"/>
      <c r="LW28" s="55"/>
      <c r="LX28" s="55"/>
      <c r="LY28" s="55"/>
      <c r="LZ28" s="55"/>
      <c r="MA28" s="56"/>
      <c r="MB28" s="56"/>
      <c r="MC28" s="55"/>
      <c r="MD28" s="55"/>
      <c r="ME28" s="55"/>
      <c r="MF28" s="55"/>
      <c r="MG28" s="55"/>
      <c r="MH28" s="56"/>
      <c r="MI28" s="56"/>
      <c r="MJ28" s="55"/>
      <c r="MK28" s="55"/>
      <c r="ML28" s="55"/>
      <c r="MM28" s="55"/>
      <c r="MN28" s="55"/>
      <c r="MO28" s="56"/>
      <c r="MP28" s="56"/>
      <c r="MQ28" s="55"/>
      <c r="MR28" s="55"/>
      <c r="MS28" s="55"/>
      <c r="MT28" s="55"/>
      <c r="MU28" s="55"/>
      <c r="MV28" s="56"/>
      <c r="MW28" s="56"/>
      <c r="MX28" s="55"/>
      <c r="MY28" s="55"/>
      <c r="MZ28" s="55"/>
      <c r="NA28" s="55"/>
      <c r="NB28" s="55"/>
      <c r="NC28" s="56"/>
      <c r="ND28" s="56"/>
      <c r="NE28" s="55"/>
      <c r="NF28" s="55"/>
      <c r="NG28" s="55"/>
      <c r="NH28" s="55"/>
      <c r="NI28" s="55"/>
      <c r="NJ28" s="56"/>
      <c r="NK28" s="56"/>
      <c r="NL28" s="55"/>
      <c r="NM28" s="55"/>
      <c r="NN28" s="55"/>
      <c r="NO28" s="55"/>
      <c r="NP28" s="55"/>
      <c r="NQ28" s="56"/>
      <c r="NR28" s="56"/>
      <c r="NS28" s="55"/>
      <c r="NT28" s="55"/>
      <c r="NU28" s="55"/>
      <c r="NV28" s="55"/>
      <c r="NW28" s="55"/>
      <c r="NX28" s="56"/>
      <c r="NY28" s="56"/>
      <c r="NZ28" s="55"/>
      <c r="OA28" s="55"/>
      <c r="OB28" s="55"/>
      <c r="OC28" s="55"/>
      <c r="OD28" s="55"/>
      <c r="OE28" s="56"/>
      <c r="OF28" s="56"/>
      <c r="OG28" s="55"/>
      <c r="OH28" s="55"/>
      <c r="OI28" s="55"/>
      <c r="OJ28" s="55"/>
      <c r="OK28" s="55"/>
      <c r="OL28" s="56"/>
      <c r="OM28" s="56"/>
      <c r="ON28" s="55"/>
      <c r="OO28" s="55"/>
      <c r="OP28" s="55"/>
      <c r="OQ28" s="55"/>
      <c r="OR28" s="55"/>
      <c r="OS28" s="56"/>
      <c r="OT28" s="56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</row>
    <row r="29" spans="1:508" ht="15.75">
      <c r="A29" s="86"/>
      <c r="B29" s="58"/>
      <c r="C29" s="66"/>
      <c r="D29" s="60" t="str">
        <f t="shared" si="25"/>
        <v/>
      </c>
      <c r="E29" s="61" t="str">
        <f t="shared" si="26"/>
        <v/>
      </c>
      <c r="F29" s="62" t="str">
        <f>IF(G29="","",WORKDAY(G29,-D29,Fériés))</f>
        <v/>
      </c>
      <c r="G29" s="65"/>
      <c r="H29" s="63" t="str">
        <f t="shared" si="27"/>
        <v/>
      </c>
      <c r="I29" s="64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2"/>
      <c r="AO29" s="42"/>
      <c r="AP29" s="42"/>
      <c r="AQ29" s="42"/>
      <c r="AR29" s="42"/>
      <c r="AS29" s="42"/>
      <c r="AT29" s="40"/>
      <c r="AU29" s="40"/>
      <c r="AV29" s="42"/>
      <c r="AW29" s="42"/>
      <c r="AX29" s="42"/>
      <c r="AY29" s="42"/>
      <c r="AZ29" s="42"/>
      <c r="BA29" s="40"/>
      <c r="BB29" s="40"/>
      <c r="BC29" s="42"/>
      <c r="BD29" s="42"/>
      <c r="BE29" s="42"/>
      <c r="BF29" s="42"/>
      <c r="BG29" s="42"/>
      <c r="BH29" s="40"/>
      <c r="BI29" s="40"/>
      <c r="BJ29" s="42"/>
      <c r="BK29" s="42"/>
      <c r="BL29" s="42"/>
      <c r="BM29" s="42"/>
      <c r="BN29" s="42"/>
      <c r="BO29" s="40"/>
      <c r="BP29" s="40"/>
      <c r="BQ29" s="42"/>
      <c r="BR29" s="42"/>
      <c r="BS29" s="42"/>
      <c r="BT29" s="42"/>
      <c r="BU29" s="42"/>
      <c r="BV29" s="40"/>
      <c r="BW29" s="40"/>
      <c r="BX29" s="42"/>
      <c r="BY29" s="55"/>
      <c r="BZ29" s="55"/>
      <c r="CA29" s="55"/>
      <c r="CB29" s="55"/>
      <c r="CC29" s="56"/>
      <c r="CD29" s="56"/>
      <c r="CE29" s="55"/>
      <c r="CF29" s="55"/>
      <c r="CG29" s="55"/>
      <c r="CH29" s="55"/>
      <c r="CI29" s="55"/>
      <c r="CJ29" s="56"/>
      <c r="CK29" s="56"/>
      <c r="CL29" s="55"/>
      <c r="CM29" s="55"/>
      <c r="CN29" s="55"/>
      <c r="CO29" s="55"/>
      <c r="CP29" s="55"/>
      <c r="CQ29" s="56"/>
      <c r="CR29" s="56"/>
      <c r="CS29" s="55"/>
      <c r="CT29" s="55"/>
      <c r="CU29" s="55"/>
      <c r="CV29" s="55"/>
      <c r="CW29" s="55"/>
      <c r="CX29" s="55"/>
      <c r="CY29" s="56"/>
      <c r="CZ29" s="56"/>
      <c r="DA29" s="55"/>
      <c r="DB29" s="55"/>
      <c r="DC29" s="55"/>
      <c r="DD29" s="55"/>
      <c r="DE29" s="55"/>
      <c r="DF29" s="56"/>
      <c r="DG29" s="56"/>
      <c r="DH29" s="55"/>
      <c r="DI29" s="55"/>
      <c r="DJ29" s="55"/>
      <c r="DK29" s="55"/>
      <c r="DL29" s="55"/>
      <c r="DM29" s="56"/>
      <c r="DN29" s="56"/>
      <c r="DO29" s="55"/>
      <c r="DP29" s="55"/>
      <c r="DQ29" s="55"/>
      <c r="DR29" s="55"/>
      <c r="DS29" s="55"/>
      <c r="DT29" s="56"/>
      <c r="DU29" s="56"/>
      <c r="DV29" s="55"/>
      <c r="DW29" s="55"/>
      <c r="DX29" s="55"/>
      <c r="DY29" s="55"/>
      <c r="DZ29" s="55"/>
      <c r="EA29" s="56"/>
      <c r="EB29" s="56"/>
      <c r="EC29" s="55"/>
      <c r="ED29" s="55"/>
      <c r="EE29" s="55"/>
      <c r="EF29" s="55"/>
      <c r="EG29" s="55"/>
      <c r="EH29" s="56"/>
      <c r="EI29" s="56"/>
      <c r="EJ29" s="55"/>
      <c r="EK29" s="55"/>
      <c r="EL29" s="55"/>
      <c r="EM29" s="55"/>
      <c r="EN29" s="55"/>
      <c r="EO29" s="56"/>
      <c r="EP29" s="56"/>
      <c r="EQ29" s="55"/>
      <c r="ER29" s="55"/>
      <c r="ES29" s="55"/>
      <c r="ET29" s="55"/>
      <c r="EU29" s="55"/>
      <c r="EV29" s="56"/>
      <c r="EW29" s="56"/>
      <c r="EX29" s="55"/>
      <c r="EY29" s="55"/>
      <c r="EZ29" s="55"/>
      <c r="FA29" s="55"/>
      <c r="FB29" s="55"/>
      <c r="FC29" s="56"/>
      <c r="FD29" s="56"/>
      <c r="FE29" s="55"/>
      <c r="FF29" s="55"/>
      <c r="FG29" s="55"/>
      <c r="FH29" s="55"/>
      <c r="FI29" s="55"/>
      <c r="FJ29" s="56"/>
      <c r="FK29" s="56"/>
      <c r="FL29" s="55"/>
      <c r="FM29" s="55"/>
      <c r="FN29" s="55"/>
      <c r="FO29" s="55"/>
      <c r="FP29" s="55"/>
      <c r="FQ29" s="56"/>
      <c r="FR29" s="56"/>
      <c r="FS29" s="55"/>
      <c r="FT29" s="55"/>
      <c r="FU29" s="55"/>
      <c r="FV29" s="55"/>
      <c r="FW29" s="55"/>
      <c r="FX29" s="56"/>
      <c r="FY29" s="56"/>
      <c r="FZ29" s="55"/>
      <c r="GA29" s="55"/>
      <c r="GB29" s="55"/>
      <c r="GC29" s="55"/>
      <c r="GD29" s="55"/>
      <c r="GE29" s="56"/>
      <c r="GF29" s="56"/>
      <c r="GG29" s="55"/>
      <c r="GH29" s="55"/>
      <c r="GI29" s="55"/>
      <c r="GJ29" s="55"/>
      <c r="GK29" s="55"/>
      <c r="GL29" s="55"/>
      <c r="GM29" s="55"/>
      <c r="GN29" s="55"/>
      <c r="GO29" s="56"/>
      <c r="GP29" s="56"/>
      <c r="GQ29" s="55"/>
      <c r="GR29" s="55"/>
      <c r="GS29" s="55"/>
      <c r="GT29" s="55"/>
      <c r="GU29" s="55"/>
      <c r="GV29" s="56"/>
      <c r="GW29" s="56"/>
      <c r="GX29" s="55"/>
      <c r="GY29" s="55"/>
      <c r="GZ29" s="55"/>
      <c r="HA29" s="55"/>
      <c r="HB29" s="55"/>
      <c r="HC29" s="56"/>
      <c r="HD29" s="56"/>
      <c r="HE29" s="55"/>
      <c r="HF29" s="55"/>
      <c r="HG29" s="55"/>
      <c r="HH29" s="55"/>
      <c r="HI29" s="55"/>
      <c r="HJ29" s="56"/>
      <c r="HK29" s="56"/>
      <c r="HL29" s="55"/>
      <c r="HM29" s="55"/>
      <c r="HN29" s="55"/>
      <c r="HO29" s="55"/>
      <c r="HP29" s="55"/>
      <c r="HQ29" s="56"/>
      <c r="HR29" s="56"/>
      <c r="HS29" s="55"/>
      <c r="HT29" s="55"/>
      <c r="HU29" s="55"/>
      <c r="HV29" s="55"/>
      <c r="HW29" s="55"/>
      <c r="HX29" s="56"/>
      <c r="HY29" s="56"/>
      <c r="HZ29" s="55"/>
      <c r="IA29" s="55"/>
      <c r="IB29" s="55"/>
      <c r="IC29" s="55"/>
      <c r="ID29" s="55"/>
      <c r="IE29" s="56"/>
      <c r="IF29" s="56"/>
      <c r="IG29" s="55"/>
      <c r="IH29" s="55"/>
      <c r="II29" s="55"/>
      <c r="IJ29" s="55"/>
      <c r="IK29" s="55"/>
      <c r="IL29" s="56"/>
      <c r="IM29" s="56"/>
      <c r="IN29" s="55"/>
      <c r="IO29" s="55"/>
      <c r="IP29" s="55"/>
      <c r="IQ29" s="55"/>
      <c r="IR29" s="55"/>
      <c r="IS29" s="56"/>
      <c r="IT29" s="56"/>
      <c r="IU29" s="55"/>
      <c r="IV29" s="55"/>
      <c r="IW29" s="55"/>
      <c r="IX29" s="55"/>
      <c r="IY29" s="55"/>
      <c r="IZ29" s="55"/>
      <c r="JA29" s="56"/>
      <c r="JB29" s="56"/>
      <c r="JC29" s="55"/>
      <c r="JD29" s="55"/>
      <c r="JE29" s="55"/>
      <c r="JF29" s="55"/>
      <c r="JG29" s="55"/>
      <c r="JH29" s="56"/>
      <c r="JI29" s="56"/>
      <c r="JJ29" s="55"/>
      <c r="JK29" s="55"/>
      <c r="JL29" s="55"/>
      <c r="JM29" s="55"/>
      <c r="JN29" s="55"/>
      <c r="JO29" s="56"/>
      <c r="JP29" s="56"/>
      <c r="JQ29" s="55"/>
      <c r="JR29" s="55"/>
      <c r="JS29" s="55"/>
      <c r="JT29" s="55"/>
      <c r="JU29" s="55"/>
      <c r="JV29" s="56"/>
      <c r="JW29" s="56"/>
      <c r="JX29" s="55"/>
      <c r="JY29" s="55"/>
      <c r="JZ29" s="55"/>
      <c r="KA29" s="55"/>
      <c r="KB29" s="55"/>
      <c r="KC29" s="56"/>
      <c r="KD29" s="56"/>
      <c r="KE29" s="55"/>
      <c r="KF29" s="55"/>
      <c r="KG29" s="55"/>
      <c r="KH29" s="55"/>
      <c r="KI29" s="55"/>
      <c r="KJ29" s="56"/>
      <c r="KK29" s="56"/>
      <c r="KL29" s="55"/>
      <c r="KM29" s="55"/>
      <c r="KN29" s="55"/>
      <c r="KO29" s="55"/>
      <c r="KP29" s="55"/>
      <c r="KQ29" s="56"/>
      <c r="KR29" s="56"/>
      <c r="KS29" s="55"/>
      <c r="KT29" s="55"/>
      <c r="KU29" s="55"/>
      <c r="KV29" s="55"/>
      <c r="KW29" s="55"/>
      <c r="KX29" s="56"/>
      <c r="KY29" s="56"/>
      <c r="KZ29" s="55"/>
      <c r="LA29" s="55"/>
      <c r="LB29" s="55"/>
      <c r="LC29" s="55"/>
      <c r="LD29" s="55"/>
      <c r="LE29" s="56"/>
      <c r="LF29" s="56"/>
      <c r="LG29" s="55"/>
      <c r="LH29" s="55"/>
      <c r="LI29" s="55"/>
      <c r="LJ29" s="55"/>
      <c r="LK29" s="55"/>
      <c r="LL29" s="55"/>
      <c r="LM29" s="56"/>
      <c r="LN29" s="56"/>
      <c r="LO29" s="55"/>
      <c r="LP29" s="55"/>
      <c r="LQ29" s="55"/>
      <c r="LR29" s="55"/>
      <c r="LS29" s="55"/>
      <c r="LT29" s="56"/>
      <c r="LU29" s="56"/>
      <c r="LV29" s="55"/>
      <c r="LW29" s="55"/>
      <c r="LX29" s="55"/>
      <c r="LY29" s="55"/>
      <c r="LZ29" s="55"/>
      <c r="MA29" s="56"/>
      <c r="MB29" s="56"/>
      <c r="MC29" s="55"/>
      <c r="MD29" s="55"/>
      <c r="ME29" s="55"/>
      <c r="MF29" s="55"/>
      <c r="MG29" s="55"/>
      <c r="MH29" s="56"/>
      <c r="MI29" s="56"/>
      <c r="MJ29" s="55"/>
      <c r="MK29" s="55"/>
      <c r="ML29" s="55"/>
      <c r="MM29" s="55"/>
      <c r="MN29" s="55"/>
      <c r="MO29" s="56"/>
      <c r="MP29" s="56"/>
      <c r="MQ29" s="55"/>
      <c r="MR29" s="55"/>
      <c r="MS29" s="55"/>
      <c r="MT29" s="55"/>
      <c r="MU29" s="55"/>
      <c r="MV29" s="56"/>
      <c r="MW29" s="56"/>
      <c r="MX29" s="55"/>
      <c r="MY29" s="55"/>
      <c r="MZ29" s="55"/>
      <c r="NA29" s="55"/>
      <c r="NB29" s="55"/>
      <c r="NC29" s="56"/>
      <c r="ND29" s="56"/>
      <c r="NE29" s="55"/>
      <c r="NF29" s="55"/>
      <c r="NG29" s="55"/>
      <c r="NH29" s="55"/>
      <c r="NI29" s="55"/>
      <c r="NJ29" s="56"/>
      <c r="NK29" s="56"/>
      <c r="NL29" s="55"/>
      <c r="NM29" s="55"/>
      <c r="NN29" s="55"/>
      <c r="NO29" s="55"/>
      <c r="NP29" s="55"/>
      <c r="NQ29" s="56"/>
      <c r="NR29" s="56"/>
      <c r="NS29" s="55"/>
      <c r="NT29" s="55"/>
      <c r="NU29" s="55"/>
      <c r="NV29" s="55"/>
      <c r="NW29" s="55"/>
      <c r="NX29" s="56"/>
      <c r="NY29" s="56"/>
      <c r="NZ29" s="55"/>
      <c r="OA29" s="55"/>
      <c r="OB29" s="55"/>
      <c r="OC29" s="55"/>
      <c r="OD29" s="55"/>
      <c r="OE29" s="56"/>
      <c r="OF29" s="56"/>
      <c r="OG29" s="55"/>
      <c r="OH29" s="55"/>
      <c r="OI29" s="55"/>
      <c r="OJ29" s="55"/>
      <c r="OK29" s="55"/>
      <c r="OL29" s="56"/>
      <c r="OM29" s="56"/>
      <c r="ON29" s="55"/>
      <c r="OO29" s="55"/>
      <c r="OP29" s="55"/>
      <c r="OQ29" s="55"/>
      <c r="OR29" s="55"/>
      <c r="OS29" s="56"/>
      <c r="OT29" s="56"/>
      <c r="OU29" s="55"/>
      <c r="OV29" s="55"/>
      <c r="OW29" s="55"/>
      <c r="OX29" s="55"/>
      <c r="OY29" s="55"/>
      <c r="OZ29" s="55"/>
      <c r="PA29" s="55"/>
      <c r="PB29" s="55"/>
      <c r="PC29" s="55"/>
      <c r="PD29" s="55"/>
      <c r="PE29" s="55"/>
      <c r="PF29" s="55"/>
      <c r="PG29" s="55"/>
      <c r="PH29" s="55"/>
      <c r="PI29" s="55"/>
      <c r="PJ29" s="55"/>
      <c r="PK29" s="55"/>
      <c r="PL29" s="55"/>
      <c r="PM29" s="55"/>
      <c r="PN29" s="55"/>
      <c r="PO29" s="55"/>
      <c r="PP29" s="55"/>
      <c r="PQ29" s="55"/>
      <c r="PR29" s="55"/>
      <c r="PS29" s="55"/>
      <c r="PT29" s="55"/>
      <c r="PU29" s="55"/>
      <c r="PV29" s="55"/>
      <c r="PW29" s="55"/>
      <c r="PX29" s="55"/>
      <c r="PY29" s="55"/>
      <c r="PZ29" s="55"/>
      <c r="QA29" s="55"/>
      <c r="QB29" s="55"/>
      <c r="QC29" s="55"/>
      <c r="QD29" s="55"/>
      <c r="QE29" s="55"/>
      <c r="QF29" s="55"/>
      <c r="QG29" s="55"/>
      <c r="QH29" s="55"/>
      <c r="QI29" s="55"/>
      <c r="QJ29" s="55"/>
      <c r="QK29" s="55"/>
      <c r="QL29" s="55"/>
      <c r="QM29" s="55"/>
      <c r="QN29" s="55"/>
      <c r="QO29" s="55"/>
      <c r="QP29" s="55"/>
      <c r="QQ29" s="55"/>
      <c r="QR29" s="55"/>
      <c r="QS29" s="55"/>
      <c r="QT29" s="55"/>
      <c r="QU29" s="55"/>
      <c r="QV29" s="55"/>
      <c r="QW29" s="55"/>
      <c r="QX29" s="55"/>
      <c r="QY29" s="55"/>
      <c r="QZ29" s="55"/>
      <c r="RA29" s="55"/>
      <c r="RB29" s="55"/>
      <c r="RC29" s="55"/>
      <c r="RD29" s="55"/>
      <c r="RE29" s="55"/>
      <c r="RF29" s="55"/>
      <c r="RG29" s="55"/>
      <c r="RH29" s="55"/>
      <c r="RI29" s="55"/>
      <c r="RJ29" s="55"/>
      <c r="RK29" s="55"/>
      <c r="RL29" s="55"/>
      <c r="RM29" s="55"/>
      <c r="RN29" s="55"/>
      <c r="RO29" s="55"/>
      <c r="RP29" s="55"/>
      <c r="RQ29" s="55"/>
      <c r="RR29" s="55"/>
      <c r="RS29" s="55"/>
      <c r="RT29" s="55"/>
      <c r="RU29" s="55"/>
      <c r="RV29" s="55"/>
      <c r="RW29" s="55"/>
      <c r="RX29" s="55"/>
      <c r="RY29" s="55"/>
      <c r="RZ29" s="55"/>
      <c r="SA29" s="55"/>
      <c r="SB29" s="55"/>
      <c r="SC29" s="55"/>
      <c r="SD29" s="55"/>
      <c r="SE29" s="55"/>
      <c r="SF29" s="55"/>
      <c r="SG29" s="55"/>
      <c r="SH29" s="55"/>
      <c r="SI29" s="55"/>
      <c r="SJ29" s="55"/>
      <c r="SK29" s="55"/>
      <c r="SL29" s="55"/>
      <c r="SM29" s="55"/>
      <c r="SN29" s="55"/>
    </row>
    <row r="30" spans="1:508" ht="15.75">
      <c r="A30" s="86"/>
      <c r="B30" s="58"/>
      <c r="C30" s="66"/>
      <c r="D30" s="60" t="str">
        <f t="shared" si="25"/>
        <v/>
      </c>
      <c r="E30" s="61" t="str">
        <f t="shared" si="26"/>
        <v/>
      </c>
      <c r="F30" s="62" t="str">
        <f>IF(G30="","",WORKDAY(G30,-D30,Fériés))</f>
        <v/>
      </c>
      <c r="G30" s="65"/>
      <c r="H30" s="63" t="str">
        <f t="shared" si="27"/>
        <v/>
      </c>
      <c r="I30" s="64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2"/>
      <c r="AO30" s="42"/>
      <c r="AP30" s="42"/>
      <c r="AQ30" s="42"/>
      <c r="AR30" s="42"/>
      <c r="AS30" s="42"/>
      <c r="AT30" s="40"/>
      <c r="AU30" s="40"/>
      <c r="AV30" s="42"/>
      <c r="AW30" s="42"/>
      <c r="AX30" s="42"/>
      <c r="AY30" s="42"/>
      <c r="AZ30" s="42"/>
      <c r="BA30" s="40"/>
      <c r="BB30" s="40"/>
      <c r="BC30" s="42"/>
      <c r="BD30" s="42"/>
      <c r="BE30" s="42"/>
      <c r="BF30" s="42"/>
      <c r="BG30" s="42"/>
      <c r="BH30" s="40"/>
      <c r="BI30" s="40"/>
      <c r="BJ30" s="42"/>
      <c r="BK30" s="42"/>
      <c r="BL30" s="42"/>
      <c r="BM30" s="42"/>
      <c r="BN30" s="42"/>
      <c r="BO30" s="40"/>
      <c r="BP30" s="40"/>
      <c r="BQ30" s="42"/>
      <c r="BR30" s="42"/>
      <c r="BS30" s="42"/>
      <c r="BT30" s="42"/>
      <c r="BU30" s="42"/>
      <c r="BV30" s="40"/>
      <c r="BW30" s="40"/>
      <c r="BX30" s="42"/>
      <c r="BY30" s="55"/>
      <c r="BZ30" s="55"/>
      <c r="CA30" s="55"/>
      <c r="CB30" s="55"/>
      <c r="CC30" s="56"/>
      <c r="CD30" s="56"/>
      <c r="CE30" s="55"/>
      <c r="CF30" s="55"/>
      <c r="CG30" s="55"/>
      <c r="CH30" s="55"/>
      <c r="CI30" s="55"/>
      <c r="CJ30" s="56"/>
      <c r="CK30" s="56"/>
      <c r="CL30" s="55"/>
      <c r="CM30" s="55"/>
      <c r="CN30" s="55"/>
      <c r="CO30" s="55"/>
      <c r="CP30" s="55"/>
      <c r="CQ30" s="56"/>
      <c r="CR30" s="56"/>
      <c r="CS30" s="55"/>
      <c r="CT30" s="55"/>
      <c r="CU30" s="55"/>
      <c r="CV30" s="55"/>
      <c r="CW30" s="55"/>
      <c r="CX30" s="55"/>
      <c r="CY30" s="56"/>
      <c r="CZ30" s="56"/>
      <c r="DA30" s="55"/>
      <c r="DB30" s="55"/>
      <c r="DC30" s="55"/>
      <c r="DD30" s="55"/>
      <c r="DE30" s="55"/>
      <c r="DF30" s="56"/>
      <c r="DG30" s="56"/>
      <c r="DH30" s="55"/>
      <c r="DI30" s="55"/>
      <c r="DJ30" s="55"/>
      <c r="DK30" s="55"/>
      <c r="DL30" s="55"/>
      <c r="DM30" s="56"/>
      <c r="DN30" s="56"/>
      <c r="DO30" s="55"/>
      <c r="DP30" s="55"/>
      <c r="DQ30" s="55"/>
      <c r="DR30" s="55"/>
      <c r="DS30" s="55"/>
      <c r="DT30" s="56"/>
      <c r="DU30" s="56"/>
      <c r="DV30" s="55"/>
      <c r="DW30" s="55"/>
      <c r="DX30" s="55"/>
      <c r="DY30" s="55"/>
      <c r="DZ30" s="55"/>
      <c r="EA30" s="56"/>
      <c r="EB30" s="56"/>
      <c r="EC30" s="55"/>
      <c r="ED30" s="55"/>
      <c r="EE30" s="55"/>
      <c r="EF30" s="55"/>
      <c r="EG30" s="55"/>
      <c r="EH30" s="56"/>
      <c r="EI30" s="56"/>
      <c r="EJ30" s="55"/>
      <c r="EK30" s="55"/>
      <c r="EL30" s="55"/>
      <c r="EM30" s="55"/>
      <c r="EN30" s="55"/>
      <c r="EO30" s="56"/>
      <c r="EP30" s="56"/>
      <c r="EQ30" s="55"/>
      <c r="ER30" s="55"/>
      <c r="ES30" s="55"/>
      <c r="ET30" s="55"/>
      <c r="EU30" s="55"/>
      <c r="EV30" s="56"/>
      <c r="EW30" s="56"/>
      <c r="EX30" s="55"/>
      <c r="EY30" s="55"/>
      <c r="EZ30" s="55"/>
      <c r="FA30" s="55"/>
      <c r="FB30" s="55"/>
      <c r="FC30" s="56"/>
      <c r="FD30" s="56"/>
      <c r="FE30" s="55"/>
      <c r="FF30" s="55"/>
      <c r="FG30" s="55"/>
      <c r="FH30" s="55"/>
      <c r="FI30" s="55"/>
      <c r="FJ30" s="56"/>
      <c r="FK30" s="56"/>
      <c r="FL30" s="55"/>
      <c r="FM30" s="55"/>
      <c r="FN30" s="55"/>
      <c r="FO30" s="55"/>
      <c r="FP30" s="55"/>
      <c r="FQ30" s="56"/>
      <c r="FR30" s="56"/>
      <c r="FS30" s="55"/>
      <c r="FT30" s="55"/>
      <c r="FU30" s="55"/>
      <c r="FV30" s="55"/>
      <c r="FW30" s="55"/>
      <c r="FX30" s="56"/>
      <c r="FY30" s="56"/>
      <c r="FZ30" s="55"/>
      <c r="GA30" s="55"/>
      <c r="GB30" s="55"/>
      <c r="GC30" s="55"/>
      <c r="GD30" s="55"/>
      <c r="GE30" s="56"/>
      <c r="GF30" s="56"/>
      <c r="GG30" s="55"/>
      <c r="GH30" s="55"/>
      <c r="GI30" s="55"/>
      <c r="GJ30" s="55"/>
      <c r="GK30" s="55"/>
      <c r="GL30" s="55"/>
      <c r="GM30" s="55"/>
      <c r="GN30" s="55"/>
      <c r="GO30" s="56"/>
      <c r="GP30" s="56"/>
      <c r="GQ30" s="55"/>
      <c r="GR30" s="55"/>
      <c r="GS30" s="55"/>
      <c r="GT30" s="55"/>
      <c r="GU30" s="55"/>
      <c r="GV30" s="56"/>
      <c r="GW30" s="56"/>
      <c r="GX30" s="55"/>
      <c r="GY30" s="55"/>
      <c r="GZ30" s="55"/>
      <c r="HA30" s="55"/>
      <c r="HB30" s="55"/>
      <c r="HC30" s="56"/>
      <c r="HD30" s="56"/>
      <c r="HE30" s="55"/>
      <c r="HF30" s="55"/>
      <c r="HG30" s="55"/>
      <c r="HH30" s="55"/>
      <c r="HI30" s="55"/>
      <c r="HJ30" s="56"/>
      <c r="HK30" s="56"/>
      <c r="HL30" s="55"/>
      <c r="HM30" s="55"/>
      <c r="HN30" s="55"/>
      <c r="HO30" s="55"/>
      <c r="HP30" s="55"/>
      <c r="HQ30" s="56"/>
      <c r="HR30" s="56"/>
      <c r="HS30" s="55"/>
      <c r="HT30" s="55"/>
      <c r="HU30" s="55"/>
      <c r="HV30" s="55"/>
      <c r="HW30" s="55"/>
      <c r="HX30" s="56"/>
      <c r="HY30" s="56"/>
      <c r="HZ30" s="55"/>
      <c r="IA30" s="55"/>
      <c r="IB30" s="55"/>
      <c r="IC30" s="55"/>
      <c r="ID30" s="55"/>
      <c r="IE30" s="56"/>
      <c r="IF30" s="56"/>
      <c r="IG30" s="55"/>
      <c r="IH30" s="55"/>
      <c r="II30" s="55"/>
      <c r="IJ30" s="55"/>
      <c r="IK30" s="55"/>
      <c r="IL30" s="56"/>
      <c r="IM30" s="56"/>
      <c r="IN30" s="55"/>
      <c r="IO30" s="55"/>
      <c r="IP30" s="55"/>
      <c r="IQ30" s="55"/>
      <c r="IR30" s="55"/>
      <c r="IS30" s="56"/>
      <c r="IT30" s="56"/>
      <c r="IU30" s="55"/>
      <c r="IV30" s="55"/>
      <c r="IW30" s="55"/>
      <c r="IX30" s="55"/>
      <c r="IY30" s="55"/>
      <c r="IZ30" s="55"/>
      <c r="JA30" s="56"/>
      <c r="JB30" s="56"/>
      <c r="JC30" s="55"/>
      <c r="JD30" s="55"/>
      <c r="JE30" s="55"/>
      <c r="JF30" s="55"/>
      <c r="JG30" s="55"/>
      <c r="JH30" s="56"/>
      <c r="JI30" s="56"/>
      <c r="JJ30" s="55"/>
      <c r="JK30" s="55"/>
      <c r="JL30" s="55"/>
      <c r="JM30" s="55"/>
      <c r="JN30" s="55"/>
      <c r="JO30" s="56"/>
      <c r="JP30" s="56"/>
      <c r="JQ30" s="55"/>
      <c r="JR30" s="55"/>
      <c r="JS30" s="55"/>
      <c r="JT30" s="55"/>
      <c r="JU30" s="55"/>
      <c r="JV30" s="56"/>
      <c r="JW30" s="56"/>
      <c r="JX30" s="55"/>
      <c r="JY30" s="55"/>
      <c r="JZ30" s="55"/>
      <c r="KA30" s="55"/>
      <c r="KB30" s="55"/>
      <c r="KC30" s="56"/>
      <c r="KD30" s="56"/>
      <c r="KE30" s="55"/>
      <c r="KF30" s="55"/>
      <c r="KG30" s="55"/>
      <c r="KH30" s="55"/>
      <c r="KI30" s="55"/>
      <c r="KJ30" s="56"/>
      <c r="KK30" s="56"/>
      <c r="KL30" s="55"/>
      <c r="KM30" s="55"/>
      <c r="KN30" s="55"/>
      <c r="KO30" s="55"/>
      <c r="KP30" s="55"/>
      <c r="KQ30" s="56"/>
      <c r="KR30" s="56"/>
      <c r="KS30" s="55"/>
      <c r="KT30" s="55"/>
      <c r="KU30" s="55"/>
      <c r="KV30" s="55"/>
      <c r="KW30" s="55"/>
      <c r="KX30" s="56"/>
      <c r="KY30" s="56"/>
      <c r="KZ30" s="55"/>
      <c r="LA30" s="55"/>
      <c r="LB30" s="55"/>
      <c r="LC30" s="55"/>
      <c r="LD30" s="55"/>
      <c r="LE30" s="56"/>
      <c r="LF30" s="56"/>
      <c r="LG30" s="55"/>
      <c r="LH30" s="55"/>
      <c r="LI30" s="55"/>
      <c r="LJ30" s="55"/>
      <c r="LK30" s="55"/>
      <c r="LL30" s="55"/>
      <c r="LM30" s="56"/>
      <c r="LN30" s="56"/>
      <c r="LO30" s="55"/>
      <c r="LP30" s="55"/>
      <c r="LQ30" s="55"/>
      <c r="LR30" s="55"/>
      <c r="LS30" s="55"/>
      <c r="LT30" s="56"/>
      <c r="LU30" s="56"/>
      <c r="LV30" s="55"/>
      <c r="LW30" s="55"/>
      <c r="LX30" s="55"/>
      <c r="LY30" s="55"/>
      <c r="LZ30" s="55"/>
      <c r="MA30" s="56"/>
      <c r="MB30" s="56"/>
      <c r="MC30" s="55"/>
      <c r="MD30" s="55"/>
      <c r="ME30" s="55"/>
      <c r="MF30" s="55"/>
      <c r="MG30" s="55"/>
      <c r="MH30" s="56"/>
      <c r="MI30" s="56"/>
      <c r="MJ30" s="55"/>
      <c r="MK30" s="55"/>
      <c r="ML30" s="55"/>
      <c r="MM30" s="55"/>
      <c r="MN30" s="55"/>
      <c r="MO30" s="56"/>
      <c r="MP30" s="56"/>
      <c r="MQ30" s="55"/>
      <c r="MR30" s="55"/>
      <c r="MS30" s="55"/>
      <c r="MT30" s="55"/>
      <c r="MU30" s="55"/>
      <c r="MV30" s="56"/>
      <c r="MW30" s="56"/>
      <c r="MX30" s="55"/>
      <c r="MY30" s="55"/>
      <c r="MZ30" s="55"/>
      <c r="NA30" s="55"/>
      <c r="NB30" s="55"/>
      <c r="NC30" s="56"/>
      <c r="ND30" s="56"/>
      <c r="NE30" s="55"/>
      <c r="NF30" s="55"/>
      <c r="NG30" s="55"/>
      <c r="NH30" s="55"/>
      <c r="NI30" s="55"/>
      <c r="NJ30" s="56"/>
      <c r="NK30" s="56"/>
      <c r="NL30" s="55"/>
      <c r="NM30" s="55"/>
      <c r="NN30" s="55"/>
      <c r="NO30" s="55"/>
      <c r="NP30" s="55"/>
      <c r="NQ30" s="56"/>
      <c r="NR30" s="56"/>
      <c r="NS30" s="55"/>
      <c r="NT30" s="55"/>
      <c r="NU30" s="55"/>
      <c r="NV30" s="55"/>
      <c r="NW30" s="55"/>
      <c r="NX30" s="56"/>
      <c r="NY30" s="56"/>
      <c r="NZ30" s="55"/>
      <c r="OA30" s="55"/>
      <c r="OB30" s="55"/>
      <c r="OC30" s="55"/>
      <c r="OD30" s="55"/>
      <c r="OE30" s="56"/>
      <c r="OF30" s="56"/>
      <c r="OG30" s="55"/>
      <c r="OH30" s="55"/>
      <c r="OI30" s="55"/>
      <c r="OJ30" s="55"/>
      <c r="OK30" s="55"/>
      <c r="OL30" s="56"/>
      <c r="OM30" s="56"/>
      <c r="ON30" s="55"/>
      <c r="OO30" s="55"/>
      <c r="OP30" s="55"/>
      <c r="OQ30" s="55"/>
      <c r="OR30" s="55"/>
      <c r="OS30" s="56"/>
      <c r="OT30" s="56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</row>
    <row r="31" spans="1:508" ht="15.75">
      <c r="A31" s="86"/>
      <c r="B31" s="58"/>
      <c r="C31" s="66"/>
      <c r="D31" s="60" t="str">
        <f t="shared" si="25"/>
        <v/>
      </c>
      <c r="E31" s="61" t="str">
        <f t="shared" si="26"/>
        <v/>
      </c>
      <c r="F31" s="62" t="str">
        <f>IF(G31="","",WORKDAY(G31,-D31,Fériés))</f>
        <v/>
      </c>
      <c r="G31" s="65"/>
      <c r="H31" s="63" t="str">
        <f t="shared" si="27"/>
        <v/>
      </c>
      <c r="I31" s="64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2"/>
      <c r="AO31" s="42"/>
      <c r="AP31" s="42"/>
      <c r="AQ31" s="42"/>
      <c r="AR31" s="42"/>
      <c r="AS31" s="42"/>
      <c r="AT31" s="40"/>
      <c r="AU31" s="40"/>
      <c r="AV31" s="42"/>
      <c r="AW31" s="42"/>
      <c r="AX31" s="42"/>
      <c r="AY31" s="42"/>
      <c r="AZ31" s="42"/>
      <c r="BA31" s="40"/>
      <c r="BB31" s="40"/>
      <c r="BC31" s="42"/>
      <c r="BD31" s="42"/>
      <c r="BE31" s="42"/>
      <c r="BF31" s="42"/>
      <c r="BG31" s="42"/>
      <c r="BH31" s="40"/>
      <c r="BI31" s="40"/>
      <c r="BJ31" s="42"/>
      <c r="BK31" s="42"/>
      <c r="BL31" s="42"/>
      <c r="BM31" s="42"/>
      <c r="BN31" s="42"/>
      <c r="BO31" s="40"/>
      <c r="BP31" s="40"/>
      <c r="BQ31" s="42"/>
      <c r="BR31" s="42"/>
      <c r="BS31" s="42"/>
      <c r="BT31" s="42"/>
      <c r="BU31" s="42"/>
      <c r="BV31" s="40"/>
      <c r="BW31" s="40"/>
      <c r="BX31" s="42"/>
      <c r="BY31" s="55"/>
      <c r="BZ31" s="55"/>
      <c r="CA31" s="55"/>
      <c r="CB31" s="55"/>
      <c r="CC31" s="56"/>
      <c r="CD31" s="56"/>
      <c r="CE31" s="55"/>
      <c r="CF31" s="55"/>
      <c r="CG31" s="55"/>
      <c r="CH31" s="55"/>
      <c r="CI31" s="55"/>
      <c r="CJ31" s="56"/>
      <c r="CK31" s="56"/>
      <c r="CL31" s="55"/>
      <c r="CM31" s="55"/>
      <c r="CN31" s="55"/>
      <c r="CO31" s="55"/>
      <c r="CP31" s="55"/>
      <c r="CQ31" s="56"/>
      <c r="CR31" s="56"/>
      <c r="CS31" s="55"/>
      <c r="CT31" s="55"/>
      <c r="CU31" s="55"/>
      <c r="CV31" s="55"/>
      <c r="CW31" s="55"/>
      <c r="CX31" s="55"/>
      <c r="CY31" s="56"/>
      <c r="CZ31" s="56"/>
      <c r="DA31" s="55"/>
      <c r="DB31" s="55"/>
      <c r="DC31" s="55"/>
      <c r="DD31" s="55"/>
      <c r="DE31" s="55"/>
      <c r="DF31" s="56"/>
      <c r="DG31" s="56"/>
      <c r="DH31" s="55"/>
      <c r="DI31" s="55"/>
      <c r="DJ31" s="55"/>
      <c r="DK31" s="55"/>
      <c r="DL31" s="55"/>
      <c r="DM31" s="56"/>
      <c r="DN31" s="56"/>
      <c r="DO31" s="55"/>
      <c r="DP31" s="55"/>
      <c r="DQ31" s="55"/>
      <c r="DR31" s="55"/>
      <c r="DS31" s="55"/>
      <c r="DT31" s="56"/>
      <c r="DU31" s="56"/>
      <c r="DV31" s="55"/>
      <c r="DW31" s="55"/>
      <c r="DX31" s="55"/>
      <c r="DY31" s="55"/>
      <c r="DZ31" s="55"/>
      <c r="EA31" s="56"/>
      <c r="EB31" s="56"/>
      <c r="EC31" s="55"/>
      <c r="ED31" s="55"/>
      <c r="EE31" s="55"/>
      <c r="EF31" s="55"/>
      <c r="EG31" s="55"/>
      <c r="EH31" s="56"/>
      <c r="EI31" s="56"/>
      <c r="EJ31" s="55"/>
      <c r="EK31" s="55"/>
      <c r="EL31" s="55"/>
      <c r="EM31" s="55"/>
      <c r="EN31" s="55"/>
      <c r="EO31" s="56"/>
      <c r="EP31" s="56"/>
      <c r="EQ31" s="55"/>
      <c r="ER31" s="55"/>
      <c r="ES31" s="55"/>
      <c r="ET31" s="55"/>
      <c r="EU31" s="55"/>
      <c r="EV31" s="56"/>
      <c r="EW31" s="56"/>
      <c r="EX31" s="55"/>
      <c r="EY31" s="55"/>
      <c r="EZ31" s="55"/>
      <c r="FA31" s="55"/>
      <c r="FB31" s="55"/>
      <c r="FC31" s="56"/>
      <c r="FD31" s="56"/>
      <c r="FE31" s="55"/>
      <c r="FF31" s="55"/>
      <c r="FG31" s="55"/>
      <c r="FH31" s="55"/>
      <c r="FI31" s="55"/>
      <c r="FJ31" s="56"/>
      <c r="FK31" s="56"/>
      <c r="FL31" s="55"/>
      <c r="FM31" s="55"/>
      <c r="FN31" s="55"/>
      <c r="FO31" s="55"/>
      <c r="FP31" s="55"/>
      <c r="FQ31" s="56"/>
      <c r="FR31" s="56"/>
      <c r="FS31" s="55"/>
      <c r="FT31" s="55"/>
      <c r="FU31" s="55"/>
      <c r="FV31" s="55"/>
      <c r="FW31" s="55"/>
      <c r="FX31" s="56"/>
      <c r="FY31" s="56"/>
      <c r="FZ31" s="55"/>
      <c r="GA31" s="55"/>
      <c r="GB31" s="55"/>
      <c r="GC31" s="55"/>
      <c r="GD31" s="55"/>
      <c r="GE31" s="56"/>
      <c r="GF31" s="56"/>
      <c r="GG31" s="55"/>
      <c r="GH31" s="55"/>
      <c r="GI31" s="55"/>
      <c r="GJ31" s="55"/>
      <c r="GK31" s="55"/>
      <c r="GL31" s="55"/>
      <c r="GM31" s="55"/>
      <c r="GN31" s="55"/>
      <c r="GO31" s="56"/>
      <c r="GP31" s="56"/>
      <c r="GQ31" s="55"/>
      <c r="GR31" s="55"/>
      <c r="GS31" s="55"/>
      <c r="GT31" s="55"/>
      <c r="GU31" s="55"/>
      <c r="GV31" s="56"/>
      <c r="GW31" s="56"/>
      <c r="GX31" s="55"/>
      <c r="GY31" s="55"/>
      <c r="GZ31" s="55"/>
      <c r="HA31" s="55"/>
      <c r="HB31" s="55"/>
      <c r="HC31" s="56"/>
      <c r="HD31" s="56"/>
      <c r="HE31" s="55"/>
      <c r="HF31" s="55"/>
      <c r="HG31" s="55"/>
      <c r="HH31" s="55"/>
      <c r="HI31" s="55"/>
      <c r="HJ31" s="56"/>
      <c r="HK31" s="56"/>
      <c r="HL31" s="55"/>
      <c r="HM31" s="55"/>
      <c r="HN31" s="55"/>
      <c r="HO31" s="55"/>
      <c r="HP31" s="55"/>
      <c r="HQ31" s="56"/>
      <c r="HR31" s="56"/>
      <c r="HS31" s="55"/>
      <c r="HT31" s="55"/>
      <c r="HU31" s="55"/>
      <c r="HV31" s="55"/>
      <c r="HW31" s="55"/>
      <c r="HX31" s="56"/>
      <c r="HY31" s="56"/>
      <c r="HZ31" s="55"/>
      <c r="IA31" s="55"/>
      <c r="IB31" s="55"/>
      <c r="IC31" s="55"/>
      <c r="ID31" s="55"/>
      <c r="IE31" s="56"/>
      <c r="IF31" s="56"/>
      <c r="IG31" s="55"/>
      <c r="IH31" s="55"/>
      <c r="II31" s="55"/>
      <c r="IJ31" s="55"/>
      <c r="IK31" s="55"/>
      <c r="IL31" s="56"/>
      <c r="IM31" s="56"/>
      <c r="IN31" s="55"/>
      <c r="IO31" s="55"/>
      <c r="IP31" s="55"/>
      <c r="IQ31" s="55"/>
      <c r="IR31" s="55"/>
      <c r="IS31" s="56"/>
      <c r="IT31" s="56"/>
      <c r="IU31" s="55"/>
      <c r="IV31" s="55"/>
      <c r="IW31" s="55"/>
      <c r="IX31" s="55"/>
      <c r="IY31" s="55"/>
      <c r="IZ31" s="55"/>
      <c r="JA31" s="56"/>
      <c r="JB31" s="56"/>
      <c r="JC31" s="55"/>
      <c r="JD31" s="55"/>
      <c r="JE31" s="55"/>
      <c r="JF31" s="55"/>
      <c r="JG31" s="55"/>
      <c r="JH31" s="56"/>
      <c r="JI31" s="56"/>
      <c r="JJ31" s="55"/>
      <c r="JK31" s="55"/>
      <c r="JL31" s="55"/>
      <c r="JM31" s="55"/>
      <c r="JN31" s="55"/>
      <c r="JO31" s="56"/>
      <c r="JP31" s="56"/>
      <c r="JQ31" s="55"/>
      <c r="JR31" s="55"/>
      <c r="JS31" s="55"/>
      <c r="JT31" s="55"/>
      <c r="JU31" s="55"/>
      <c r="JV31" s="56"/>
      <c r="JW31" s="56"/>
      <c r="JX31" s="55"/>
      <c r="JY31" s="55"/>
      <c r="JZ31" s="55"/>
      <c r="KA31" s="55"/>
      <c r="KB31" s="55"/>
      <c r="KC31" s="56"/>
      <c r="KD31" s="56"/>
      <c r="KE31" s="55"/>
      <c r="KF31" s="55"/>
      <c r="KG31" s="55"/>
      <c r="KH31" s="55"/>
      <c r="KI31" s="55"/>
      <c r="KJ31" s="56"/>
      <c r="KK31" s="56"/>
      <c r="KL31" s="55"/>
      <c r="KM31" s="55"/>
      <c r="KN31" s="55"/>
      <c r="KO31" s="55"/>
      <c r="KP31" s="55"/>
      <c r="KQ31" s="56"/>
      <c r="KR31" s="56"/>
      <c r="KS31" s="55"/>
      <c r="KT31" s="55"/>
      <c r="KU31" s="55"/>
      <c r="KV31" s="55"/>
      <c r="KW31" s="55"/>
      <c r="KX31" s="56"/>
      <c r="KY31" s="56"/>
      <c r="KZ31" s="55"/>
      <c r="LA31" s="55"/>
      <c r="LB31" s="55"/>
      <c r="LC31" s="55"/>
      <c r="LD31" s="55"/>
      <c r="LE31" s="56"/>
      <c r="LF31" s="56"/>
      <c r="LG31" s="55"/>
      <c r="LH31" s="55"/>
      <c r="LI31" s="55"/>
      <c r="LJ31" s="55"/>
      <c r="LK31" s="55"/>
      <c r="LL31" s="55"/>
      <c r="LM31" s="56"/>
      <c r="LN31" s="56"/>
      <c r="LO31" s="55"/>
      <c r="LP31" s="55"/>
      <c r="LQ31" s="55"/>
      <c r="LR31" s="55"/>
      <c r="LS31" s="55"/>
      <c r="LT31" s="56"/>
      <c r="LU31" s="56"/>
      <c r="LV31" s="55"/>
      <c r="LW31" s="55"/>
      <c r="LX31" s="55"/>
      <c r="LY31" s="55"/>
      <c r="LZ31" s="55"/>
      <c r="MA31" s="56"/>
      <c r="MB31" s="56"/>
      <c r="MC31" s="55"/>
      <c r="MD31" s="55"/>
      <c r="ME31" s="55"/>
      <c r="MF31" s="55"/>
      <c r="MG31" s="55"/>
      <c r="MH31" s="56"/>
      <c r="MI31" s="56"/>
      <c r="MJ31" s="55"/>
      <c r="MK31" s="55"/>
      <c r="ML31" s="55"/>
      <c r="MM31" s="55"/>
      <c r="MN31" s="55"/>
      <c r="MO31" s="56"/>
      <c r="MP31" s="56"/>
      <c r="MQ31" s="55"/>
      <c r="MR31" s="55"/>
      <c r="MS31" s="55"/>
      <c r="MT31" s="55"/>
      <c r="MU31" s="55"/>
      <c r="MV31" s="56"/>
      <c r="MW31" s="56"/>
      <c r="MX31" s="55"/>
      <c r="MY31" s="55"/>
      <c r="MZ31" s="55"/>
      <c r="NA31" s="55"/>
      <c r="NB31" s="55"/>
      <c r="NC31" s="56"/>
      <c r="ND31" s="56"/>
      <c r="NE31" s="55"/>
      <c r="NF31" s="55"/>
      <c r="NG31" s="55"/>
      <c r="NH31" s="55"/>
      <c r="NI31" s="55"/>
      <c r="NJ31" s="56"/>
      <c r="NK31" s="56"/>
      <c r="NL31" s="55"/>
      <c r="NM31" s="55"/>
      <c r="NN31" s="55"/>
      <c r="NO31" s="55"/>
      <c r="NP31" s="55"/>
      <c r="NQ31" s="56"/>
      <c r="NR31" s="56"/>
      <c r="NS31" s="55"/>
      <c r="NT31" s="55"/>
      <c r="NU31" s="55"/>
      <c r="NV31" s="55"/>
      <c r="NW31" s="55"/>
      <c r="NX31" s="56"/>
      <c r="NY31" s="56"/>
      <c r="NZ31" s="55"/>
      <c r="OA31" s="55"/>
      <c r="OB31" s="55"/>
      <c r="OC31" s="55"/>
      <c r="OD31" s="55"/>
      <c r="OE31" s="56"/>
      <c r="OF31" s="56"/>
      <c r="OG31" s="55"/>
      <c r="OH31" s="55"/>
      <c r="OI31" s="55"/>
      <c r="OJ31" s="55"/>
      <c r="OK31" s="55"/>
      <c r="OL31" s="56"/>
      <c r="OM31" s="56"/>
      <c r="ON31" s="55"/>
      <c r="OO31" s="55"/>
      <c r="OP31" s="55"/>
      <c r="OQ31" s="55"/>
      <c r="OR31" s="55"/>
      <c r="OS31" s="56"/>
      <c r="OT31" s="56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</row>
    <row r="32" spans="1:508" ht="15.75">
      <c r="A32" s="86"/>
      <c r="B32" s="58"/>
      <c r="C32" s="66"/>
      <c r="D32" s="60" t="str">
        <f t="shared" si="25"/>
        <v/>
      </c>
      <c r="E32" s="61" t="str">
        <f t="shared" si="26"/>
        <v/>
      </c>
      <c r="F32" s="62" t="str">
        <f>IF(G32="","",WORKDAY(G32,-D32,Fériés))</f>
        <v/>
      </c>
      <c r="G32" s="65"/>
      <c r="H32" s="63" t="str">
        <f t="shared" si="27"/>
        <v/>
      </c>
      <c r="I32" s="64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2"/>
      <c r="AO32" s="42"/>
      <c r="AP32" s="42"/>
      <c r="AQ32" s="42"/>
      <c r="AR32" s="42"/>
      <c r="AS32" s="42"/>
      <c r="AT32" s="40"/>
      <c r="AU32" s="40"/>
      <c r="AV32" s="42"/>
      <c r="AW32" s="42"/>
      <c r="AX32" s="42"/>
      <c r="AY32" s="42"/>
      <c r="AZ32" s="42"/>
      <c r="BA32" s="40"/>
      <c r="BB32" s="40"/>
      <c r="BC32" s="42"/>
      <c r="BD32" s="42"/>
      <c r="BE32" s="42"/>
      <c r="BF32" s="42"/>
      <c r="BG32" s="42"/>
      <c r="BH32" s="40"/>
      <c r="BI32" s="40"/>
      <c r="BJ32" s="42"/>
      <c r="BK32" s="42"/>
      <c r="BL32" s="42"/>
      <c r="BM32" s="42"/>
      <c r="BN32" s="42"/>
      <c r="BO32" s="40"/>
      <c r="BP32" s="40"/>
      <c r="BQ32" s="42"/>
      <c r="BR32" s="42"/>
      <c r="BS32" s="42"/>
      <c r="BT32" s="42"/>
      <c r="BU32" s="42"/>
      <c r="BV32" s="40"/>
      <c r="BW32" s="40"/>
      <c r="BX32" s="42"/>
      <c r="BY32" s="55"/>
      <c r="BZ32" s="55"/>
      <c r="CA32" s="55"/>
      <c r="CB32" s="55"/>
      <c r="CC32" s="56"/>
      <c r="CD32" s="56"/>
      <c r="CE32" s="55"/>
      <c r="CF32" s="55"/>
      <c r="CG32" s="55"/>
      <c r="CH32" s="55"/>
      <c r="CI32" s="55"/>
      <c r="CJ32" s="56"/>
      <c r="CK32" s="56"/>
      <c r="CL32" s="55"/>
      <c r="CM32" s="55"/>
      <c r="CN32" s="55"/>
      <c r="CO32" s="55"/>
      <c r="CP32" s="55"/>
      <c r="CQ32" s="56"/>
      <c r="CR32" s="56"/>
      <c r="CS32" s="55"/>
      <c r="CT32" s="55"/>
      <c r="CU32" s="55"/>
      <c r="CV32" s="55"/>
      <c r="CW32" s="55"/>
      <c r="CX32" s="55"/>
      <c r="CY32" s="56"/>
      <c r="CZ32" s="56"/>
      <c r="DA32" s="55"/>
      <c r="DB32" s="55"/>
      <c r="DC32" s="55"/>
      <c r="DD32" s="55"/>
      <c r="DE32" s="55"/>
      <c r="DF32" s="56"/>
      <c r="DG32" s="56"/>
      <c r="DH32" s="55"/>
      <c r="DI32" s="55"/>
      <c r="DJ32" s="55"/>
      <c r="DK32" s="55"/>
      <c r="DL32" s="55"/>
      <c r="DM32" s="56"/>
      <c r="DN32" s="56"/>
      <c r="DO32" s="55"/>
      <c r="DP32" s="55"/>
      <c r="DQ32" s="55"/>
      <c r="DR32" s="55"/>
      <c r="DS32" s="55"/>
      <c r="DT32" s="56"/>
      <c r="DU32" s="56"/>
      <c r="DV32" s="55"/>
      <c r="DW32" s="55"/>
      <c r="DX32" s="55"/>
      <c r="DY32" s="55"/>
      <c r="DZ32" s="55"/>
      <c r="EA32" s="56"/>
      <c r="EB32" s="56"/>
      <c r="EC32" s="55"/>
      <c r="ED32" s="55"/>
      <c r="EE32" s="55"/>
      <c r="EF32" s="55"/>
      <c r="EG32" s="55"/>
      <c r="EH32" s="56"/>
      <c r="EI32" s="56"/>
      <c r="EJ32" s="55"/>
      <c r="EK32" s="55"/>
      <c r="EL32" s="55"/>
      <c r="EM32" s="55"/>
      <c r="EN32" s="55"/>
      <c r="EO32" s="56"/>
      <c r="EP32" s="56"/>
      <c r="EQ32" s="55"/>
      <c r="ER32" s="55"/>
      <c r="ES32" s="55"/>
      <c r="ET32" s="55"/>
      <c r="EU32" s="55"/>
      <c r="EV32" s="56"/>
      <c r="EW32" s="56"/>
      <c r="EX32" s="55"/>
      <c r="EY32" s="55"/>
      <c r="EZ32" s="55"/>
      <c r="FA32" s="55"/>
      <c r="FB32" s="55"/>
      <c r="FC32" s="56"/>
      <c r="FD32" s="56"/>
      <c r="FE32" s="55"/>
      <c r="FF32" s="55"/>
      <c r="FG32" s="55"/>
      <c r="FH32" s="55"/>
      <c r="FI32" s="55"/>
      <c r="FJ32" s="56"/>
      <c r="FK32" s="56"/>
      <c r="FL32" s="55"/>
      <c r="FM32" s="55"/>
      <c r="FN32" s="55"/>
      <c r="FO32" s="55"/>
      <c r="FP32" s="55"/>
      <c r="FQ32" s="56"/>
      <c r="FR32" s="56"/>
      <c r="FS32" s="55"/>
      <c r="FT32" s="55"/>
      <c r="FU32" s="55"/>
      <c r="FV32" s="55"/>
      <c r="FW32" s="55"/>
      <c r="FX32" s="56"/>
      <c r="FY32" s="56"/>
      <c r="FZ32" s="55"/>
      <c r="GA32" s="55"/>
      <c r="GB32" s="55"/>
      <c r="GC32" s="55"/>
      <c r="GD32" s="55"/>
      <c r="GE32" s="56"/>
      <c r="GF32" s="56"/>
      <c r="GG32" s="55"/>
      <c r="GH32" s="55"/>
      <c r="GI32" s="55"/>
      <c r="GJ32" s="55"/>
      <c r="GK32" s="55"/>
      <c r="GL32" s="55"/>
      <c r="GM32" s="55"/>
      <c r="GN32" s="55"/>
      <c r="GO32" s="56"/>
      <c r="GP32" s="56"/>
      <c r="GQ32" s="55"/>
      <c r="GR32" s="55"/>
      <c r="GS32" s="55"/>
      <c r="GT32" s="55"/>
      <c r="GU32" s="55"/>
      <c r="GV32" s="56"/>
      <c r="GW32" s="56"/>
      <c r="GX32" s="55"/>
      <c r="GY32" s="55"/>
      <c r="GZ32" s="55"/>
      <c r="HA32" s="55"/>
      <c r="HB32" s="55"/>
      <c r="HC32" s="56"/>
      <c r="HD32" s="56"/>
      <c r="HE32" s="55"/>
      <c r="HF32" s="55"/>
      <c r="HG32" s="55"/>
      <c r="HH32" s="55"/>
      <c r="HI32" s="55"/>
      <c r="HJ32" s="56"/>
      <c r="HK32" s="56"/>
      <c r="HL32" s="55"/>
      <c r="HM32" s="55"/>
      <c r="HN32" s="55"/>
      <c r="HO32" s="55"/>
      <c r="HP32" s="55"/>
      <c r="HQ32" s="56"/>
      <c r="HR32" s="56"/>
      <c r="HS32" s="55"/>
      <c r="HT32" s="55"/>
      <c r="HU32" s="55"/>
      <c r="HV32" s="55"/>
      <c r="HW32" s="55"/>
      <c r="HX32" s="56"/>
      <c r="HY32" s="56"/>
      <c r="HZ32" s="55"/>
      <c r="IA32" s="55"/>
      <c r="IB32" s="55"/>
      <c r="IC32" s="55"/>
      <c r="ID32" s="55"/>
      <c r="IE32" s="56"/>
      <c r="IF32" s="56"/>
      <c r="IG32" s="55"/>
      <c r="IH32" s="55"/>
      <c r="II32" s="55"/>
      <c r="IJ32" s="55"/>
      <c r="IK32" s="55"/>
      <c r="IL32" s="56"/>
      <c r="IM32" s="56"/>
      <c r="IN32" s="55"/>
      <c r="IO32" s="55"/>
      <c r="IP32" s="55"/>
      <c r="IQ32" s="55"/>
      <c r="IR32" s="55"/>
      <c r="IS32" s="56"/>
      <c r="IT32" s="56"/>
      <c r="IU32" s="55"/>
      <c r="IV32" s="55"/>
      <c r="IW32" s="55"/>
      <c r="IX32" s="55"/>
      <c r="IY32" s="55"/>
      <c r="IZ32" s="55"/>
      <c r="JA32" s="56"/>
      <c r="JB32" s="56"/>
      <c r="JC32" s="55"/>
      <c r="JD32" s="55"/>
      <c r="JE32" s="55"/>
      <c r="JF32" s="55"/>
      <c r="JG32" s="55"/>
      <c r="JH32" s="56"/>
      <c r="JI32" s="56"/>
      <c r="JJ32" s="55"/>
      <c r="JK32" s="55"/>
      <c r="JL32" s="55"/>
      <c r="JM32" s="55"/>
      <c r="JN32" s="55"/>
      <c r="JO32" s="56"/>
      <c r="JP32" s="56"/>
      <c r="JQ32" s="55"/>
      <c r="JR32" s="55"/>
      <c r="JS32" s="55"/>
      <c r="JT32" s="55"/>
      <c r="JU32" s="55"/>
      <c r="JV32" s="56"/>
      <c r="JW32" s="56"/>
      <c r="JX32" s="55"/>
      <c r="JY32" s="55"/>
      <c r="JZ32" s="55"/>
      <c r="KA32" s="55"/>
      <c r="KB32" s="55"/>
      <c r="KC32" s="56"/>
      <c r="KD32" s="56"/>
      <c r="KE32" s="55"/>
      <c r="KF32" s="55"/>
      <c r="KG32" s="55"/>
      <c r="KH32" s="55"/>
      <c r="KI32" s="55"/>
      <c r="KJ32" s="56"/>
      <c r="KK32" s="56"/>
      <c r="KL32" s="55"/>
      <c r="KM32" s="55"/>
      <c r="KN32" s="55"/>
      <c r="KO32" s="55"/>
      <c r="KP32" s="55"/>
      <c r="KQ32" s="56"/>
      <c r="KR32" s="56"/>
      <c r="KS32" s="55"/>
      <c r="KT32" s="55"/>
      <c r="KU32" s="55"/>
      <c r="KV32" s="55"/>
      <c r="KW32" s="55"/>
      <c r="KX32" s="56"/>
      <c r="KY32" s="56"/>
      <c r="KZ32" s="55"/>
      <c r="LA32" s="55"/>
      <c r="LB32" s="55"/>
      <c r="LC32" s="55"/>
      <c r="LD32" s="55"/>
      <c r="LE32" s="56"/>
      <c r="LF32" s="56"/>
      <c r="LG32" s="55"/>
      <c r="LH32" s="55"/>
      <c r="LI32" s="55"/>
      <c r="LJ32" s="55"/>
      <c r="LK32" s="55"/>
      <c r="LL32" s="55"/>
      <c r="LM32" s="56"/>
      <c r="LN32" s="56"/>
      <c r="LO32" s="55"/>
      <c r="LP32" s="55"/>
      <c r="LQ32" s="55"/>
      <c r="LR32" s="55"/>
      <c r="LS32" s="55"/>
      <c r="LT32" s="56"/>
      <c r="LU32" s="56"/>
      <c r="LV32" s="55"/>
      <c r="LW32" s="55"/>
      <c r="LX32" s="55"/>
      <c r="LY32" s="55"/>
      <c r="LZ32" s="55"/>
      <c r="MA32" s="56"/>
      <c r="MB32" s="56"/>
      <c r="MC32" s="55"/>
      <c r="MD32" s="55"/>
      <c r="ME32" s="55"/>
      <c r="MF32" s="55"/>
      <c r="MG32" s="55"/>
      <c r="MH32" s="56"/>
      <c r="MI32" s="56"/>
      <c r="MJ32" s="55"/>
      <c r="MK32" s="55"/>
      <c r="ML32" s="55"/>
      <c r="MM32" s="55"/>
      <c r="MN32" s="55"/>
      <c r="MO32" s="56"/>
      <c r="MP32" s="56"/>
      <c r="MQ32" s="55"/>
      <c r="MR32" s="55"/>
      <c r="MS32" s="55"/>
      <c r="MT32" s="55"/>
      <c r="MU32" s="55"/>
      <c r="MV32" s="56"/>
      <c r="MW32" s="56"/>
      <c r="MX32" s="55"/>
      <c r="MY32" s="55"/>
      <c r="MZ32" s="55"/>
      <c r="NA32" s="55"/>
      <c r="NB32" s="55"/>
      <c r="NC32" s="56"/>
      <c r="ND32" s="56"/>
      <c r="NE32" s="55"/>
      <c r="NF32" s="55"/>
      <c r="NG32" s="55"/>
      <c r="NH32" s="55"/>
      <c r="NI32" s="55"/>
      <c r="NJ32" s="56"/>
      <c r="NK32" s="56"/>
      <c r="NL32" s="55"/>
      <c r="NM32" s="55"/>
      <c r="NN32" s="55"/>
      <c r="NO32" s="55"/>
      <c r="NP32" s="55"/>
      <c r="NQ32" s="56"/>
      <c r="NR32" s="56"/>
      <c r="NS32" s="55"/>
      <c r="NT32" s="55"/>
      <c r="NU32" s="55"/>
      <c r="NV32" s="55"/>
      <c r="NW32" s="55"/>
      <c r="NX32" s="56"/>
      <c r="NY32" s="56"/>
      <c r="NZ32" s="55"/>
      <c r="OA32" s="55"/>
      <c r="OB32" s="55"/>
      <c r="OC32" s="55"/>
      <c r="OD32" s="55"/>
      <c r="OE32" s="56"/>
      <c r="OF32" s="56"/>
      <c r="OG32" s="55"/>
      <c r="OH32" s="55"/>
      <c r="OI32" s="55"/>
      <c r="OJ32" s="55"/>
      <c r="OK32" s="55"/>
      <c r="OL32" s="56"/>
      <c r="OM32" s="56"/>
      <c r="ON32" s="55"/>
      <c r="OO32" s="55"/>
      <c r="OP32" s="55"/>
      <c r="OQ32" s="55"/>
      <c r="OR32" s="55"/>
      <c r="OS32" s="56"/>
      <c r="OT32" s="56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</row>
    <row r="33" spans="1:511" ht="15.75">
      <c r="A33" s="86"/>
      <c r="B33" s="58"/>
      <c r="C33" s="66"/>
      <c r="D33" s="60" t="str">
        <f t="shared" si="25"/>
        <v/>
      </c>
      <c r="E33" s="61" t="str">
        <f t="shared" si="26"/>
        <v/>
      </c>
      <c r="F33" s="62" t="str">
        <f>IF(G33="","",WORKDAY(G33,-D33,Fériés))</f>
        <v/>
      </c>
      <c r="G33" s="65"/>
      <c r="H33" s="63" t="str">
        <f t="shared" si="27"/>
        <v/>
      </c>
      <c r="I33" s="64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2"/>
      <c r="AO33" s="42"/>
      <c r="AP33" s="42"/>
      <c r="AQ33" s="42"/>
      <c r="AR33" s="42"/>
      <c r="AS33" s="42"/>
      <c r="AT33" s="40"/>
      <c r="AU33" s="40"/>
      <c r="AV33" s="42"/>
      <c r="AW33" s="42"/>
      <c r="AX33" s="42"/>
      <c r="AY33" s="42"/>
      <c r="AZ33" s="42"/>
      <c r="BA33" s="40"/>
      <c r="BB33" s="40"/>
      <c r="BC33" s="42"/>
      <c r="BD33" s="42"/>
      <c r="BE33" s="42"/>
      <c r="BF33" s="42"/>
      <c r="BG33" s="42"/>
      <c r="BH33" s="40"/>
      <c r="BI33" s="40"/>
      <c r="BJ33" s="42"/>
      <c r="BK33" s="42"/>
      <c r="BL33" s="42"/>
      <c r="BM33" s="42"/>
      <c r="BN33" s="42"/>
      <c r="BO33" s="40"/>
      <c r="BP33" s="40"/>
      <c r="BQ33" s="42"/>
      <c r="BR33" s="42"/>
      <c r="BS33" s="42"/>
      <c r="BT33" s="42"/>
      <c r="BU33" s="42"/>
      <c r="BV33" s="40"/>
      <c r="BW33" s="40"/>
      <c r="BX33" s="42"/>
      <c r="BY33" s="55"/>
      <c r="BZ33" s="55"/>
      <c r="CA33" s="55"/>
      <c r="CB33" s="55"/>
      <c r="CC33" s="56"/>
      <c r="CD33" s="56"/>
      <c r="CE33" s="55"/>
      <c r="CF33" s="55"/>
      <c r="CG33" s="55"/>
      <c r="CH33" s="55"/>
      <c r="CI33" s="55"/>
      <c r="CJ33" s="56"/>
      <c r="CK33" s="56"/>
      <c r="CL33" s="55"/>
      <c r="CM33" s="55"/>
      <c r="CN33" s="55"/>
      <c r="CO33" s="55"/>
      <c r="CP33" s="55"/>
      <c r="CQ33" s="56"/>
      <c r="CR33" s="56"/>
      <c r="CS33" s="55"/>
      <c r="CT33" s="55"/>
      <c r="CU33" s="55"/>
      <c r="CV33" s="55"/>
      <c r="CW33" s="55"/>
      <c r="CX33" s="55"/>
      <c r="CY33" s="56"/>
      <c r="CZ33" s="56"/>
      <c r="DA33" s="55"/>
      <c r="DB33" s="55"/>
      <c r="DC33" s="55"/>
      <c r="DD33" s="55"/>
      <c r="DE33" s="55"/>
      <c r="DF33" s="56"/>
      <c r="DG33" s="56"/>
      <c r="DH33" s="55"/>
      <c r="DI33" s="55"/>
      <c r="DJ33" s="55"/>
      <c r="DK33" s="55"/>
      <c r="DL33" s="55"/>
      <c r="DM33" s="56"/>
      <c r="DN33" s="56"/>
      <c r="DO33" s="55"/>
      <c r="DP33" s="55"/>
      <c r="DQ33" s="55"/>
      <c r="DR33" s="55"/>
      <c r="DS33" s="55"/>
      <c r="DT33" s="56"/>
      <c r="DU33" s="56"/>
      <c r="DV33" s="55"/>
      <c r="DW33" s="55"/>
      <c r="DX33" s="55"/>
      <c r="DY33" s="55"/>
      <c r="DZ33" s="55"/>
      <c r="EA33" s="56"/>
      <c r="EB33" s="56"/>
      <c r="EC33" s="55"/>
      <c r="ED33" s="55"/>
      <c r="EE33" s="55"/>
      <c r="EF33" s="55"/>
      <c r="EG33" s="55"/>
      <c r="EH33" s="56"/>
      <c r="EI33" s="56"/>
      <c r="EJ33" s="55"/>
      <c r="EK33" s="55"/>
      <c r="EL33" s="55"/>
      <c r="EM33" s="55"/>
      <c r="EN33" s="55"/>
      <c r="EO33" s="56"/>
      <c r="EP33" s="56"/>
      <c r="EQ33" s="55"/>
      <c r="ER33" s="55"/>
      <c r="ES33" s="55"/>
      <c r="ET33" s="55"/>
      <c r="EU33" s="55"/>
      <c r="EV33" s="56"/>
      <c r="EW33" s="56"/>
      <c r="EX33" s="55"/>
      <c r="EY33" s="55"/>
      <c r="EZ33" s="55"/>
      <c r="FA33" s="55"/>
      <c r="FB33" s="55"/>
      <c r="FC33" s="56"/>
      <c r="FD33" s="56"/>
      <c r="FE33" s="55"/>
      <c r="FF33" s="55"/>
      <c r="FG33" s="55"/>
      <c r="FH33" s="55"/>
      <c r="FI33" s="55"/>
      <c r="FJ33" s="56"/>
      <c r="FK33" s="56"/>
      <c r="FL33" s="55"/>
      <c r="FM33" s="55"/>
      <c r="FN33" s="55"/>
      <c r="FO33" s="55"/>
      <c r="FP33" s="55"/>
      <c r="FQ33" s="56"/>
      <c r="FR33" s="56"/>
      <c r="FS33" s="55"/>
      <c r="FT33" s="55"/>
      <c r="FU33" s="55"/>
      <c r="FV33" s="55"/>
      <c r="FW33" s="55"/>
      <c r="FX33" s="56"/>
      <c r="FY33" s="56"/>
      <c r="FZ33" s="55"/>
      <c r="GA33" s="55"/>
      <c r="GB33" s="55"/>
      <c r="GC33" s="55"/>
      <c r="GD33" s="55"/>
      <c r="GE33" s="56"/>
      <c r="GF33" s="56"/>
      <c r="GG33" s="55"/>
      <c r="GH33" s="55"/>
      <c r="GI33" s="55"/>
      <c r="GJ33" s="55"/>
      <c r="GK33" s="55"/>
      <c r="GL33" s="55"/>
      <c r="GM33" s="55"/>
      <c r="GN33" s="55"/>
      <c r="GO33" s="56"/>
      <c r="GP33" s="56"/>
      <c r="GQ33" s="55"/>
      <c r="GR33" s="55"/>
      <c r="GS33" s="55"/>
      <c r="GT33" s="55"/>
      <c r="GU33" s="55"/>
      <c r="GV33" s="56"/>
      <c r="GW33" s="56"/>
      <c r="GX33" s="55"/>
      <c r="GY33" s="55"/>
      <c r="GZ33" s="55"/>
      <c r="HA33" s="55"/>
      <c r="HB33" s="55"/>
      <c r="HC33" s="56"/>
      <c r="HD33" s="56"/>
      <c r="HE33" s="55"/>
      <c r="HF33" s="55"/>
      <c r="HG33" s="55"/>
      <c r="HH33" s="55"/>
      <c r="HI33" s="55"/>
      <c r="HJ33" s="56"/>
      <c r="HK33" s="56"/>
      <c r="HL33" s="55"/>
      <c r="HM33" s="55"/>
      <c r="HN33" s="55"/>
      <c r="HO33" s="55"/>
      <c r="HP33" s="55"/>
      <c r="HQ33" s="56"/>
      <c r="HR33" s="56"/>
      <c r="HS33" s="55"/>
      <c r="HT33" s="55"/>
      <c r="HU33" s="55"/>
      <c r="HV33" s="55"/>
      <c r="HW33" s="55"/>
      <c r="HX33" s="56"/>
      <c r="HY33" s="56"/>
      <c r="HZ33" s="55"/>
      <c r="IA33" s="55"/>
      <c r="IB33" s="55"/>
      <c r="IC33" s="55"/>
      <c r="ID33" s="55"/>
      <c r="IE33" s="56"/>
      <c r="IF33" s="56"/>
      <c r="IG33" s="55"/>
      <c r="IH33" s="55"/>
      <c r="II33" s="55"/>
      <c r="IJ33" s="55"/>
      <c r="IK33" s="55"/>
      <c r="IL33" s="56"/>
      <c r="IM33" s="56"/>
      <c r="IN33" s="55"/>
      <c r="IO33" s="55"/>
      <c r="IP33" s="55"/>
      <c r="IQ33" s="55"/>
      <c r="IR33" s="55"/>
      <c r="IS33" s="56"/>
      <c r="IT33" s="56"/>
      <c r="IU33" s="55"/>
      <c r="IV33" s="55"/>
      <c r="IW33" s="55"/>
      <c r="IX33" s="55"/>
      <c r="IY33" s="55"/>
      <c r="IZ33" s="55"/>
      <c r="JA33" s="56"/>
      <c r="JB33" s="56"/>
      <c r="JC33" s="55"/>
      <c r="JD33" s="55"/>
      <c r="JE33" s="55"/>
      <c r="JF33" s="55"/>
      <c r="JG33" s="55"/>
      <c r="JH33" s="56"/>
      <c r="JI33" s="56"/>
      <c r="JJ33" s="55"/>
      <c r="JK33" s="55"/>
      <c r="JL33" s="55"/>
      <c r="JM33" s="55"/>
      <c r="JN33" s="55"/>
      <c r="JO33" s="56"/>
      <c r="JP33" s="56"/>
      <c r="JQ33" s="55"/>
      <c r="JR33" s="55"/>
      <c r="JS33" s="55"/>
      <c r="JT33" s="55"/>
      <c r="JU33" s="55"/>
      <c r="JV33" s="56"/>
      <c r="JW33" s="56"/>
      <c r="JX33" s="55"/>
      <c r="JY33" s="55"/>
      <c r="JZ33" s="55"/>
      <c r="KA33" s="55"/>
      <c r="KB33" s="55"/>
      <c r="KC33" s="56"/>
      <c r="KD33" s="56"/>
      <c r="KE33" s="55"/>
      <c r="KF33" s="55"/>
      <c r="KG33" s="55"/>
      <c r="KH33" s="55"/>
      <c r="KI33" s="55"/>
      <c r="KJ33" s="56"/>
      <c r="KK33" s="56"/>
      <c r="KL33" s="55"/>
      <c r="KM33" s="55"/>
      <c r="KN33" s="55"/>
      <c r="KO33" s="55"/>
      <c r="KP33" s="55"/>
      <c r="KQ33" s="56"/>
      <c r="KR33" s="56"/>
      <c r="KS33" s="55"/>
      <c r="KT33" s="55"/>
      <c r="KU33" s="55"/>
      <c r="KV33" s="55"/>
      <c r="KW33" s="55"/>
      <c r="KX33" s="56"/>
      <c r="KY33" s="56"/>
      <c r="KZ33" s="55"/>
      <c r="LA33" s="55"/>
      <c r="LB33" s="55"/>
      <c r="LC33" s="55"/>
      <c r="LD33" s="55"/>
      <c r="LE33" s="56"/>
      <c r="LF33" s="56"/>
      <c r="LG33" s="55"/>
      <c r="LH33" s="55"/>
      <c r="LI33" s="55"/>
      <c r="LJ33" s="55"/>
      <c r="LK33" s="55"/>
      <c r="LL33" s="55"/>
      <c r="LM33" s="56"/>
      <c r="LN33" s="56"/>
      <c r="LO33" s="55"/>
      <c r="LP33" s="55"/>
      <c r="LQ33" s="55"/>
      <c r="LR33" s="55"/>
      <c r="LS33" s="55"/>
      <c r="LT33" s="56"/>
      <c r="LU33" s="56"/>
      <c r="LV33" s="55"/>
      <c r="LW33" s="55"/>
      <c r="LX33" s="55"/>
      <c r="LY33" s="55"/>
      <c r="LZ33" s="55"/>
      <c r="MA33" s="56"/>
      <c r="MB33" s="56"/>
      <c r="MC33" s="55"/>
      <c r="MD33" s="55"/>
      <c r="ME33" s="55"/>
      <c r="MF33" s="55"/>
      <c r="MG33" s="55"/>
      <c r="MH33" s="56"/>
      <c r="MI33" s="56"/>
      <c r="MJ33" s="55"/>
      <c r="MK33" s="55"/>
      <c r="ML33" s="55"/>
      <c r="MM33" s="55"/>
      <c r="MN33" s="55"/>
      <c r="MO33" s="56"/>
      <c r="MP33" s="56"/>
      <c r="MQ33" s="55"/>
      <c r="MR33" s="55"/>
      <c r="MS33" s="55"/>
      <c r="MT33" s="55"/>
      <c r="MU33" s="55"/>
      <c r="MV33" s="56"/>
      <c r="MW33" s="56"/>
      <c r="MX33" s="55"/>
      <c r="MY33" s="55"/>
      <c r="MZ33" s="55"/>
      <c r="NA33" s="55"/>
      <c r="NB33" s="55"/>
      <c r="NC33" s="56"/>
      <c r="ND33" s="56"/>
      <c r="NE33" s="55"/>
      <c r="NF33" s="55"/>
      <c r="NG33" s="55"/>
      <c r="NH33" s="55"/>
      <c r="NI33" s="55"/>
      <c r="NJ33" s="56"/>
      <c r="NK33" s="56"/>
      <c r="NL33" s="55"/>
      <c r="NM33" s="55"/>
      <c r="NN33" s="55"/>
      <c r="NO33" s="55"/>
      <c r="NP33" s="55"/>
      <c r="NQ33" s="56"/>
      <c r="NR33" s="56"/>
      <c r="NS33" s="55"/>
      <c r="NT33" s="55"/>
      <c r="NU33" s="55"/>
      <c r="NV33" s="55"/>
      <c r="NW33" s="55"/>
      <c r="NX33" s="56"/>
      <c r="NY33" s="56"/>
      <c r="NZ33" s="55"/>
      <c r="OA33" s="55"/>
      <c r="OB33" s="55"/>
      <c r="OC33" s="55"/>
      <c r="OD33" s="55"/>
      <c r="OE33" s="56"/>
      <c r="OF33" s="56"/>
      <c r="OG33" s="55"/>
      <c r="OH33" s="55"/>
      <c r="OI33" s="55"/>
      <c r="OJ33" s="55"/>
      <c r="OK33" s="55"/>
      <c r="OL33" s="56"/>
      <c r="OM33" s="56"/>
      <c r="ON33" s="55"/>
      <c r="OO33" s="55"/>
      <c r="OP33" s="55"/>
      <c r="OQ33" s="55"/>
      <c r="OR33" s="55"/>
      <c r="OS33" s="56"/>
      <c r="OT33" s="56"/>
      <c r="OU33" s="55"/>
      <c r="OV33" s="55"/>
      <c r="OW33" s="55"/>
      <c r="OX33" s="55"/>
      <c r="OY33" s="55"/>
      <c r="OZ33" s="55"/>
      <c r="PA33" s="55"/>
      <c r="PB33" s="55"/>
      <c r="PC33" s="55"/>
      <c r="PD33" s="55"/>
      <c r="PE33" s="55"/>
      <c r="PF33" s="55"/>
      <c r="PG33" s="55"/>
      <c r="PH33" s="55"/>
      <c r="PI33" s="55"/>
      <c r="PJ33" s="55"/>
      <c r="PK33" s="55"/>
      <c r="PL33" s="55"/>
      <c r="PM33" s="55"/>
      <c r="PN33" s="55"/>
      <c r="PO33" s="55"/>
      <c r="PP33" s="55"/>
      <c r="PQ33" s="55"/>
      <c r="PR33" s="55"/>
      <c r="PS33" s="55"/>
      <c r="PT33" s="55"/>
      <c r="PU33" s="55"/>
      <c r="PV33" s="55"/>
      <c r="PW33" s="55"/>
      <c r="PX33" s="55"/>
      <c r="PY33" s="55"/>
      <c r="PZ33" s="55"/>
      <c r="QA33" s="55"/>
      <c r="QB33" s="55"/>
      <c r="QC33" s="55"/>
      <c r="QD33" s="55"/>
      <c r="QE33" s="55"/>
      <c r="QF33" s="55"/>
      <c r="QG33" s="55"/>
      <c r="QH33" s="55"/>
      <c r="QI33" s="55"/>
      <c r="QJ33" s="55"/>
      <c r="QK33" s="55"/>
      <c r="QL33" s="55"/>
      <c r="QM33" s="55"/>
      <c r="QN33" s="55"/>
      <c r="QO33" s="55"/>
      <c r="QP33" s="55"/>
      <c r="QQ33" s="55"/>
      <c r="QR33" s="55"/>
      <c r="QS33" s="55"/>
      <c r="QT33" s="55"/>
      <c r="QU33" s="55"/>
      <c r="QV33" s="55"/>
      <c r="QW33" s="55"/>
      <c r="QX33" s="55"/>
      <c r="QY33" s="55"/>
      <c r="QZ33" s="55"/>
      <c r="RA33" s="55"/>
      <c r="RB33" s="55"/>
      <c r="RC33" s="55"/>
      <c r="RD33" s="55"/>
      <c r="RE33" s="55"/>
      <c r="RF33" s="55"/>
      <c r="RG33" s="55"/>
      <c r="RH33" s="55"/>
      <c r="RI33" s="55"/>
      <c r="RJ33" s="55"/>
      <c r="RK33" s="55"/>
      <c r="RL33" s="55"/>
      <c r="RM33" s="55"/>
      <c r="RN33" s="55"/>
      <c r="RO33" s="55"/>
      <c r="RP33" s="55"/>
      <c r="RQ33" s="55"/>
      <c r="RR33" s="55"/>
      <c r="RS33" s="55"/>
      <c r="RT33" s="55"/>
      <c r="RU33" s="55"/>
      <c r="RV33" s="55"/>
      <c r="RW33" s="55"/>
      <c r="RX33" s="55"/>
      <c r="RY33" s="55"/>
      <c r="RZ33" s="55"/>
      <c r="SA33" s="55"/>
      <c r="SB33" s="55"/>
      <c r="SC33" s="55"/>
      <c r="SD33" s="55"/>
      <c r="SE33" s="55"/>
      <c r="SF33" s="55"/>
      <c r="SG33" s="55"/>
      <c r="SH33" s="55"/>
      <c r="SI33" s="55"/>
      <c r="SJ33" s="55"/>
      <c r="SK33" s="55"/>
      <c r="SL33" s="55"/>
      <c r="SM33" s="55"/>
      <c r="SN33" s="55"/>
    </row>
    <row r="34" spans="1:511" ht="15.75">
      <c r="A34" s="86"/>
      <c r="B34" s="58"/>
      <c r="C34" s="66"/>
      <c r="D34" s="60" t="str">
        <f t="shared" si="25"/>
        <v/>
      </c>
      <c r="E34" s="61" t="str">
        <f t="shared" si="26"/>
        <v/>
      </c>
      <c r="F34" s="62" t="str">
        <f>IF(G34="","",WORKDAY(G34,-D34,Fériés))</f>
        <v/>
      </c>
      <c r="G34" s="65"/>
      <c r="H34" s="63" t="str">
        <f t="shared" si="27"/>
        <v/>
      </c>
      <c r="I34" s="64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2"/>
      <c r="AO34" s="42"/>
      <c r="AP34" s="42"/>
      <c r="AQ34" s="42"/>
      <c r="AR34" s="42"/>
      <c r="AS34" s="42"/>
      <c r="AT34" s="40"/>
      <c r="AU34" s="40"/>
      <c r="AV34" s="42"/>
      <c r="AW34" s="42"/>
      <c r="AX34" s="42"/>
      <c r="AY34" s="42"/>
      <c r="AZ34" s="42"/>
      <c r="BA34" s="40"/>
      <c r="BB34" s="40"/>
      <c r="BC34" s="42"/>
      <c r="BD34" s="42"/>
      <c r="BE34" s="42"/>
      <c r="BF34" s="42"/>
      <c r="BG34" s="42"/>
      <c r="BH34" s="40"/>
      <c r="BI34" s="40"/>
      <c r="BJ34" s="42"/>
      <c r="BK34" s="42"/>
      <c r="BL34" s="42"/>
      <c r="BM34" s="42"/>
      <c r="BN34" s="42"/>
      <c r="BO34" s="40"/>
      <c r="BP34" s="40"/>
      <c r="BQ34" s="42"/>
      <c r="BR34" s="42"/>
      <c r="BS34" s="42"/>
      <c r="BT34" s="42"/>
      <c r="BU34" s="42"/>
      <c r="BV34" s="40"/>
      <c r="BW34" s="40"/>
      <c r="BX34" s="42"/>
      <c r="BY34" s="55"/>
      <c r="BZ34" s="55"/>
      <c r="CA34" s="55"/>
      <c r="CB34" s="55"/>
      <c r="CC34" s="56"/>
      <c r="CD34" s="56"/>
      <c r="CE34" s="55"/>
      <c r="CF34" s="55"/>
      <c r="CG34" s="55"/>
      <c r="CH34" s="55"/>
      <c r="CI34" s="55"/>
      <c r="CJ34" s="56"/>
      <c r="CK34" s="56"/>
      <c r="CL34" s="55"/>
      <c r="CM34" s="55"/>
      <c r="CN34" s="55"/>
      <c r="CO34" s="55"/>
      <c r="CP34" s="55"/>
      <c r="CQ34" s="56"/>
      <c r="CR34" s="56"/>
      <c r="CS34" s="55"/>
      <c r="CT34" s="55"/>
      <c r="CU34" s="55"/>
      <c r="CV34" s="55"/>
      <c r="CW34" s="55"/>
      <c r="CX34" s="55"/>
      <c r="CY34" s="56"/>
      <c r="CZ34" s="56"/>
      <c r="DA34" s="55"/>
      <c r="DB34" s="55"/>
      <c r="DC34" s="55"/>
      <c r="DD34" s="55"/>
      <c r="DE34" s="55"/>
      <c r="DF34" s="56"/>
      <c r="DG34" s="56"/>
      <c r="DH34" s="55"/>
      <c r="DI34" s="55"/>
      <c r="DJ34" s="55"/>
      <c r="DK34" s="55"/>
      <c r="DL34" s="55"/>
      <c r="DM34" s="56"/>
      <c r="DN34" s="56"/>
      <c r="DO34" s="55"/>
      <c r="DP34" s="55"/>
      <c r="DQ34" s="55"/>
      <c r="DR34" s="55"/>
      <c r="DS34" s="55"/>
      <c r="DT34" s="56"/>
      <c r="DU34" s="56"/>
      <c r="DV34" s="55"/>
      <c r="DW34" s="55"/>
      <c r="DX34" s="55"/>
      <c r="DY34" s="55"/>
      <c r="DZ34" s="55"/>
      <c r="EA34" s="56"/>
      <c r="EB34" s="56"/>
      <c r="EC34" s="55"/>
      <c r="ED34" s="55"/>
      <c r="EE34" s="55"/>
      <c r="EF34" s="55"/>
      <c r="EG34" s="55"/>
      <c r="EH34" s="56"/>
      <c r="EI34" s="56"/>
      <c r="EJ34" s="55"/>
      <c r="EK34" s="55"/>
      <c r="EL34" s="55"/>
      <c r="EM34" s="55"/>
      <c r="EN34" s="55"/>
      <c r="EO34" s="56"/>
      <c r="EP34" s="56"/>
      <c r="EQ34" s="55"/>
      <c r="ER34" s="55"/>
      <c r="ES34" s="55"/>
      <c r="ET34" s="55"/>
      <c r="EU34" s="55"/>
      <c r="EV34" s="56"/>
      <c r="EW34" s="56"/>
      <c r="EX34" s="55"/>
      <c r="EY34" s="55"/>
      <c r="EZ34" s="55"/>
      <c r="FA34" s="55"/>
      <c r="FB34" s="55"/>
      <c r="FC34" s="56"/>
      <c r="FD34" s="56"/>
      <c r="FE34" s="55"/>
      <c r="FF34" s="55"/>
      <c r="FG34" s="55"/>
      <c r="FH34" s="55"/>
      <c r="FI34" s="55"/>
      <c r="FJ34" s="56"/>
      <c r="FK34" s="56"/>
      <c r="FL34" s="55"/>
      <c r="FM34" s="55"/>
      <c r="FN34" s="55"/>
      <c r="FO34" s="55"/>
      <c r="FP34" s="55"/>
      <c r="FQ34" s="56"/>
      <c r="FR34" s="56"/>
      <c r="FS34" s="55"/>
      <c r="FT34" s="55"/>
      <c r="FU34" s="55"/>
      <c r="FV34" s="55"/>
      <c r="FW34" s="55"/>
      <c r="FX34" s="56"/>
      <c r="FY34" s="56"/>
      <c r="FZ34" s="55"/>
      <c r="GA34" s="55"/>
      <c r="GB34" s="55"/>
      <c r="GC34" s="55"/>
      <c r="GD34" s="55"/>
      <c r="GE34" s="56"/>
      <c r="GF34" s="56"/>
      <c r="GG34" s="55"/>
      <c r="GH34" s="55"/>
      <c r="GI34" s="55"/>
      <c r="GJ34" s="55"/>
      <c r="GK34" s="55"/>
      <c r="GL34" s="55"/>
      <c r="GM34" s="55"/>
      <c r="GN34" s="55"/>
      <c r="GO34" s="56"/>
      <c r="GP34" s="56"/>
      <c r="GQ34" s="55"/>
      <c r="GR34" s="55"/>
      <c r="GS34" s="55"/>
      <c r="GT34" s="55"/>
      <c r="GU34" s="55"/>
      <c r="GV34" s="56"/>
      <c r="GW34" s="56"/>
      <c r="GX34" s="55"/>
      <c r="GY34" s="55"/>
      <c r="GZ34" s="55"/>
      <c r="HA34" s="55"/>
      <c r="HB34" s="55"/>
      <c r="HC34" s="56"/>
      <c r="HD34" s="56"/>
      <c r="HE34" s="55"/>
      <c r="HF34" s="55"/>
      <c r="HG34" s="55"/>
      <c r="HH34" s="55"/>
      <c r="HI34" s="55"/>
      <c r="HJ34" s="56"/>
      <c r="HK34" s="56"/>
      <c r="HL34" s="55"/>
      <c r="HM34" s="55"/>
      <c r="HN34" s="55"/>
      <c r="HO34" s="55"/>
      <c r="HP34" s="55"/>
      <c r="HQ34" s="56"/>
      <c r="HR34" s="56"/>
      <c r="HS34" s="55"/>
      <c r="HT34" s="55"/>
      <c r="HU34" s="55"/>
      <c r="HV34" s="55"/>
      <c r="HW34" s="55"/>
      <c r="HX34" s="56"/>
      <c r="HY34" s="56"/>
      <c r="HZ34" s="55"/>
      <c r="IA34" s="55"/>
      <c r="IB34" s="55"/>
      <c r="IC34" s="55"/>
      <c r="ID34" s="55"/>
      <c r="IE34" s="56"/>
      <c r="IF34" s="56"/>
      <c r="IG34" s="55"/>
      <c r="IH34" s="55"/>
      <c r="II34" s="55"/>
      <c r="IJ34" s="55"/>
      <c r="IK34" s="55"/>
      <c r="IL34" s="56"/>
      <c r="IM34" s="56"/>
      <c r="IN34" s="55"/>
      <c r="IO34" s="55"/>
      <c r="IP34" s="55"/>
      <c r="IQ34" s="55"/>
      <c r="IR34" s="55"/>
      <c r="IS34" s="56"/>
      <c r="IT34" s="56"/>
      <c r="IU34" s="55"/>
      <c r="IV34" s="55"/>
      <c r="IW34" s="55"/>
      <c r="IX34" s="55"/>
      <c r="IY34" s="55"/>
      <c r="IZ34" s="55"/>
      <c r="JA34" s="56"/>
      <c r="JB34" s="56"/>
      <c r="JC34" s="55"/>
      <c r="JD34" s="55"/>
      <c r="JE34" s="55"/>
      <c r="JF34" s="55"/>
      <c r="JG34" s="55"/>
      <c r="JH34" s="56"/>
      <c r="JI34" s="56"/>
      <c r="JJ34" s="55"/>
      <c r="JK34" s="55"/>
      <c r="JL34" s="55"/>
      <c r="JM34" s="55"/>
      <c r="JN34" s="55"/>
      <c r="JO34" s="56"/>
      <c r="JP34" s="56"/>
      <c r="JQ34" s="55"/>
      <c r="JR34" s="55"/>
      <c r="JS34" s="55"/>
      <c r="JT34" s="55"/>
      <c r="JU34" s="55"/>
      <c r="JV34" s="56"/>
      <c r="JW34" s="56"/>
      <c r="JX34" s="55"/>
      <c r="JY34" s="55"/>
      <c r="JZ34" s="55"/>
      <c r="KA34" s="55"/>
      <c r="KB34" s="55"/>
      <c r="KC34" s="56"/>
      <c r="KD34" s="56"/>
      <c r="KE34" s="55"/>
      <c r="KF34" s="55"/>
      <c r="KG34" s="55"/>
      <c r="KH34" s="55"/>
      <c r="KI34" s="55"/>
      <c r="KJ34" s="56"/>
      <c r="KK34" s="56"/>
      <c r="KL34" s="55"/>
      <c r="KM34" s="55"/>
      <c r="KN34" s="55"/>
      <c r="KO34" s="55"/>
      <c r="KP34" s="55"/>
      <c r="KQ34" s="56"/>
      <c r="KR34" s="56"/>
      <c r="KS34" s="55"/>
      <c r="KT34" s="55"/>
      <c r="KU34" s="55"/>
      <c r="KV34" s="55"/>
      <c r="KW34" s="55"/>
      <c r="KX34" s="56"/>
      <c r="KY34" s="56"/>
      <c r="KZ34" s="55"/>
      <c r="LA34" s="55"/>
      <c r="LB34" s="55"/>
      <c r="LC34" s="55"/>
      <c r="LD34" s="55"/>
      <c r="LE34" s="56"/>
      <c r="LF34" s="56"/>
      <c r="LG34" s="55"/>
      <c r="LH34" s="55"/>
      <c r="LI34" s="55"/>
      <c r="LJ34" s="55"/>
      <c r="LK34" s="55"/>
      <c r="LL34" s="55"/>
      <c r="LM34" s="56"/>
      <c r="LN34" s="56"/>
      <c r="LO34" s="55"/>
      <c r="LP34" s="55"/>
      <c r="LQ34" s="55"/>
      <c r="LR34" s="55"/>
      <c r="LS34" s="55"/>
      <c r="LT34" s="56"/>
      <c r="LU34" s="56"/>
      <c r="LV34" s="55"/>
      <c r="LW34" s="55"/>
      <c r="LX34" s="55"/>
      <c r="LY34" s="55"/>
      <c r="LZ34" s="55"/>
      <c r="MA34" s="56"/>
      <c r="MB34" s="56"/>
      <c r="MC34" s="55"/>
      <c r="MD34" s="55"/>
      <c r="ME34" s="55"/>
      <c r="MF34" s="55"/>
      <c r="MG34" s="55"/>
      <c r="MH34" s="56"/>
      <c r="MI34" s="56"/>
      <c r="MJ34" s="55"/>
      <c r="MK34" s="55"/>
      <c r="ML34" s="55"/>
      <c r="MM34" s="55"/>
      <c r="MN34" s="55"/>
      <c r="MO34" s="56"/>
      <c r="MP34" s="56"/>
      <c r="MQ34" s="55"/>
      <c r="MR34" s="55"/>
      <c r="MS34" s="55"/>
      <c r="MT34" s="55"/>
      <c r="MU34" s="55"/>
      <c r="MV34" s="56"/>
      <c r="MW34" s="56"/>
      <c r="MX34" s="55"/>
      <c r="MY34" s="55"/>
      <c r="MZ34" s="55"/>
      <c r="NA34" s="55"/>
      <c r="NB34" s="55"/>
      <c r="NC34" s="56"/>
      <c r="ND34" s="56"/>
      <c r="NE34" s="55"/>
      <c r="NF34" s="55"/>
      <c r="NG34" s="55"/>
      <c r="NH34" s="55"/>
      <c r="NI34" s="55"/>
      <c r="NJ34" s="56"/>
      <c r="NK34" s="56"/>
      <c r="NL34" s="55"/>
      <c r="NM34" s="55"/>
      <c r="NN34" s="55"/>
      <c r="NO34" s="55"/>
      <c r="NP34" s="55"/>
      <c r="NQ34" s="56"/>
      <c r="NR34" s="56"/>
      <c r="NS34" s="55"/>
      <c r="NT34" s="55"/>
      <c r="NU34" s="55"/>
      <c r="NV34" s="55"/>
      <c r="NW34" s="55"/>
      <c r="NX34" s="56"/>
      <c r="NY34" s="56"/>
      <c r="NZ34" s="55"/>
      <c r="OA34" s="55"/>
      <c r="OB34" s="55"/>
      <c r="OC34" s="55"/>
      <c r="OD34" s="55"/>
      <c r="OE34" s="56"/>
      <c r="OF34" s="56"/>
      <c r="OG34" s="55"/>
      <c r="OH34" s="55"/>
      <c r="OI34" s="55"/>
      <c r="OJ34" s="55"/>
      <c r="OK34" s="55"/>
      <c r="OL34" s="56"/>
      <c r="OM34" s="56"/>
      <c r="ON34" s="55"/>
      <c r="OO34" s="55"/>
      <c r="OP34" s="55"/>
      <c r="OQ34" s="55"/>
      <c r="OR34" s="55"/>
      <c r="OS34" s="56"/>
      <c r="OT34" s="56"/>
      <c r="OU34" s="55"/>
      <c r="OV34" s="55"/>
      <c r="OW34" s="55"/>
      <c r="OX34" s="55"/>
      <c r="OY34" s="55"/>
      <c r="OZ34" s="55"/>
      <c r="PA34" s="55"/>
      <c r="PB34" s="55"/>
      <c r="PC34" s="55"/>
      <c r="PD34" s="55"/>
      <c r="PE34" s="55"/>
      <c r="PF34" s="55"/>
      <c r="PG34" s="55"/>
      <c r="PH34" s="55"/>
      <c r="PI34" s="55"/>
      <c r="PJ34" s="55"/>
      <c r="PK34" s="55"/>
      <c r="PL34" s="55"/>
      <c r="PM34" s="55"/>
      <c r="PN34" s="55"/>
      <c r="PO34" s="55"/>
      <c r="PP34" s="55"/>
      <c r="PQ34" s="55"/>
      <c r="PR34" s="55"/>
      <c r="PS34" s="55"/>
      <c r="PT34" s="55"/>
      <c r="PU34" s="55"/>
      <c r="PV34" s="55"/>
      <c r="PW34" s="55"/>
      <c r="PX34" s="55"/>
      <c r="PY34" s="55"/>
      <c r="PZ34" s="55"/>
      <c r="QA34" s="55"/>
      <c r="QB34" s="55"/>
      <c r="QC34" s="55"/>
      <c r="QD34" s="55"/>
      <c r="QE34" s="55"/>
      <c r="QF34" s="55"/>
      <c r="QG34" s="55"/>
      <c r="QH34" s="55"/>
      <c r="QI34" s="55"/>
      <c r="QJ34" s="55"/>
      <c r="QK34" s="55"/>
      <c r="QL34" s="55"/>
      <c r="QM34" s="55"/>
      <c r="QN34" s="55"/>
      <c r="QO34" s="55"/>
      <c r="QP34" s="55"/>
      <c r="QQ34" s="55"/>
      <c r="QR34" s="55"/>
      <c r="QS34" s="55"/>
      <c r="QT34" s="55"/>
      <c r="QU34" s="55"/>
      <c r="QV34" s="55"/>
      <c r="QW34" s="55"/>
      <c r="QX34" s="55"/>
      <c r="QY34" s="55"/>
      <c r="QZ34" s="55"/>
      <c r="RA34" s="55"/>
      <c r="RB34" s="55"/>
      <c r="RC34" s="55"/>
      <c r="RD34" s="55"/>
      <c r="RE34" s="55"/>
      <c r="RF34" s="55"/>
      <c r="RG34" s="55"/>
      <c r="RH34" s="55"/>
      <c r="RI34" s="55"/>
      <c r="RJ34" s="55"/>
      <c r="RK34" s="55"/>
      <c r="RL34" s="55"/>
      <c r="RM34" s="55"/>
      <c r="RN34" s="55"/>
      <c r="RO34" s="55"/>
      <c r="RP34" s="55"/>
      <c r="RQ34" s="55"/>
      <c r="RR34" s="55"/>
      <c r="RS34" s="55"/>
      <c r="RT34" s="55"/>
      <c r="RU34" s="55"/>
      <c r="RV34" s="55"/>
      <c r="RW34" s="55"/>
      <c r="RX34" s="55"/>
      <c r="RY34" s="55"/>
      <c r="RZ34" s="55"/>
      <c r="SA34" s="55"/>
      <c r="SB34" s="55"/>
      <c r="SC34" s="55"/>
      <c r="SD34" s="55"/>
      <c r="SE34" s="55"/>
      <c r="SF34" s="55"/>
      <c r="SG34" s="55"/>
      <c r="SH34" s="55"/>
      <c r="SI34" s="55"/>
      <c r="SJ34" s="55"/>
      <c r="SK34" s="55"/>
      <c r="SL34" s="55"/>
      <c r="SM34" s="55"/>
      <c r="SN34" s="55"/>
    </row>
    <row r="35" spans="1:511" ht="15.75">
      <c r="A35" s="86"/>
      <c r="B35" s="58"/>
      <c r="C35" s="66"/>
      <c r="D35" s="60" t="str">
        <f t="shared" si="25"/>
        <v/>
      </c>
      <c r="E35" s="61" t="str">
        <f t="shared" si="26"/>
        <v/>
      </c>
      <c r="F35" s="62" t="str">
        <f>IF(G35="","",WORKDAY(G35,-D35,Fériés))</f>
        <v/>
      </c>
      <c r="G35" s="65"/>
      <c r="H35" s="63" t="str">
        <f t="shared" si="27"/>
        <v/>
      </c>
      <c r="I35" s="64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2"/>
      <c r="AO35" s="42"/>
      <c r="AP35" s="42"/>
      <c r="AQ35" s="42"/>
      <c r="AR35" s="42"/>
      <c r="AS35" s="42"/>
      <c r="AT35" s="40"/>
      <c r="AU35" s="40"/>
      <c r="AV35" s="42"/>
      <c r="AW35" s="42"/>
      <c r="AX35" s="42"/>
      <c r="AY35" s="42"/>
      <c r="AZ35" s="42"/>
      <c r="BA35" s="40"/>
      <c r="BB35" s="40"/>
      <c r="BC35" s="42"/>
      <c r="BD35" s="42"/>
      <c r="BE35" s="42"/>
      <c r="BF35" s="42"/>
      <c r="BG35" s="42"/>
      <c r="BH35" s="40"/>
      <c r="BI35" s="40"/>
      <c r="BJ35" s="42"/>
      <c r="BK35" s="42"/>
      <c r="BL35" s="42"/>
      <c r="BM35" s="42"/>
      <c r="BN35" s="42"/>
      <c r="BO35" s="40"/>
      <c r="BP35" s="40"/>
      <c r="BQ35" s="42"/>
      <c r="BR35" s="42"/>
      <c r="BS35" s="42"/>
      <c r="BT35" s="42"/>
      <c r="BU35" s="42"/>
      <c r="BV35" s="40"/>
      <c r="BW35" s="40"/>
      <c r="BX35" s="42"/>
      <c r="BY35" s="55"/>
      <c r="BZ35" s="55"/>
      <c r="CA35" s="55"/>
      <c r="CB35" s="55"/>
      <c r="CC35" s="56"/>
      <c r="CD35" s="56"/>
      <c r="CE35" s="55"/>
      <c r="CF35" s="55"/>
      <c r="CG35" s="55"/>
      <c r="CH35" s="55"/>
      <c r="CI35" s="55"/>
      <c r="CJ35" s="56"/>
      <c r="CK35" s="56"/>
      <c r="CL35" s="55"/>
      <c r="CM35" s="55"/>
      <c r="CN35" s="55"/>
      <c r="CO35" s="55"/>
      <c r="CP35" s="55"/>
      <c r="CQ35" s="56"/>
      <c r="CR35" s="56"/>
      <c r="CS35" s="55"/>
      <c r="CT35" s="55"/>
      <c r="CU35" s="55"/>
      <c r="CV35" s="55"/>
      <c r="CW35" s="55"/>
      <c r="CX35" s="55"/>
      <c r="CY35" s="56"/>
      <c r="CZ35" s="56"/>
      <c r="DA35" s="55"/>
      <c r="DB35" s="55"/>
      <c r="DC35" s="55"/>
      <c r="DD35" s="55"/>
      <c r="DE35" s="55"/>
      <c r="DF35" s="56"/>
      <c r="DG35" s="56"/>
      <c r="DH35" s="55"/>
      <c r="DI35" s="55"/>
      <c r="DJ35" s="55"/>
      <c r="DK35" s="55"/>
      <c r="DL35" s="55"/>
      <c r="DM35" s="56"/>
      <c r="DN35" s="56"/>
      <c r="DO35" s="55"/>
      <c r="DP35" s="55"/>
      <c r="DQ35" s="55"/>
      <c r="DR35" s="55"/>
      <c r="DS35" s="55"/>
      <c r="DT35" s="56"/>
      <c r="DU35" s="56"/>
      <c r="DV35" s="55"/>
      <c r="DW35" s="55"/>
      <c r="DX35" s="55"/>
      <c r="DY35" s="55"/>
      <c r="DZ35" s="55"/>
      <c r="EA35" s="56"/>
      <c r="EB35" s="56"/>
      <c r="EC35" s="55"/>
      <c r="ED35" s="55"/>
      <c r="EE35" s="55"/>
      <c r="EF35" s="55"/>
      <c r="EG35" s="55"/>
      <c r="EH35" s="56"/>
      <c r="EI35" s="56"/>
      <c r="EJ35" s="55"/>
      <c r="EK35" s="55"/>
      <c r="EL35" s="55"/>
      <c r="EM35" s="55"/>
      <c r="EN35" s="55"/>
      <c r="EO35" s="56"/>
      <c r="EP35" s="56"/>
      <c r="EQ35" s="55"/>
      <c r="ER35" s="55"/>
      <c r="ES35" s="55"/>
      <c r="ET35" s="55"/>
      <c r="EU35" s="55"/>
      <c r="EV35" s="56"/>
      <c r="EW35" s="56"/>
      <c r="EX35" s="55"/>
      <c r="EY35" s="55"/>
      <c r="EZ35" s="55"/>
      <c r="FA35" s="55"/>
      <c r="FB35" s="55"/>
      <c r="FC35" s="56"/>
      <c r="FD35" s="56"/>
      <c r="FE35" s="55"/>
      <c r="FF35" s="55"/>
      <c r="FG35" s="55"/>
      <c r="FH35" s="55"/>
      <c r="FI35" s="55"/>
      <c r="FJ35" s="56"/>
      <c r="FK35" s="56"/>
      <c r="FL35" s="55"/>
      <c r="FM35" s="55"/>
      <c r="FN35" s="55"/>
      <c r="FO35" s="55"/>
      <c r="FP35" s="55"/>
      <c r="FQ35" s="56"/>
      <c r="FR35" s="56"/>
      <c r="FS35" s="55"/>
      <c r="FT35" s="55"/>
      <c r="FU35" s="55"/>
      <c r="FV35" s="55"/>
      <c r="FW35" s="55"/>
      <c r="FX35" s="56"/>
      <c r="FY35" s="56"/>
      <c r="FZ35" s="55"/>
      <c r="GA35" s="55"/>
      <c r="GB35" s="55"/>
      <c r="GC35" s="55"/>
      <c r="GD35" s="55"/>
      <c r="GE35" s="56"/>
      <c r="GF35" s="56"/>
      <c r="GG35" s="55"/>
      <c r="GH35" s="55"/>
      <c r="GI35" s="55"/>
      <c r="GJ35" s="55"/>
      <c r="GK35" s="55"/>
      <c r="GL35" s="55"/>
      <c r="GM35" s="55"/>
      <c r="GN35" s="55"/>
      <c r="GO35" s="56"/>
      <c r="GP35" s="56"/>
      <c r="GQ35" s="55"/>
      <c r="GR35" s="55"/>
      <c r="GS35" s="55"/>
      <c r="GT35" s="55"/>
      <c r="GU35" s="55"/>
      <c r="GV35" s="56"/>
      <c r="GW35" s="56"/>
      <c r="GX35" s="55"/>
      <c r="GY35" s="55"/>
      <c r="GZ35" s="55"/>
      <c r="HA35" s="55"/>
      <c r="HB35" s="55"/>
      <c r="HC35" s="56"/>
      <c r="HD35" s="56"/>
      <c r="HE35" s="55"/>
      <c r="HF35" s="55"/>
      <c r="HG35" s="55"/>
      <c r="HH35" s="55"/>
      <c r="HI35" s="55"/>
      <c r="HJ35" s="56"/>
      <c r="HK35" s="56"/>
      <c r="HL35" s="55"/>
      <c r="HM35" s="55"/>
      <c r="HN35" s="55"/>
      <c r="HO35" s="55"/>
      <c r="HP35" s="55"/>
      <c r="HQ35" s="56"/>
      <c r="HR35" s="56"/>
      <c r="HS35" s="55"/>
      <c r="HT35" s="55"/>
      <c r="HU35" s="55"/>
      <c r="HV35" s="55"/>
      <c r="HW35" s="55"/>
      <c r="HX35" s="56"/>
      <c r="HY35" s="56"/>
      <c r="HZ35" s="55"/>
      <c r="IA35" s="55"/>
      <c r="IB35" s="55"/>
      <c r="IC35" s="55"/>
      <c r="ID35" s="55"/>
      <c r="IE35" s="56"/>
      <c r="IF35" s="56"/>
      <c r="IG35" s="55"/>
      <c r="IH35" s="55"/>
      <c r="II35" s="55"/>
      <c r="IJ35" s="55"/>
      <c r="IK35" s="55"/>
      <c r="IL35" s="56"/>
      <c r="IM35" s="56"/>
      <c r="IN35" s="55"/>
      <c r="IO35" s="55"/>
      <c r="IP35" s="55"/>
      <c r="IQ35" s="55"/>
      <c r="IR35" s="55"/>
      <c r="IS35" s="56"/>
      <c r="IT35" s="56"/>
      <c r="IU35" s="55"/>
      <c r="IV35" s="55"/>
      <c r="IW35" s="55"/>
      <c r="IX35" s="55"/>
      <c r="IY35" s="55"/>
      <c r="IZ35" s="55"/>
      <c r="JA35" s="56"/>
      <c r="JB35" s="56"/>
      <c r="JC35" s="55"/>
      <c r="JD35" s="55"/>
      <c r="JE35" s="55"/>
      <c r="JF35" s="55"/>
      <c r="JG35" s="55"/>
      <c r="JH35" s="56"/>
      <c r="JI35" s="56"/>
      <c r="JJ35" s="55"/>
      <c r="JK35" s="55"/>
      <c r="JL35" s="55"/>
      <c r="JM35" s="55"/>
      <c r="JN35" s="55"/>
      <c r="JO35" s="56"/>
      <c r="JP35" s="56"/>
      <c r="JQ35" s="55"/>
      <c r="JR35" s="55"/>
      <c r="JS35" s="55"/>
      <c r="JT35" s="55"/>
      <c r="JU35" s="55"/>
      <c r="JV35" s="56"/>
      <c r="JW35" s="56"/>
      <c r="JX35" s="55"/>
      <c r="JY35" s="55"/>
      <c r="JZ35" s="55"/>
      <c r="KA35" s="55"/>
      <c r="KB35" s="55"/>
      <c r="KC35" s="56"/>
      <c r="KD35" s="56"/>
      <c r="KE35" s="55"/>
      <c r="KF35" s="55"/>
      <c r="KG35" s="55"/>
      <c r="KH35" s="55"/>
      <c r="KI35" s="55"/>
      <c r="KJ35" s="56"/>
      <c r="KK35" s="56"/>
      <c r="KL35" s="55"/>
      <c r="KM35" s="55"/>
      <c r="KN35" s="55"/>
      <c r="KO35" s="55"/>
      <c r="KP35" s="55"/>
      <c r="KQ35" s="56"/>
      <c r="KR35" s="56"/>
      <c r="KS35" s="55"/>
      <c r="KT35" s="55"/>
      <c r="KU35" s="55"/>
      <c r="KV35" s="55"/>
      <c r="KW35" s="55"/>
      <c r="KX35" s="56"/>
      <c r="KY35" s="56"/>
      <c r="KZ35" s="55"/>
      <c r="LA35" s="55"/>
      <c r="LB35" s="55"/>
      <c r="LC35" s="55"/>
      <c r="LD35" s="55"/>
      <c r="LE35" s="56"/>
      <c r="LF35" s="56"/>
      <c r="LG35" s="55"/>
      <c r="LH35" s="55"/>
      <c r="LI35" s="55"/>
      <c r="LJ35" s="55"/>
      <c r="LK35" s="55"/>
      <c r="LL35" s="55"/>
      <c r="LM35" s="56"/>
      <c r="LN35" s="56"/>
      <c r="LO35" s="55"/>
      <c r="LP35" s="55"/>
      <c r="LQ35" s="55"/>
      <c r="LR35" s="55"/>
      <c r="LS35" s="55"/>
      <c r="LT35" s="56"/>
      <c r="LU35" s="56"/>
      <c r="LV35" s="55"/>
      <c r="LW35" s="55"/>
      <c r="LX35" s="55"/>
      <c r="LY35" s="55"/>
      <c r="LZ35" s="55"/>
      <c r="MA35" s="56"/>
      <c r="MB35" s="56"/>
      <c r="MC35" s="55"/>
      <c r="MD35" s="55"/>
      <c r="ME35" s="55"/>
      <c r="MF35" s="55"/>
      <c r="MG35" s="55"/>
      <c r="MH35" s="56"/>
      <c r="MI35" s="56"/>
      <c r="MJ35" s="55"/>
      <c r="MK35" s="55"/>
      <c r="ML35" s="55"/>
      <c r="MM35" s="55"/>
      <c r="MN35" s="55"/>
      <c r="MO35" s="56"/>
      <c r="MP35" s="56"/>
      <c r="MQ35" s="55"/>
      <c r="MR35" s="55"/>
      <c r="MS35" s="55"/>
      <c r="MT35" s="55"/>
      <c r="MU35" s="55"/>
      <c r="MV35" s="56"/>
      <c r="MW35" s="56"/>
      <c r="MX35" s="55"/>
      <c r="MY35" s="55"/>
      <c r="MZ35" s="55"/>
      <c r="NA35" s="55"/>
      <c r="NB35" s="55"/>
      <c r="NC35" s="56"/>
      <c r="ND35" s="56"/>
      <c r="NE35" s="55"/>
      <c r="NF35" s="55"/>
      <c r="NG35" s="55"/>
      <c r="NH35" s="55"/>
      <c r="NI35" s="55"/>
      <c r="NJ35" s="56"/>
      <c r="NK35" s="56"/>
      <c r="NL35" s="55"/>
      <c r="NM35" s="55"/>
      <c r="NN35" s="55"/>
      <c r="NO35" s="55"/>
      <c r="NP35" s="55"/>
      <c r="NQ35" s="56"/>
      <c r="NR35" s="56"/>
      <c r="NS35" s="55"/>
      <c r="NT35" s="55"/>
      <c r="NU35" s="55"/>
      <c r="NV35" s="55"/>
      <c r="NW35" s="55"/>
      <c r="NX35" s="56"/>
      <c r="NY35" s="56"/>
      <c r="NZ35" s="55"/>
      <c r="OA35" s="55"/>
      <c r="OB35" s="55"/>
      <c r="OC35" s="55"/>
      <c r="OD35" s="55"/>
      <c r="OE35" s="56"/>
      <c r="OF35" s="56"/>
      <c r="OG35" s="55"/>
      <c r="OH35" s="55"/>
      <c r="OI35" s="55"/>
      <c r="OJ35" s="55"/>
      <c r="OK35" s="55"/>
      <c r="OL35" s="56"/>
      <c r="OM35" s="56"/>
      <c r="ON35" s="55"/>
      <c r="OO35" s="55"/>
      <c r="OP35" s="55"/>
      <c r="OQ35" s="55"/>
      <c r="OR35" s="55"/>
      <c r="OS35" s="56"/>
      <c r="OT35" s="56"/>
      <c r="OU35" s="55"/>
      <c r="OV35" s="55"/>
      <c r="OW35" s="55"/>
      <c r="OX35" s="55"/>
      <c r="OY35" s="55"/>
      <c r="OZ35" s="55"/>
      <c r="PA35" s="55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/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  <c r="QV35" s="55"/>
      <c r="QW35" s="55"/>
      <c r="QX35" s="55"/>
      <c r="QY35" s="55"/>
      <c r="QZ35" s="55"/>
      <c r="RA35" s="55"/>
      <c r="RB35" s="55"/>
      <c r="RC35" s="55"/>
      <c r="RD35" s="55"/>
      <c r="RE35" s="55"/>
      <c r="RF35" s="55"/>
      <c r="RG35" s="55"/>
      <c r="RH35" s="55"/>
      <c r="RI35" s="55"/>
      <c r="RJ35" s="55"/>
      <c r="RK35" s="55"/>
      <c r="RL35" s="55"/>
      <c r="RM35" s="55"/>
      <c r="RN35" s="55"/>
      <c r="RO35" s="55"/>
      <c r="RP35" s="55"/>
      <c r="RQ35" s="55"/>
      <c r="RR35" s="55"/>
      <c r="RS35" s="55"/>
      <c r="RT35" s="55"/>
      <c r="RU35" s="55"/>
      <c r="RV35" s="55"/>
      <c r="RW35" s="55"/>
      <c r="RX35" s="55"/>
      <c r="RY35" s="55"/>
      <c r="RZ35" s="55"/>
      <c r="SA35" s="55"/>
      <c r="SB35" s="55"/>
      <c r="SC35" s="55"/>
      <c r="SD35" s="55"/>
      <c r="SE35" s="55"/>
      <c r="SF35" s="55"/>
      <c r="SG35" s="55"/>
      <c r="SH35" s="55"/>
      <c r="SI35" s="55"/>
      <c r="SJ35" s="55"/>
      <c r="SK35" s="55"/>
      <c r="SL35" s="55"/>
      <c r="SM35" s="55"/>
      <c r="SN35" s="55"/>
    </row>
    <row r="36" spans="1:511" ht="15.75">
      <c r="A36" s="86"/>
      <c r="B36" s="58"/>
      <c r="C36" s="66"/>
      <c r="D36" s="60" t="str">
        <f t="shared" si="25"/>
        <v/>
      </c>
      <c r="E36" s="61" t="str">
        <f t="shared" si="26"/>
        <v/>
      </c>
      <c r="F36" s="62" t="str">
        <f>IF(G36="","",WORKDAY(G36,-D36,Fériés))</f>
        <v/>
      </c>
      <c r="G36" s="65"/>
      <c r="H36" s="63" t="str">
        <f t="shared" si="27"/>
        <v/>
      </c>
      <c r="I36" s="64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2"/>
      <c r="AO36" s="42"/>
      <c r="AP36" s="42"/>
      <c r="AQ36" s="42"/>
      <c r="AR36" s="42"/>
      <c r="AS36" s="42"/>
      <c r="AT36" s="40"/>
      <c r="AU36" s="40"/>
      <c r="AV36" s="42"/>
      <c r="AW36" s="42"/>
      <c r="AX36" s="42"/>
      <c r="AY36" s="42"/>
      <c r="AZ36" s="42"/>
      <c r="BA36" s="40"/>
      <c r="BB36" s="40"/>
      <c r="BC36" s="42"/>
      <c r="BD36" s="42"/>
      <c r="BE36" s="42"/>
      <c r="BF36" s="42"/>
      <c r="BG36" s="42"/>
      <c r="BH36" s="40"/>
      <c r="BI36" s="40"/>
      <c r="BJ36" s="42"/>
      <c r="BK36" s="42"/>
      <c r="BL36" s="42"/>
      <c r="BM36" s="42"/>
      <c r="BN36" s="42"/>
      <c r="BO36" s="40"/>
      <c r="BP36" s="40"/>
      <c r="BQ36" s="42"/>
      <c r="BR36" s="42"/>
      <c r="BS36" s="42"/>
      <c r="BT36" s="42"/>
      <c r="BU36" s="42"/>
      <c r="BV36" s="40"/>
      <c r="BW36" s="40"/>
      <c r="BX36" s="42"/>
      <c r="BY36" s="55"/>
      <c r="BZ36" s="55"/>
      <c r="CA36" s="55"/>
      <c r="CB36" s="55"/>
      <c r="CC36" s="56"/>
      <c r="CD36" s="56"/>
      <c r="CE36" s="55"/>
      <c r="CF36" s="55"/>
      <c r="CG36" s="55"/>
      <c r="CH36" s="55"/>
      <c r="CI36" s="55"/>
      <c r="CJ36" s="56"/>
      <c r="CK36" s="56"/>
      <c r="CL36" s="55"/>
      <c r="CM36" s="55"/>
      <c r="CN36" s="55"/>
      <c r="CO36" s="55"/>
      <c r="CP36" s="55"/>
      <c r="CQ36" s="56"/>
      <c r="CR36" s="56"/>
      <c r="CS36" s="55"/>
      <c r="CT36" s="55"/>
      <c r="CU36" s="55"/>
      <c r="CV36" s="55"/>
      <c r="CW36" s="55"/>
      <c r="CX36" s="55"/>
      <c r="CY36" s="56"/>
      <c r="CZ36" s="56"/>
      <c r="DA36" s="55"/>
      <c r="DB36" s="55"/>
      <c r="DC36" s="55"/>
      <c r="DD36" s="55"/>
      <c r="DE36" s="55"/>
      <c r="DF36" s="56"/>
      <c r="DG36" s="56"/>
      <c r="DH36" s="55"/>
      <c r="DI36" s="55"/>
      <c r="DJ36" s="55"/>
      <c r="DK36" s="55"/>
      <c r="DL36" s="55"/>
      <c r="DM36" s="56"/>
      <c r="DN36" s="56"/>
      <c r="DO36" s="55"/>
      <c r="DP36" s="55"/>
      <c r="DQ36" s="55"/>
      <c r="DR36" s="55"/>
      <c r="DS36" s="55"/>
      <c r="DT36" s="56"/>
      <c r="DU36" s="56"/>
      <c r="DV36" s="55"/>
      <c r="DW36" s="55"/>
      <c r="DX36" s="55"/>
      <c r="DY36" s="55"/>
      <c r="DZ36" s="55"/>
      <c r="EA36" s="56"/>
      <c r="EB36" s="56"/>
      <c r="EC36" s="55"/>
      <c r="ED36" s="55"/>
      <c r="EE36" s="55"/>
      <c r="EF36" s="55"/>
      <c r="EG36" s="55"/>
      <c r="EH36" s="56"/>
      <c r="EI36" s="56"/>
      <c r="EJ36" s="55"/>
      <c r="EK36" s="55"/>
      <c r="EL36" s="55"/>
      <c r="EM36" s="55"/>
      <c r="EN36" s="55"/>
      <c r="EO36" s="56"/>
      <c r="EP36" s="56"/>
      <c r="EQ36" s="55"/>
      <c r="ER36" s="55"/>
      <c r="ES36" s="55"/>
      <c r="ET36" s="55"/>
      <c r="EU36" s="55"/>
      <c r="EV36" s="56"/>
      <c r="EW36" s="56"/>
      <c r="EX36" s="55"/>
      <c r="EY36" s="55"/>
      <c r="EZ36" s="55"/>
      <c r="FA36" s="55"/>
      <c r="FB36" s="55"/>
      <c r="FC36" s="56"/>
      <c r="FD36" s="56"/>
      <c r="FE36" s="55"/>
      <c r="FF36" s="55"/>
      <c r="FG36" s="55"/>
      <c r="FH36" s="55"/>
      <c r="FI36" s="55"/>
      <c r="FJ36" s="56"/>
      <c r="FK36" s="56"/>
      <c r="FL36" s="55"/>
      <c r="FM36" s="55"/>
      <c r="FN36" s="55"/>
      <c r="FO36" s="55"/>
      <c r="FP36" s="55"/>
      <c r="FQ36" s="56"/>
      <c r="FR36" s="56"/>
      <c r="FS36" s="55"/>
      <c r="FT36" s="55"/>
      <c r="FU36" s="55"/>
      <c r="FV36" s="55"/>
      <c r="FW36" s="55"/>
      <c r="FX36" s="56"/>
      <c r="FY36" s="56"/>
      <c r="FZ36" s="55"/>
      <c r="GA36" s="55"/>
      <c r="GB36" s="55"/>
      <c r="GC36" s="55"/>
      <c r="GD36" s="55"/>
      <c r="GE36" s="56"/>
      <c r="GF36" s="56"/>
      <c r="GG36" s="55"/>
      <c r="GH36" s="55"/>
      <c r="GI36" s="55"/>
      <c r="GJ36" s="55"/>
      <c r="GK36" s="55"/>
      <c r="GL36" s="55"/>
      <c r="GM36" s="55"/>
      <c r="GN36" s="55"/>
      <c r="GO36" s="56"/>
      <c r="GP36" s="56"/>
      <c r="GQ36" s="55"/>
      <c r="GR36" s="55"/>
      <c r="GS36" s="55"/>
      <c r="GT36" s="55"/>
      <c r="GU36" s="55"/>
      <c r="GV36" s="56"/>
      <c r="GW36" s="56"/>
      <c r="GX36" s="55"/>
      <c r="GY36" s="55"/>
      <c r="GZ36" s="55"/>
      <c r="HA36" s="55"/>
      <c r="HB36" s="55"/>
      <c r="HC36" s="56"/>
      <c r="HD36" s="56"/>
      <c r="HE36" s="55"/>
      <c r="HF36" s="55"/>
      <c r="HG36" s="55"/>
      <c r="HH36" s="55"/>
      <c r="HI36" s="55"/>
      <c r="HJ36" s="56"/>
      <c r="HK36" s="56"/>
      <c r="HL36" s="55"/>
      <c r="HM36" s="55"/>
      <c r="HN36" s="55"/>
      <c r="HO36" s="55"/>
      <c r="HP36" s="55"/>
      <c r="HQ36" s="56"/>
      <c r="HR36" s="56"/>
      <c r="HS36" s="55"/>
      <c r="HT36" s="55"/>
      <c r="HU36" s="55"/>
      <c r="HV36" s="55"/>
      <c r="HW36" s="55"/>
      <c r="HX36" s="56"/>
      <c r="HY36" s="56"/>
      <c r="HZ36" s="55"/>
      <c r="IA36" s="55"/>
      <c r="IB36" s="55"/>
      <c r="IC36" s="55"/>
      <c r="ID36" s="55"/>
      <c r="IE36" s="56"/>
      <c r="IF36" s="56"/>
      <c r="IG36" s="55"/>
      <c r="IH36" s="55"/>
      <c r="II36" s="55"/>
      <c r="IJ36" s="55"/>
      <c r="IK36" s="55"/>
      <c r="IL36" s="56"/>
      <c r="IM36" s="56"/>
      <c r="IN36" s="55"/>
      <c r="IO36" s="55"/>
      <c r="IP36" s="55"/>
      <c r="IQ36" s="55"/>
      <c r="IR36" s="55"/>
      <c r="IS36" s="56"/>
      <c r="IT36" s="56"/>
      <c r="IU36" s="55"/>
      <c r="IV36" s="55"/>
      <c r="IW36" s="55"/>
      <c r="IX36" s="55"/>
      <c r="IY36" s="55"/>
      <c r="IZ36" s="55"/>
      <c r="JA36" s="56"/>
      <c r="JB36" s="56"/>
      <c r="JC36" s="55"/>
      <c r="JD36" s="55"/>
      <c r="JE36" s="55"/>
      <c r="JF36" s="55"/>
      <c r="JG36" s="55"/>
      <c r="JH36" s="56"/>
      <c r="JI36" s="56"/>
      <c r="JJ36" s="55"/>
      <c r="JK36" s="55"/>
      <c r="JL36" s="55"/>
      <c r="JM36" s="55"/>
      <c r="JN36" s="55"/>
      <c r="JO36" s="56"/>
      <c r="JP36" s="56"/>
      <c r="JQ36" s="55"/>
      <c r="JR36" s="55"/>
      <c r="JS36" s="55"/>
      <c r="JT36" s="55"/>
      <c r="JU36" s="55"/>
      <c r="JV36" s="56"/>
      <c r="JW36" s="56"/>
      <c r="JX36" s="55"/>
      <c r="JY36" s="55"/>
      <c r="JZ36" s="55"/>
      <c r="KA36" s="55"/>
      <c r="KB36" s="55"/>
      <c r="KC36" s="56"/>
      <c r="KD36" s="56"/>
      <c r="KE36" s="55"/>
      <c r="KF36" s="55"/>
      <c r="KG36" s="55"/>
      <c r="KH36" s="55"/>
      <c r="KI36" s="55"/>
      <c r="KJ36" s="56"/>
      <c r="KK36" s="56"/>
      <c r="KL36" s="55"/>
      <c r="KM36" s="55"/>
      <c r="KN36" s="55"/>
      <c r="KO36" s="55"/>
      <c r="KP36" s="55"/>
      <c r="KQ36" s="56"/>
      <c r="KR36" s="56"/>
      <c r="KS36" s="55"/>
      <c r="KT36" s="55"/>
      <c r="KU36" s="55"/>
      <c r="KV36" s="55"/>
      <c r="KW36" s="55"/>
      <c r="KX36" s="56"/>
      <c r="KY36" s="56"/>
      <c r="KZ36" s="55"/>
      <c r="LA36" s="55"/>
      <c r="LB36" s="55"/>
      <c r="LC36" s="55"/>
      <c r="LD36" s="55"/>
      <c r="LE36" s="56"/>
      <c r="LF36" s="56"/>
      <c r="LG36" s="55"/>
      <c r="LH36" s="55"/>
      <c r="LI36" s="55"/>
      <c r="LJ36" s="55"/>
      <c r="LK36" s="55"/>
      <c r="LL36" s="55"/>
      <c r="LM36" s="56"/>
      <c r="LN36" s="56"/>
      <c r="LO36" s="55"/>
      <c r="LP36" s="55"/>
      <c r="LQ36" s="55"/>
      <c r="LR36" s="55"/>
      <c r="LS36" s="55"/>
      <c r="LT36" s="56"/>
      <c r="LU36" s="56"/>
      <c r="LV36" s="55"/>
      <c r="LW36" s="55"/>
      <c r="LX36" s="55"/>
      <c r="LY36" s="55"/>
      <c r="LZ36" s="55"/>
      <c r="MA36" s="56"/>
      <c r="MB36" s="56"/>
      <c r="MC36" s="55"/>
      <c r="MD36" s="55"/>
      <c r="ME36" s="55"/>
      <c r="MF36" s="55"/>
      <c r="MG36" s="55"/>
      <c r="MH36" s="56"/>
      <c r="MI36" s="56"/>
      <c r="MJ36" s="55"/>
      <c r="MK36" s="55"/>
      <c r="ML36" s="55"/>
      <c r="MM36" s="55"/>
      <c r="MN36" s="55"/>
      <c r="MO36" s="56"/>
      <c r="MP36" s="56"/>
      <c r="MQ36" s="55"/>
      <c r="MR36" s="55"/>
      <c r="MS36" s="55"/>
      <c r="MT36" s="55"/>
      <c r="MU36" s="55"/>
      <c r="MV36" s="56"/>
      <c r="MW36" s="56"/>
      <c r="MX36" s="55"/>
      <c r="MY36" s="55"/>
      <c r="MZ36" s="55"/>
      <c r="NA36" s="55"/>
      <c r="NB36" s="55"/>
      <c r="NC36" s="56"/>
      <c r="ND36" s="56"/>
      <c r="NE36" s="55"/>
      <c r="NF36" s="55"/>
      <c r="NG36" s="55"/>
      <c r="NH36" s="55"/>
      <c r="NI36" s="55"/>
      <c r="NJ36" s="56"/>
      <c r="NK36" s="56"/>
      <c r="NL36" s="55"/>
      <c r="NM36" s="55"/>
      <c r="NN36" s="55"/>
      <c r="NO36" s="55"/>
      <c r="NP36" s="55"/>
      <c r="NQ36" s="56"/>
      <c r="NR36" s="56"/>
      <c r="NS36" s="55"/>
      <c r="NT36" s="55"/>
      <c r="NU36" s="55"/>
      <c r="NV36" s="55"/>
      <c r="NW36" s="55"/>
      <c r="NX36" s="56"/>
      <c r="NY36" s="56"/>
      <c r="NZ36" s="55"/>
      <c r="OA36" s="55"/>
      <c r="OB36" s="55"/>
      <c r="OC36" s="55"/>
      <c r="OD36" s="55"/>
      <c r="OE36" s="56"/>
      <c r="OF36" s="56"/>
      <c r="OG36" s="55"/>
      <c r="OH36" s="55"/>
      <c r="OI36" s="55"/>
      <c r="OJ36" s="55"/>
      <c r="OK36" s="55"/>
      <c r="OL36" s="56"/>
      <c r="OM36" s="56"/>
      <c r="ON36" s="55"/>
      <c r="OO36" s="55"/>
      <c r="OP36" s="55"/>
      <c r="OQ36" s="55"/>
      <c r="OR36" s="55"/>
      <c r="OS36" s="56"/>
      <c r="OT36" s="56"/>
      <c r="OU36" s="55"/>
      <c r="OV36" s="55"/>
      <c r="OW36" s="55"/>
      <c r="OX36" s="55"/>
      <c r="OY36" s="55"/>
      <c r="OZ36" s="55"/>
      <c r="PA36" s="55"/>
      <c r="PB36" s="55"/>
      <c r="PC36" s="55"/>
      <c r="PD36" s="55"/>
      <c r="PE36" s="55"/>
      <c r="PF36" s="55"/>
      <c r="PG36" s="55"/>
      <c r="PH36" s="55"/>
      <c r="PI36" s="55"/>
      <c r="PJ36" s="55"/>
      <c r="PK36" s="55"/>
      <c r="PL36" s="55"/>
      <c r="PM36" s="55"/>
      <c r="PN36" s="55"/>
      <c r="PO36" s="55"/>
      <c r="PP36" s="55"/>
      <c r="PQ36" s="55"/>
      <c r="PR36" s="55"/>
      <c r="PS36" s="55"/>
      <c r="PT36" s="55"/>
      <c r="PU36" s="55"/>
      <c r="PV36" s="55"/>
      <c r="PW36" s="55"/>
      <c r="PX36" s="55"/>
      <c r="PY36" s="55"/>
      <c r="PZ36" s="55"/>
      <c r="QA36" s="55"/>
      <c r="QB36" s="55"/>
      <c r="QC36" s="55"/>
      <c r="QD36" s="55"/>
      <c r="QE36" s="55"/>
      <c r="QF36" s="55"/>
      <c r="QG36" s="55"/>
      <c r="QH36" s="55"/>
      <c r="QI36" s="55"/>
      <c r="QJ36" s="55"/>
      <c r="QK36" s="55"/>
      <c r="QL36" s="55"/>
      <c r="QM36" s="55"/>
      <c r="QN36" s="55"/>
      <c r="QO36" s="55"/>
      <c r="QP36" s="55"/>
      <c r="QQ36" s="55"/>
      <c r="QR36" s="55"/>
      <c r="QS36" s="55"/>
      <c r="QT36" s="55"/>
      <c r="QU36" s="55"/>
      <c r="QV36" s="55"/>
      <c r="QW36" s="55"/>
      <c r="QX36" s="55"/>
      <c r="QY36" s="55"/>
      <c r="QZ36" s="55"/>
      <c r="RA36" s="55"/>
      <c r="RB36" s="55"/>
      <c r="RC36" s="55"/>
      <c r="RD36" s="55"/>
      <c r="RE36" s="55"/>
      <c r="RF36" s="55"/>
      <c r="RG36" s="55"/>
      <c r="RH36" s="55"/>
      <c r="RI36" s="55"/>
      <c r="RJ36" s="55"/>
      <c r="RK36" s="55"/>
      <c r="RL36" s="55"/>
      <c r="RM36" s="55"/>
      <c r="RN36" s="55"/>
      <c r="RO36" s="55"/>
      <c r="RP36" s="55"/>
      <c r="RQ36" s="55"/>
      <c r="RR36" s="55"/>
      <c r="RS36" s="55"/>
      <c r="RT36" s="55"/>
      <c r="RU36" s="55"/>
      <c r="RV36" s="55"/>
      <c r="RW36" s="55"/>
      <c r="RX36" s="55"/>
      <c r="RY36" s="55"/>
      <c r="RZ36" s="55"/>
      <c r="SA36" s="55"/>
      <c r="SB36" s="55"/>
      <c r="SC36" s="55"/>
      <c r="SD36" s="55"/>
      <c r="SE36" s="55"/>
      <c r="SF36" s="55"/>
      <c r="SG36" s="55"/>
      <c r="SH36" s="55"/>
      <c r="SI36" s="55"/>
      <c r="SJ36" s="55"/>
      <c r="SK36" s="55"/>
      <c r="SL36" s="55"/>
      <c r="SM36" s="55"/>
      <c r="SN36" s="55"/>
    </row>
    <row r="37" spans="1:511" ht="15.75">
      <c r="A37" s="86"/>
      <c r="B37" s="58"/>
      <c r="C37" s="66"/>
      <c r="D37" s="60" t="str">
        <f t="shared" si="25"/>
        <v/>
      </c>
      <c r="E37" s="61" t="str">
        <f t="shared" si="26"/>
        <v/>
      </c>
      <c r="F37" s="62" t="str">
        <f>IF(G37="","",WORKDAY(G37,-D37,Fériés))</f>
        <v/>
      </c>
      <c r="G37" s="65"/>
      <c r="H37" s="63" t="str">
        <f t="shared" si="27"/>
        <v/>
      </c>
      <c r="I37" s="64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2"/>
      <c r="AO37" s="42"/>
      <c r="AP37" s="42"/>
      <c r="AQ37" s="42"/>
      <c r="AR37" s="42"/>
      <c r="AS37" s="42"/>
      <c r="AT37" s="40"/>
      <c r="AU37" s="40"/>
      <c r="AV37" s="42"/>
      <c r="AW37" s="42"/>
      <c r="AX37" s="42"/>
      <c r="AY37" s="42"/>
      <c r="AZ37" s="42"/>
      <c r="BA37" s="40"/>
      <c r="BB37" s="40"/>
      <c r="BC37" s="42"/>
      <c r="BD37" s="42"/>
      <c r="BE37" s="42"/>
      <c r="BF37" s="42"/>
      <c r="BG37" s="42"/>
      <c r="BH37" s="40"/>
      <c r="BI37" s="40"/>
      <c r="BJ37" s="42"/>
      <c r="BK37" s="42"/>
      <c r="BL37" s="42"/>
      <c r="BM37" s="42"/>
      <c r="BN37" s="42"/>
      <c r="BO37" s="40"/>
      <c r="BP37" s="40"/>
      <c r="BQ37" s="42"/>
      <c r="BR37" s="42"/>
      <c r="BS37" s="42"/>
      <c r="BT37" s="42"/>
      <c r="BU37" s="42"/>
      <c r="BV37" s="40"/>
      <c r="BW37" s="40"/>
      <c r="BX37" s="42"/>
      <c r="BY37" s="55"/>
      <c r="BZ37" s="55"/>
      <c r="CA37" s="55"/>
      <c r="CB37" s="55"/>
      <c r="CC37" s="56"/>
      <c r="CD37" s="56"/>
      <c r="CE37" s="55"/>
      <c r="CF37" s="55"/>
      <c r="CG37" s="55"/>
      <c r="CH37" s="55"/>
      <c r="CI37" s="55"/>
      <c r="CJ37" s="56"/>
      <c r="CK37" s="56"/>
      <c r="CL37" s="55"/>
      <c r="CM37" s="55"/>
      <c r="CN37" s="55"/>
      <c r="CO37" s="55"/>
      <c r="CP37" s="55"/>
      <c r="CQ37" s="56"/>
      <c r="CR37" s="56"/>
      <c r="CS37" s="55"/>
      <c r="CT37" s="55"/>
      <c r="CU37" s="55"/>
      <c r="CV37" s="55"/>
      <c r="CW37" s="55"/>
      <c r="CX37" s="55"/>
      <c r="CY37" s="56"/>
      <c r="CZ37" s="56"/>
      <c r="DA37" s="55"/>
      <c r="DB37" s="55"/>
      <c r="DC37" s="55"/>
      <c r="DD37" s="55"/>
      <c r="DE37" s="55"/>
      <c r="DF37" s="56"/>
      <c r="DG37" s="56"/>
      <c r="DH37" s="55"/>
      <c r="DI37" s="55"/>
      <c r="DJ37" s="55"/>
      <c r="DK37" s="55"/>
      <c r="DL37" s="55"/>
      <c r="DM37" s="56"/>
      <c r="DN37" s="56"/>
      <c r="DO37" s="55"/>
      <c r="DP37" s="55"/>
      <c r="DQ37" s="55"/>
      <c r="DR37" s="55"/>
      <c r="DS37" s="55"/>
      <c r="DT37" s="56"/>
      <c r="DU37" s="56"/>
      <c r="DV37" s="55"/>
      <c r="DW37" s="55"/>
      <c r="DX37" s="55"/>
      <c r="DY37" s="55"/>
      <c r="DZ37" s="55"/>
      <c r="EA37" s="56"/>
      <c r="EB37" s="56"/>
      <c r="EC37" s="55"/>
      <c r="ED37" s="55"/>
      <c r="EE37" s="55"/>
      <c r="EF37" s="55"/>
      <c r="EG37" s="55"/>
      <c r="EH37" s="56"/>
      <c r="EI37" s="56"/>
      <c r="EJ37" s="55"/>
      <c r="EK37" s="55"/>
      <c r="EL37" s="55"/>
      <c r="EM37" s="55"/>
      <c r="EN37" s="55"/>
      <c r="EO37" s="56"/>
      <c r="EP37" s="56"/>
      <c r="EQ37" s="55"/>
      <c r="ER37" s="55"/>
      <c r="ES37" s="55"/>
      <c r="ET37" s="55"/>
      <c r="EU37" s="55"/>
      <c r="EV37" s="56"/>
      <c r="EW37" s="56"/>
      <c r="EX37" s="55"/>
      <c r="EY37" s="55"/>
      <c r="EZ37" s="55"/>
      <c r="FA37" s="55"/>
      <c r="FB37" s="55"/>
      <c r="FC37" s="56"/>
      <c r="FD37" s="56"/>
      <c r="FE37" s="55"/>
      <c r="FF37" s="55"/>
      <c r="FG37" s="55"/>
      <c r="FH37" s="55"/>
      <c r="FI37" s="55"/>
      <c r="FJ37" s="56"/>
      <c r="FK37" s="56"/>
      <c r="FL37" s="55"/>
      <c r="FM37" s="55"/>
      <c r="FN37" s="55"/>
      <c r="FO37" s="55"/>
      <c r="FP37" s="55"/>
      <c r="FQ37" s="56"/>
      <c r="FR37" s="56"/>
      <c r="FS37" s="55"/>
      <c r="FT37" s="55"/>
      <c r="FU37" s="55"/>
      <c r="FV37" s="55"/>
      <c r="FW37" s="55"/>
      <c r="FX37" s="56"/>
      <c r="FY37" s="56"/>
      <c r="FZ37" s="55"/>
      <c r="GA37" s="55"/>
      <c r="GB37" s="55"/>
      <c r="GC37" s="55"/>
      <c r="GD37" s="55"/>
      <c r="GE37" s="56"/>
      <c r="GF37" s="56"/>
      <c r="GG37" s="55"/>
      <c r="GH37" s="55"/>
      <c r="GI37" s="55"/>
      <c r="GJ37" s="55"/>
      <c r="GK37" s="55"/>
      <c r="GL37" s="55"/>
      <c r="GM37" s="55"/>
      <c r="GN37" s="55"/>
      <c r="GO37" s="56"/>
      <c r="GP37" s="56"/>
      <c r="GQ37" s="55"/>
      <c r="GR37" s="55"/>
      <c r="GS37" s="55"/>
      <c r="GT37" s="55"/>
      <c r="GU37" s="55"/>
      <c r="GV37" s="56"/>
      <c r="GW37" s="56"/>
      <c r="GX37" s="55"/>
      <c r="GY37" s="55"/>
      <c r="GZ37" s="55"/>
      <c r="HA37" s="55"/>
      <c r="HB37" s="55"/>
      <c r="HC37" s="56"/>
      <c r="HD37" s="56"/>
      <c r="HE37" s="55"/>
      <c r="HF37" s="55"/>
      <c r="HG37" s="55"/>
      <c r="HH37" s="55"/>
      <c r="HI37" s="55"/>
      <c r="HJ37" s="56"/>
      <c r="HK37" s="56"/>
      <c r="HL37" s="55"/>
      <c r="HM37" s="55"/>
      <c r="HN37" s="55"/>
      <c r="HO37" s="55"/>
      <c r="HP37" s="55"/>
      <c r="HQ37" s="56"/>
      <c r="HR37" s="56"/>
      <c r="HS37" s="55"/>
      <c r="HT37" s="55"/>
      <c r="HU37" s="55"/>
      <c r="HV37" s="55"/>
      <c r="HW37" s="55"/>
      <c r="HX37" s="56"/>
      <c r="HY37" s="56"/>
      <c r="HZ37" s="55"/>
      <c r="IA37" s="55"/>
      <c r="IB37" s="55"/>
      <c r="IC37" s="55"/>
      <c r="ID37" s="55"/>
      <c r="IE37" s="56"/>
      <c r="IF37" s="56"/>
      <c r="IG37" s="55"/>
      <c r="IH37" s="55"/>
      <c r="II37" s="55"/>
      <c r="IJ37" s="55"/>
      <c r="IK37" s="55"/>
      <c r="IL37" s="56"/>
      <c r="IM37" s="56"/>
      <c r="IN37" s="55"/>
      <c r="IO37" s="55"/>
      <c r="IP37" s="55"/>
      <c r="IQ37" s="55"/>
      <c r="IR37" s="55"/>
      <c r="IS37" s="56"/>
      <c r="IT37" s="56"/>
      <c r="IU37" s="55"/>
      <c r="IV37" s="55"/>
      <c r="IW37" s="55"/>
      <c r="IX37" s="55"/>
      <c r="IY37" s="55"/>
      <c r="IZ37" s="55"/>
      <c r="JA37" s="56"/>
      <c r="JB37" s="56"/>
      <c r="JC37" s="55"/>
      <c r="JD37" s="55"/>
      <c r="JE37" s="55"/>
      <c r="JF37" s="55"/>
      <c r="JG37" s="55"/>
      <c r="JH37" s="56"/>
      <c r="JI37" s="56"/>
      <c r="JJ37" s="55"/>
      <c r="JK37" s="55"/>
      <c r="JL37" s="55"/>
      <c r="JM37" s="55"/>
      <c r="JN37" s="55"/>
      <c r="JO37" s="56"/>
      <c r="JP37" s="56"/>
      <c r="JQ37" s="55"/>
      <c r="JR37" s="55"/>
      <c r="JS37" s="55"/>
      <c r="JT37" s="55"/>
      <c r="JU37" s="55"/>
      <c r="JV37" s="56"/>
      <c r="JW37" s="56"/>
      <c r="JX37" s="55"/>
      <c r="JY37" s="55"/>
      <c r="JZ37" s="55"/>
      <c r="KA37" s="55"/>
      <c r="KB37" s="55"/>
      <c r="KC37" s="56"/>
      <c r="KD37" s="56"/>
      <c r="KE37" s="55"/>
      <c r="KF37" s="55"/>
      <c r="KG37" s="55"/>
      <c r="KH37" s="55"/>
      <c r="KI37" s="55"/>
      <c r="KJ37" s="56"/>
      <c r="KK37" s="56"/>
      <c r="KL37" s="55"/>
      <c r="KM37" s="55"/>
      <c r="KN37" s="55"/>
      <c r="KO37" s="55"/>
      <c r="KP37" s="55"/>
      <c r="KQ37" s="56"/>
      <c r="KR37" s="56"/>
      <c r="KS37" s="55"/>
      <c r="KT37" s="55"/>
      <c r="KU37" s="55"/>
      <c r="KV37" s="55"/>
      <c r="KW37" s="55"/>
      <c r="KX37" s="56"/>
      <c r="KY37" s="56"/>
      <c r="KZ37" s="55"/>
      <c r="LA37" s="55"/>
      <c r="LB37" s="55"/>
      <c r="LC37" s="55"/>
      <c r="LD37" s="55"/>
      <c r="LE37" s="56"/>
      <c r="LF37" s="56"/>
      <c r="LG37" s="55"/>
      <c r="LH37" s="55"/>
      <c r="LI37" s="55"/>
      <c r="LJ37" s="55"/>
      <c r="LK37" s="55"/>
      <c r="LL37" s="55"/>
      <c r="LM37" s="56"/>
      <c r="LN37" s="56"/>
      <c r="LO37" s="55"/>
      <c r="LP37" s="55"/>
      <c r="LQ37" s="55"/>
      <c r="LR37" s="55"/>
      <c r="LS37" s="55"/>
      <c r="LT37" s="56"/>
      <c r="LU37" s="56"/>
      <c r="LV37" s="55"/>
      <c r="LW37" s="55"/>
      <c r="LX37" s="55"/>
      <c r="LY37" s="55"/>
      <c r="LZ37" s="55"/>
      <c r="MA37" s="56"/>
      <c r="MB37" s="56"/>
      <c r="MC37" s="55"/>
      <c r="MD37" s="55"/>
      <c r="ME37" s="55"/>
      <c r="MF37" s="55"/>
      <c r="MG37" s="55"/>
      <c r="MH37" s="56"/>
      <c r="MI37" s="56"/>
      <c r="MJ37" s="55"/>
      <c r="MK37" s="55"/>
      <c r="ML37" s="55"/>
      <c r="MM37" s="55"/>
      <c r="MN37" s="55"/>
      <c r="MO37" s="56"/>
      <c r="MP37" s="56"/>
      <c r="MQ37" s="55"/>
      <c r="MR37" s="55"/>
      <c r="MS37" s="55"/>
      <c r="MT37" s="55"/>
      <c r="MU37" s="55"/>
      <c r="MV37" s="56"/>
      <c r="MW37" s="56"/>
      <c r="MX37" s="55"/>
      <c r="MY37" s="55"/>
      <c r="MZ37" s="55"/>
      <c r="NA37" s="55"/>
      <c r="NB37" s="55"/>
      <c r="NC37" s="56"/>
      <c r="ND37" s="56"/>
      <c r="NE37" s="55"/>
      <c r="NF37" s="55"/>
      <c r="NG37" s="55"/>
      <c r="NH37" s="55"/>
      <c r="NI37" s="55"/>
      <c r="NJ37" s="56"/>
      <c r="NK37" s="56"/>
      <c r="NL37" s="55"/>
      <c r="NM37" s="55"/>
      <c r="NN37" s="55"/>
      <c r="NO37" s="55"/>
      <c r="NP37" s="55"/>
      <c r="NQ37" s="56"/>
      <c r="NR37" s="56"/>
      <c r="NS37" s="55"/>
      <c r="NT37" s="55"/>
      <c r="NU37" s="55"/>
      <c r="NV37" s="55"/>
      <c r="NW37" s="55"/>
      <c r="NX37" s="56"/>
      <c r="NY37" s="56"/>
      <c r="NZ37" s="55"/>
      <c r="OA37" s="55"/>
      <c r="OB37" s="55"/>
      <c r="OC37" s="55"/>
      <c r="OD37" s="55"/>
      <c r="OE37" s="56"/>
      <c r="OF37" s="56"/>
      <c r="OG37" s="55"/>
      <c r="OH37" s="55"/>
      <c r="OI37" s="55"/>
      <c r="OJ37" s="55"/>
      <c r="OK37" s="55"/>
      <c r="OL37" s="56"/>
      <c r="OM37" s="56"/>
      <c r="ON37" s="55"/>
      <c r="OO37" s="55"/>
      <c r="OP37" s="55"/>
      <c r="OQ37" s="55"/>
      <c r="OR37" s="55"/>
      <c r="OS37" s="56"/>
      <c r="OT37" s="56"/>
      <c r="OU37" s="55"/>
      <c r="OV37" s="55"/>
      <c r="OW37" s="55"/>
      <c r="OX37" s="55"/>
      <c r="OY37" s="55"/>
      <c r="OZ37" s="55"/>
      <c r="PA37" s="55"/>
      <c r="PB37" s="55"/>
      <c r="PC37" s="55"/>
      <c r="PD37" s="55"/>
      <c r="PE37" s="55"/>
      <c r="PF37" s="55"/>
      <c r="PG37" s="55"/>
      <c r="PH37" s="55"/>
      <c r="PI37" s="55"/>
      <c r="PJ37" s="55"/>
      <c r="PK37" s="55"/>
      <c r="PL37" s="55"/>
      <c r="PM37" s="55"/>
      <c r="PN37" s="55"/>
      <c r="PO37" s="55"/>
      <c r="PP37" s="55"/>
      <c r="PQ37" s="55"/>
      <c r="PR37" s="55"/>
      <c r="PS37" s="55"/>
      <c r="PT37" s="55"/>
      <c r="PU37" s="55"/>
      <c r="PV37" s="55"/>
      <c r="PW37" s="55"/>
      <c r="PX37" s="55"/>
      <c r="PY37" s="55"/>
      <c r="PZ37" s="55"/>
      <c r="QA37" s="55"/>
      <c r="QB37" s="55"/>
      <c r="QC37" s="55"/>
      <c r="QD37" s="55"/>
      <c r="QE37" s="55"/>
      <c r="QF37" s="55"/>
      <c r="QG37" s="55"/>
      <c r="QH37" s="55"/>
      <c r="QI37" s="55"/>
      <c r="QJ37" s="55"/>
      <c r="QK37" s="55"/>
      <c r="QL37" s="55"/>
      <c r="QM37" s="55"/>
      <c r="QN37" s="55"/>
      <c r="QO37" s="55"/>
      <c r="QP37" s="55"/>
      <c r="QQ37" s="55"/>
      <c r="QR37" s="55"/>
      <c r="QS37" s="55"/>
      <c r="QT37" s="55"/>
      <c r="QU37" s="55"/>
      <c r="QV37" s="55"/>
      <c r="QW37" s="55"/>
      <c r="QX37" s="55"/>
      <c r="QY37" s="55"/>
      <c r="QZ37" s="55"/>
      <c r="RA37" s="55"/>
      <c r="RB37" s="55"/>
      <c r="RC37" s="55"/>
      <c r="RD37" s="55"/>
      <c r="RE37" s="55"/>
      <c r="RF37" s="55"/>
      <c r="RG37" s="55"/>
      <c r="RH37" s="55"/>
      <c r="RI37" s="55"/>
      <c r="RJ37" s="55"/>
      <c r="RK37" s="55"/>
      <c r="RL37" s="55"/>
      <c r="RM37" s="55"/>
      <c r="RN37" s="55"/>
      <c r="RO37" s="55"/>
      <c r="RP37" s="55"/>
      <c r="RQ37" s="55"/>
      <c r="RR37" s="55"/>
      <c r="RS37" s="55"/>
      <c r="RT37" s="55"/>
      <c r="RU37" s="55"/>
      <c r="RV37" s="55"/>
      <c r="RW37" s="55"/>
      <c r="RX37" s="55"/>
      <c r="RY37" s="55"/>
      <c r="RZ37" s="55"/>
      <c r="SA37" s="55"/>
      <c r="SB37" s="55"/>
      <c r="SC37" s="55"/>
      <c r="SD37" s="55"/>
      <c r="SE37" s="55"/>
      <c r="SF37" s="55"/>
      <c r="SG37" s="55"/>
      <c r="SH37" s="55"/>
      <c r="SI37" s="55"/>
      <c r="SJ37" s="55"/>
      <c r="SK37" s="55"/>
      <c r="SL37" s="55"/>
      <c r="SM37" s="55"/>
      <c r="SN37" s="55"/>
    </row>
    <row r="38" spans="1:511" ht="15.75">
      <c r="A38" s="86"/>
      <c r="B38" s="58"/>
      <c r="C38" s="66"/>
      <c r="D38" s="60" t="str">
        <f t="shared" si="25"/>
        <v/>
      </c>
      <c r="E38" s="61" t="str">
        <f t="shared" si="26"/>
        <v/>
      </c>
      <c r="F38" s="62" t="str">
        <f>IF(G38="","",WORKDAY(G38,-D38,Fériés))</f>
        <v/>
      </c>
      <c r="G38" s="65"/>
      <c r="H38" s="63" t="str">
        <f t="shared" si="27"/>
        <v/>
      </c>
      <c r="I38" s="64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2"/>
      <c r="AO38" s="42"/>
      <c r="AP38" s="42"/>
      <c r="AQ38" s="42"/>
      <c r="AR38" s="42"/>
      <c r="AS38" s="42"/>
      <c r="AT38" s="40"/>
      <c r="AU38" s="40"/>
      <c r="AV38" s="42"/>
      <c r="AW38" s="42"/>
      <c r="AX38" s="42"/>
      <c r="AY38" s="42"/>
      <c r="AZ38" s="42"/>
      <c r="BA38" s="40"/>
      <c r="BB38" s="40"/>
      <c r="BC38" s="42"/>
      <c r="BD38" s="42"/>
      <c r="BE38" s="42"/>
      <c r="BF38" s="42"/>
      <c r="BG38" s="42"/>
      <c r="BH38" s="40"/>
      <c r="BI38" s="40"/>
      <c r="BJ38" s="42"/>
      <c r="BK38" s="42"/>
      <c r="BL38" s="42"/>
      <c r="BM38" s="42"/>
      <c r="BN38" s="42"/>
      <c r="BO38" s="40"/>
      <c r="BP38" s="40"/>
      <c r="BQ38" s="42"/>
      <c r="BR38" s="42"/>
      <c r="BS38" s="42"/>
      <c r="BT38" s="42"/>
      <c r="BU38" s="42"/>
      <c r="BV38" s="40"/>
      <c r="BW38" s="40"/>
      <c r="BX38" s="42"/>
      <c r="BY38" s="55"/>
      <c r="BZ38" s="55"/>
      <c r="CA38" s="55"/>
      <c r="CB38" s="55"/>
      <c r="CC38" s="56"/>
      <c r="CD38" s="56"/>
      <c r="CE38" s="55"/>
      <c r="CF38" s="55"/>
      <c r="CG38" s="55"/>
      <c r="CH38" s="55"/>
      <c r="CI38" s="55"/>
      <c r="CJ38" s="56"/>
      <c r="CK38" s="56"/>
      <c r="CL38" s="55"/>
      <c r="CM38" s="55"/>
      <c r="CN38" s="55"/>
      <c r="CO38" s="55"/>
      <c r="CP38" s="55"/>
      <c r="CQ38" s="56"/>
      <c r="CR38" s="56"/>
      <c r="CS38" s="55"/>
      <c r="CT38" s="55"/>
      <c r="CU38" s="55"/>
      <c r="CV38" s="55"/>
      <c r="CW38" s="55"/>
      <c r="CX38" s="55"/>
      <c r="CY38" s="56"/>
      <c r="CZ38" s="56"/>
      <c r="DA38" s="55"/>
      <c r="DB38" s="55"/>
      <c r="DC38" s="55"/>
      <c r="DD38" s="55"/>
      <c r="DE38" s="55"/>
      <c r="DF38" s="56"/>
      <c r="DG38" s="56"/>
      <c r="DH38" s="55"/>
      <c r="DI38" s="55"/>
      <c r="DJ38" s="55"/>
      <c r="DK38" s="55"/>
      <c r="DL38" s="55"/>
      <c r="DM38" s="56"/>
      <c r="DN38" s="56"/>
      <c r="DO38" s="55"/>
      <c r="DP38" s="55"/>
      <c r="DQ38" s="55"/>
      <c r="DR38" s="55"/>
      <c r="DS38" s="55"/>
      <c r="DT38" s="56"/>
      <c r="DU38" s="56"/>
      <c r="DV38" s="55"/>
      <c r="DW38" s="55"/>
      <c r="DX38" s="55"/>
      <c r="DY38" s="55"/>
      <c r="DZ38" s="55"/>
      <c r="EA38" s="56"/>
      <c r="EB38" s="56"/>
      <c r="EC38" s="55"/>
      <c r="ED38" s="55"/>
      <c r="EE38" s="55"/>
      <c r="EF38" s="55"/>
      <c r="EG38" s="55"/>
      <c r="EH38" s="56"/>
      <c r="EI38" s="56"/>
      <c r="EJ38" s="55"/>
      <c r="EK38" s="55"/>
      <c r="EL38" s="55"/>
      <c r="EM38" s="55"/>
      <c r="EN38" s="55"/>
      <c r="EO38" s="56"/>
      <c r="EP38" s="56"/>
      <c r="EQ38" s="55"/>
      <c r="ER38" s="55"/>
      <c r="ES38" s="55"/>
      <c r="ET38" s="55"/>
      <c r="EU38" s="55"/>
      <c r="EV38" s="56"/>
      <c r="EW38" s="56"/>
      <c r="EX38" s="55"/>
      <c r="EY38" s="55"/>
      <c r="EZ38" s="55"/>
      <c r="FA38" s="55"/>
      <c r="FB38" s="55"/>
      <c r="FC38" s="56"/>
      <c r="FD38" s="56"/>
      <c r="FE38" s="55"/>
      <c r="FF38" s="55"/>
      <c r="FG38" s="55"/>
      <c r="FH38" s="55"/>
      <c r="FI38" s="55"/>
      <c r="FJ38" s="56"/>
      <c r="FK38" s="56"/>
      <c r="FL38" s="55"/>
      <c r="FM38" s="55"/>
      <c r="FN38" s="55"/>
      <c r="FO38" s="55"/>
      <c r="FP38" s="55"/>
      <c r="FQ38" s="56"/>
      <c r="FR38" s="56"/>
      <c r="FS38" s="55"/>
      <c r="FT38" s="55"/>
      <c r="FU38" s="55"/>
      <c r="FV38" s="55"/>
      <c r="FW38" s="55"/>
      <c r="FX38" s="56"/>
      <c r="FY38" s="56"/>
      <c r="FZ38" s="55"/>
      <c r="GA38" s="55"/>
      <c r="GB38" s="55"/>
      <c r="GC38" s="55"/>
      <c r="GD38" s="55"/>
      <c r="GE38" s="56"/>
      <c r="GF38" s="56"/>
      <c r="GG38" s="55"/>
      <c r="GH38" s="55"/>
      <c r="GI38" s="55"/>
      <c r="GJ38" s="55"/>
      <c r="GK38" s="55"/>
      <c r="GL38" s="55"/>
      <c r="GM38" s="55"/>
      <c r="GN38" s="55"/>
      <c r="GO38" s="56"/>
      <c r="GP38" s="56"/>
      <c r="GQ38" s="55"/>
      <c r="GR38" s="55"/>
      <c r="GS38" s="55"/>
      <c r="GT38" s="55"/>
      <c r="GU38" s="55"/>
      <c r="GV38" s="56"/>
      <c r="GW38" s="56"/>
      <c r="GX38" s="55"/>
      <c r="GY38" s="55"/>
      <c r="GZ38" s="55"/>
      <c r="HA38" s="55"/>
      <c r="HB38" s="55"/>
      <c r="HC38" s="56"/>
      <c r="HD38" s="56"/>
      <c r="HE38" s="55"/>
      <c r="HF38" s="55"/>
      <c r="HG38" s="55"/>
      <c r="HH38" s="55"/>
      <c r="HI38" s="55"/>
      <c r="HJ38" s="56"/>
      <c r="HK38" s="56"/>
      <c r="HL38" s="55"/>
      <c r="HM38" s="55"/>
      <c r="HN38" s="55"/>
      <c r="HO38" s="55"/>
      <c r="HP38" s="55"/>
      <c r="HQ38" s="56"/>
      <c r="HR38" s="56"/>
      <c r="HS38" s="55"/>
      <c r="HT38" s="55"/>
      <c r="HU38" s="55"/>
      <c r="HV38" s="55"/>
      <c r="HW38" s="55"/>
      <c r="HX38" s="56"/>
      <c r="HY38" s="56"/>
      <c r="HZ38" s="55"/>
      <c r="IA38" s="55"/>
      <c r="IB38" s="55"/>
      <c r="IC38" s="55"/>
      <c r="ID38" s="55"/>
      <c r="IE38" s="56"/>
      <c r="IF38" s="56"/>
      <c r="IG38" s="55"/>
      <c r="IH38" s="55"/>
      <c r="II38" s="55"/>
      <c r="IJ38" s="55"/>
      <c r="IK38" s="55"/>
      <c r="IL38" s="56"/>
      <c r="IM38" s="56"/>
      <c r="IN38" s="55"/>
      <c r="IO38" s="55"/>
      <c r="IP38" s="55"/>
      <c r="IQ38" s="55"/>
      <c r="IR38" s="55"/>
      <c r="IS38" s="56"/>
      <c r="IT38" s="56"/>
      <c r="IU38" s="55"/>
      <c r="IV38" s="55"/>
      <c r="IW38" s="55"/>
      <c r="IX38" s="55"/>
      <c r="IY38" s="55"/>
      <c r="IZ38" s="55"/>
      <c r="JA38" s="56"/>
      <c r="JB38" s="56"/>
      <c r="JC38" s="55"/>
      <c r="JD38" s="55"/>
      <c r="JE38" s="55"/>
      <c r="JF38" s="55"/>
      <c r="JG38" s="55"/>
      <c r="JH38" s="56"/>
      <c r="JI38" s="56"/>
      <c r="JJ38" s="55"/>
      <c r="JK38" s="55"/>
      <c r="JL38" s="55"/>
      <c r="JM38" s="55"/>
      <c r="JN38" s="55"/>
      <c r="JO38" s="56"/>
      <c r="JP38" s="56"/>
      <c r="JQ38" s="55"/>
      <c r="JR38" s="55"/>
      <c r="JS38" s="55"/>
      <c r="JT38" s="55"/>
      <c r="JU38" s="55"/>
      <c r="JV38" s="56"/>
      <c r="JW38" s="56"/>
      <c r="JX38" s="55"/>
      <c r="JY38" s="55"/>
      <c r="JZ38" s="55"/>
      <c r="KA38" s="55"/>
      <c r="KB38" s="55"/>
      <c r="KC38" s="56"/>
      <c r="KD38" s="56"/>
      <c r="KE38" s="55"/>
      <c r="KF38" s="55"/>
      <c r="KG38" s="55"/>
      <c r="KH38" s="55"/>
      <c r="KI38" s="55"/>
      <c r="KJ38" s="56"/>
      <c r="KK38" s="56"/>
      <c r="KL38" s="55"/>
      <c r="KM38" s="55"/>
      <c r="KN38" s="55"/>
      <c r="KO38" s="55"/>
      <c r="KP38" s="55"/>
      <c r="KQ38" s="56"/>
      <c r="KR38" s="56"/>
      <c r="KS38" s="55"/>
      <c r="KT38" s="55"/>
      <c r="KU38" s="55"/>
      <c r="KV38" s="55"/>
      <c r="KW38" s="55"/>
      <c r="KX38" s="56"/>
      <c r="KY38" s="56"/>
      <c r="KZ38" s="55"/>
      <c r="LA38" s="55"/>
      <c r="LB38" s="55"/>
      <c r="LC38" s="55"/>
      <c r="LD38" s="55"/>
      <c r="LE38" s="56"/>
      <c r="LF38" s="56"/>
      <c r="LG38" s="55"/>
      <c r="LH38" s="55"/>
      <c r="LI38" s="55"/>
      <c r="LJ38" s="55"/>
      <c r="LK38" s="55"/>
      <c r="LL38" s="55"/>
      <c r="LM38" s="56"/>
      <c r="LN38" s="56"/>
      <c r="LO38" s="55"/>
      <c r="LP38" s="55"/>
      <c r="LQ38" s="55"/>
      <c r="LR38" s="55"/>
      <c r="LS38" s="55"/>
      <c r="LT38" s="56"/>
      <c r="LU38" s="56"/>
      <c r="LV38" s="55"/>
      <c r="LW38" s="55"/>
      <c r="LX38" s="55"/>
      <c r="LY38" s="55"/>
      <c r="LZ38" s="55"/>
      <c r="MA38" s="56"/>
      <c r="MB38" s="56"/>
      <c r="MC38" s="55"/>
      <c r="MD38" s="55"/>
      <c r="ME38" s="55"/>
      <c r="MF38" s="55"/>
      <c r="MG38" s="55"/>
      <c r="MH38" s="56"/>
      <c r="MI38" s="56"/>
      <c r="MJ38" s="55"/>
      <c r="MK38" s="55"/>
      <c r="ML38" s="55"/>
      <c r="MM38" s="55"/>
      <c r="MN38" s="55"/>
      <c r="MO38" s="56"/>
      <c r="MP38" s="56"/>
      <c r="MQ38" s="55"/>
      <c r="MR38" s="55"/>
      <c r="MS38" s="55"/>
      <c r="MT38" s="55"/>
      <c r="MU38" s="55"/>
      <c r="MV38" s="56"/>
      <c r="MW38" s="56"/>
      <c r="MX38" s="55"/>
      <c r="MY38" s="55"/>
      <c r="MZ38" s="55"/>
      <c r="NA38" s="55"/>
      <c r="NB38" s="55"/>
      <c r="NC38" s="56"/>
      <c r="ND38" s="56"/>
      <c r="NE38" s="55"/>
      <c r="NF38" s="55"/>
      <c r="NG38" s="55"/>
      <c r="NH38" s="55"/>
      <c r="NI38" s="55"/>
      <c r="NJ38" s="56"/>
      <c r="NK38" s="56"/>
      <c r="NL38" s="55"/>
      <c r="NM38" s="55"/>
      <c r="NN38" s="55"/>
      <c r="NO38" s="55"/>
      <c r="NP38" s="55"/>
      <c r="NQ38" s="56"/>
      <c r="NR38" s="56"/>
      <c r="NS38" s="55"/>
      <c r="NT38" s="55"/>
      <c r="NU38" s="55"/>
      <c r="NV38" s="55"/>
      <c r="NW38" s="55"/>
      <c r="NX38" s="56"/>
      <c r="NY38" s="56"/>
      <c r="NZ38" s="55"/>
      <c r="OA38" s="55"/>
      <c r="OB38" s="55"/>
      <c r="OC38" s="55"/>
      <c r="OD38" s="55"/>
      <c r="OE38" s="56"/>
      <c r="OF38" s="56"/>
      <c r="OG38" s="55"/>
      <c r="OH38" s="55"/>
      <c r="OI38" s="55"/>
      <c r="OJ38" s="55"/>
      <c r="OK38" s="55"/>
      <c r="OL38" s="56"/>
      <c r="OM38" s="56"/>
      <c r="ON38" s="55"/>
      <c r="OO38" s="55"/>
      <c r="OP38" s="55"/>
      <c r="OQ38" s="55"/>
      <c r="OR38" s="55"/>
      <c r="OS38" s="56"/>
      <c r="OT38" s="56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/>
      <c r="SP38"/>
      <c r="SQ38"/>
    </row>
    <row r="39" spans="1:511" ht="15.75">
      <c r="A39" s="86"/>
      <c r="B39" s="58"/>
      <c r="C39" s="66"/>
      <c r="D39" s="60" t="str">
        <f t="shared" si="25"/>
        <v/>
      </c>
      <c r="E39" s="61" t="str">
        <f t="shared" si="26"/>
        <v/>
      </c>
      <c r="F39" s="62" t="str">
        <f>IF(G39="","",WORKDAY(G39,-D39,Fériés))</f>
        <v/>
      </c>
      <c r="G39" s="65"/>
      <c r="H39" s="63" t="str">
        <f t="shared" si="27"/>
        <v/>
      </c>
      <c r="I39" s="64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2"/>
      <c r="AO39" s="42"/>
      <c r="AP39" s="42"/>
      <c r="AQ39" s="42"/>
      <c r="AR39" s="42"/>
      <c r="AS39" s="42"/>
      <c r="AT39" s="40"/>
      <c r="AU39" s="40"/>
      <c r="AV39" s="42"/>
      <c r="AW39" s="42"/>
      <c r="AX39" s="42"/>
      <c r="AY39" s="42"/>
      <c r="AZ39" s="42"/>
      <c r="BA39" s="40"/>
      <c r="BB39" s="40"/>
      <c r="BC39" s="42"/>
      <c r="BD39" s="42"/>
      <c r="BE39" s="42"/>
      <c r="BF39" s="42"/>
      <c r="BG39" s="42"/>
      <c r="BH39" s="40"/>
      <c r="BI39" s="40"/>
      <c r="BJ39" s="42"/>
      <c r="BK39" s="42"/>
      <c r="BL39" s="42"/>
      <c r="BM39" s="42"/>
      <c r="BN39" s="42"/>
      <c r="BO39" s="40"/>
      <c r="BP39" s="40"/>
      <c r="BQ39" s="42"/>
      <c r="BR39" s="42"/>
      <c r="BS39" s="42"/>
      <c r="BT39" s="42"/>
      <c r="BU39" s="42"/>
      <c r="BV39" s="40"/>
      <c r="BW39" s="40"/>
      <c r="BX39" s="42"/>
      <c r="BY39" s="55"/>
      <c r="BZ39" s="55"/>
      <c r="CA39" s="55"/>
      <c r="CB39" s="55"/>
      <c r="CC39" s="56"/>
      <c r="CD39" s="56"/>
      <c r="CE39" s="55"/>
      <c r="CF39" s="55"/>
      <c r="CG39" s="55"/>
      <c r="CH39" s="55"/>
      <c r="CI39" s="55"/>
      <c r="CJ39" s="56"/>
      <c r="CK39" s="56"/>
      <c r="CL39" s="55"/>
      <c r="CM39" s="55"/>
      <c r="CN39" s="55"/>
      <c r="CO39" s="55"/>
      <c r="CP39" s="55"/>
      <c r="CQ39" s="56"/>
      <c r="CR39" s="56"/>
      <c r="CS39" s="55"/>
      <c r="CT39" s="55"/>
      <c r="CU39" s="55"/>
      <c r="CV39" s="55"/>
      <c r="CW39" s="55"/>
      <c r="CX39" s="55"/>
      <c r="CY39" s="56"/>
      <c r="CZ39" s="56"/>
      <c r="DA39" s="55"/>
      <c r="DB39" s="55"/>
      <c r="DC39" s="55"/>
      <c r="DD39" s="55"/>
      <c r="DE39" s="55"/>
      <c r="DF39" s="56"/>
      <c r="DG39" s="56"/>
      <c r="DH39" s="55"/>
      <c r="DI39" s="55"/>
      <c r="DJ39" s="55"/>
      <c r="DK39" s="55"/>
      <c r="DL39" s="55"/>
      <c r="DM39" s="56"/>
      <c r="DN39" s="56"/>
      <c r="DO39" s="55"/>
      <c r="DP39" s="55"/>
      <c r="DQ39" s="55"/>
      <c r="DR39" s="55"/>
      <c r="DS39" s="55"/>
      <c r="DT39" s="56"/>
      <c r="DU39" s="56"/>
      <c r="DV39" s="55"/>
      <c r="DW39" s="55"/>
      <c r="DX39" s="55"/>
      <c r="DY39" s="55"/>
      <c r="DZ39" s="55"/>
      <c r="EA39" s="56"/>
      <c r="EB39" s="56"/>
      <c r="EC39" s="55"/>
      <c r="ED39" s="55"/>
      <c r="EE39" s="55"/>
      <c r="EF39" s="55"/>
      <c r="EG39" s="55"/>
      <c r="EH39" s="56"/>
      <c r="EI39" s="56"/>
      <c r="EJ39" s="55"/>
      <c r="EK39" s="55"/>
      <c r="EL39" s="55"/>
      <c r="EM39" s="55"/>
      <c r="EN39" s="55"/>
      <c r="EO39" s="56"/>
      <c r="EP39" s="56"/>
      <c r="EQ39" s="55"/>
      <c r="ER39" s="55"/>
      <c r="ES39" s="55"/>
      <c r="ET39" s="55"/>
      <c r="EU39" s="55"/>
      <c r="EV39" s="56"/>
      <c r="EW39" s="56"/>
      <c r="EX39" s="55"/>
      <c r="EY39" s="55"/>
      <c r="EZ39" s="55"/>
      <c r="FA39" s="55"/>
      <c r="FB39" s="55"/>
      <c r="FC39" s="56"/>
      <c r="FD39" s="56"/>
      <c r="FE39" s="55"/>
      <c r="FF39" s="55"/>
      <c r="FG39" s="55"/>
      <c r="FH39" s="55"/>
      <c r="FI39" s="55"/>
      <c r="FJ39" s="56"/>
      <c r="FK39" s="56"/>
      <c r="FL39" s="55"/>
      <c r="FM39" s="55"/>
      <c r="FN39" s="55"/>
      <c r="FO39" s="55"/>
      <c r="FP39" s="55"/>
      <c r="FQ39" s="56"/>
      <c r="FR39" s="56"/>
      <c r="FS39" s="55"/>
      <c r="FT39" s="55"/>
      <c r="FU39" s="55"/>
      <c r="FV39" s="55"/>
      <c r="FW39" s="55"/>
      <c r="FX39" s="56"/>
      <c r="FY39" s="56"/>
      <c r="FZ39" s="55"/>
      <c r="GA39" s="55"/>
      <c r="GB39" s="55"/>
      <c r="GC39" s="55"/>
      <c r="GD39" s="55"/>
      <c r="GE39" s="56"/>
      <c r="GF39" s="56"/>
      <c r="GG39" s="55"/>
      <c r="GH39" s="55"/>
      <c r="GI39" s="55"/>
      <c r="GJ39" s="55"/>
      <c r="GK39" s="55"/>
      <c r="GL39" s="55"/>
      <c r="GM39" s="55"/>
      <c r="GN39" s="55"/>
      <c r="GO39" s="56"/>
      <c r="GP39" s="56"/>
      <c r="GQ39" s="55"/>
      <c r="GR39" s="55"/>
      <c r="GS39" s="55"/>
      <c r="GT39" s="55"/>
      <c r="GU39" s="55"/>
      <c r="GV39" s="56"/>
      <c r="GW39" s="56"/>
      <c r="GX39" s="55"/>
      <c r="GY39" s="55"/>
      <c r="GZ39" s="55"/>
      <c r="HA39" s="55"/>
      <c r="HB39" s="55"/>
      <c r="HC39" s="56"/>
      <c r="HD39" s="56"/>
      <c r="HE39" s="55"/>
      <c r="HF39" s="55"/>
      <c r="HG39" s="55"/>
      <c r="HH39" s="55"/>
      <c r="HI39" s="55"/>
      <c r="HJ39" s="56"/>
      <c r="HK39" s="56"/>
      <c r="HL39" s="55"/>
      <c r="HM39" s="55"/>
      <c r="HN39" s="55"/>
      <c r="HO39" s="55"/>
      <c r="HP39" s="55"/>
      <c r="HQ39" s="56"/>
      <c r="HR39" s="56"/>
      <c r="HS39" s="55"/>
      <c r="HT39" s="55"/>
      <c r="HU39" s="55"/>
      <c r="HV39" s="55"/>
      <c r="HW39" s="55"/>
      <c r="HX39" s="56"/>
      <c r="HY39" s="56"/>
      <c r="HZ39" s="55"/>
      <c r="IA39" s="55"/>
      <c r="IB39" s="55"/>
      <c r="IC39" s="55"/>
      <c r="ID39" s="55"/>
      <c r="IE39" s="56"/>
      <c r="IF39" s="56"/>
      <c r="IG39" s="55"/>
      <c r="IH39" s="55"/>
      <c r="II39" s="55"/>
      <c r="IJ39" s="55"/>
      <c r="IK39" s="55"/>
      <c r="IL39" s="56"/>
      <c r="IM39" s="56"/>
      <c r="IN39" s="55"/>
      <c r="IO39" s="55"/>
      <c r="IP39" s="55"/>
      <c r="IQ39" s="55"/>
      <c r="IR39" s="55"/>
      <c r="IS39" s="56"/>
      <c r="IT39" s="56"/>
      <c r="IU39" s="55"/>
      <c r="IV39" s="55"/>
      <c r="IW39" s="55"/>
      <c r="IX39" s="55"/>
      <c r="IY39" s="55"/>
      <c r="IZ39" s="55"/>
      <c r="JA39" s="56"/>
      <c r="JB39" s="56"/>
      <c r="JC39" s="55"/>
      <c r="JD39" s="55"/>
      <c r="JE39" s="55"/>
      <c r="JF39" s="55"/>
      <c r="JG39" s="55"/>
      <c r="JH39" s="56"/>
      <c r="JI39" s="56"/>
      <c r="JJ39" s="55"/>
      <c r="JK39" s="55"/>
      <c r="JL39" s="55"/>
      <c r="JM39" s="55"/>
      <c r="JN39" s="55"/>
      <c r="JO39" s="56"/>
      <c r="JP39" s="56"/>
      <c r="JQ39" s="55"/>
      <c r="JR39" s="55"/>
      <c r="JS39" s="55"/>
      <c r="JT39" s="55"/>
      <c r="JU39" s="55"/>
      <c r="JV39" s="56"/>
      <c r="JW39" s="56"/>
      <c r="JX39" s="55"/>
      <c r="JY39" s="55"/>
      <c r="JZ39" s="55"/>
      <c r="KA39" s="55"/>
      <c r="KB39" s="55"/>
      <c r="KC39" s="56"/>
      <c r="KD39" s="56"/>
      <c r="KE39" s="55"/>
      <c r="KF39" s="55"/>
      <c r="KG39" s="55"/>
      <c r="KH39" s="55"/>
      <c r="KI39" s="55"/>
      <c r="KJ39" s="56"/>
      <c r="KK39" s="56"/>
      <c r="KL39" s="55"/>
      <c r="KM39" s="55"/>
      <c r="KN39" s="55"/>
      <c r="KO39" s="55"/>
      <c r="KP39" s="55"/>
      <c r="KQ39" s="56"/>
      <c r="KR39" s="56"/>
      <c r="KS39" s="55"/>
      <c r="KT39" s="55"/>
      <c r="KU39" s="55"/>
      <c r="KV39" s="55"/>
      <c r="KW39" s="55"/>
      <c r="KX39" s="56"/>
      <c r="KY39" s="56"/>
      <c r="KZ39" s="55"/>
      <c r="LA39" s="55"/>
      <c r="LB39" s="55"/>
      <c r="LC39" s="55"/>
      <c r="LD39" s="55"/>
      <c r="LE39" s="56"/>
      <c r="LF39" s="56"/>
      <c r="LG39" s="55"/>
      <c r="LH39" s="55"/>
      <c r="LI39" s="55"/>
      <c r="LJ39" s="55"/>
      <c r="LK39" s="55"/>
      <c r="LL39" s="55"/>
      <c r="LM39" s="56"/>
      <c r="LN39" s="56"/>
      <c r="LO39" s="55"/>
      <c r="LP39" s="55"/>
      <c r="LQ39" s="55"/>
      <c r="LR39" s="55"/>
      <c r="LS39" s="55"/>
      <c r="LT39" s="56"/>
      <c r="LU39" s="56"/>
      <c r="LV39" s="55"/>
      <c r="LW39" s="55"/>
      <c r="LX39" s="55"/>
      <c r="LY39" s="55"/>
      <c r="LZ39" s="55"/>
      <c r="MA39" s="56"/>
      <c r="MB39" s="56"/>
      <c r="MC39" s="55"/>
      <c r="MD39" s="55"/>
      <c r="ME39" s="55"/>
      <c r="MF39" s="55"/>
      <c r="MG39" s="55"/>
      <c r="MH39" s="56"/>
      <c r="MI39" s="56"/>
      <c r="MJ39" s="55"/>
      <c r="MK39" s="55"/>
      <c r="ML39" s="55"/>
      <c r="MM39" s="55"/>
      <c r="MN39" s="55"/>
      <c r="MO39" s="56"/>
      <c r="MP39" s="56"/>
      <c r="MQ39" s="55"/>
      <c r="MR39" s="55"/>
      <c r="MS39" s="55"/>
      <c r="MT39" s="55"/>
      <c r="MU39" s="55"/>
      <c r="MV39" s="56"/>
      <c r="MW39" s="56"/>
      <c r="MX39" s="55"/>
      <c r="MY39" s="55"/>
      <c r="MZ39" s="55"/>
      <c r="NA39" s="55"/>
      <c r="NB39" s="55"/>
      <c r="NC39" s="56"/>
      <c r="ND39" s="56"/>
      <c r="NE39" s="55"/>
      <c r="NF39" s="55"/>
      <c r="NG39" s="55"/>
      <c r="NH39" s="55"/>
      <c r="NI39" s="55"/>
      <c r="NJ39" s="56"/>
      <c r="NK39" s="56"/>
      <c r="NL39" s="55"/>
      <c r="NM39" s="55"/>
      <c r="NN39" s="55"/>
      <c r="NO39" s="55"/>
      <c r="NP39" s="55"/>
      <c r="NQ39" s="56"/>
      <c r="NR39" s="56"/>
      <c r="NS39" s="55"/>
      <c r="NT39" s="55"/>
      <c r="NU39" s="55"/>
      <c r="NV39" s="55"/>
      <c r="NW39" s="55"/>
      <c r="NX39" s="56"/>
      <c r="NY39" s="56"/>
      <c r="NZ39" s="55"/>
      <c r="OA39" s="55"/>
      <c r="OB39" s="55"/>
      <c r="OC39" s="55"/>
      <c r="OD39" s="55"/>
      <c r="OE39" s="56"/>
      <c r="OF39" s="56"/>
      <c r="OG39" s="55"/>
      <c r="OH39" s="55"/>
      <c r="OI39" s="55"/>
      <c r="OJ39" s="55"/>
      <c r="OK39" s="55"/>
      <c r="OL39" s="56"/>
      <c r="OM39" s="56"/>
      <c r="ON39" s="55"/>
      <c r="OO39" s="55"/>
      <c r="OP39" s="55"/>
      <c r="OQ39" s="55"/>
      <c r="OR39" s="55"/>
      <c r="OS39" s="56"/>
      <c r="OT39" s="56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/>
      <c r="SP39"/>
      <c r="SQ39"/>
    </row>
    <row r="40" spans="1:511" ht="15.75">
      <c r="A40" s="86"/>
      <c r="B40" s="58"/>
      <c r="C40" s="66"/>
      <c r="D40" s="60" t="str">
        <f t="shared" si="25"/>
        <v/>
      </c>
      <c r="E40" s="61" t="str">
        <f t="shared" si="26"/>
        <v/>
      </c>
      <c r="F40" s="62" t="str">
        <f>IF(G40="","",WORKDAY(G40,-D40,Fériés))</f>
        <v/>
      </c>
      <c r="G40" s="65"/>
      <c r="H40" s="63" t="str">
        <f t="shared" si="27"/>
        <v/>
      </c>
      <c r="I40" s="64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2"/>
      <c r="AO40" s="42"/>
      <c r="AP40" s="42"/>
      <c r="AQ40" s="42"/>
      <c r="AR40" s="42"/>
      <c r="AS40" s="42"/>
      <c r="AT40" s="40"/>
      <c r="AU40" s="40"/>
      <c r="AV40" s="42"/>
      <c r="AW40" s="42"/>
      <c r="AX40" s="42"/>
      <c r="AY40" s="42"/>
      <c r="AZ40" s="42"/>
      <c r="BA40" s="40"/>
      <c r="BB40" s="40"/>
      <c r="BC40" s="42"/>
      <c r="BD40" s="42"/>
      <c r="BE40" s="42"/>
      <c r="BF40" s="42"/>
      <c r="BG40" s="42"/>
      <c r="BH40" s="40"/>
      <c r="BI40" s="40"/>
      <c r="BJ40" s="42"/>
      <c r="BK40" s="42"/>
      <c r="BL40" s="42"/>
      <c r="BM40" s="42"/>
      <c r="BN40" s="42"/>
      <c r="BO40" s="40"/>
      <c r="BP40" s="40"/>
      <c r="BQ40" s="42"/>
      <c r="BR40" s="42"/>
      <c r="BS40" s="42"/>
      <c r="BT40" s="42"/>
      <c r="BU40" s="42"/>
      <c r="BV40" s="40"/>
      <c r="BW40" s="40"/>
      <c r="BX40" s="42"/>
      <c r="BY40" s="55"/>
      <c r="BZ40" s="55"/>
      <c r="CA40" s="55"/>
      <c r="CB40" s="55"/>
      <c r="CC40" s="56"/>
      <c r="CD40" s="56"/>
      <c r="CE40" s="55"/>
      <c r="CF40" s="55"/>
      <c r="CG40" s="55"/>
      <c r="CH40" s="55"/>
      <c r="CI40" s="55"/>
      <c r="CJ40" s="56"/>
      <c r="CK40" s="56"/>
      <c r="CL40" s="55"/>
      <c r="CM40" s="55"/>
      <c r="CN40" s="55"/>
      <c r="CO40" s="55"/>
      <c r="CP40" s="55"/>
      <c r="CQ40" s="56"/>
      <c r="CR40" s="56"/>
      <c r="CS40" s="55"/>
      <c r="CT40" s="55"/>
      <c r="CU40" s="55"/>
      <c r="CV40" s="55"/>
      <c r="CW40" s="55"/>
      <c r="CX40" s="55"/>
      <c r="CY40" s="56"/>
      <c r="CZ40" s="56"/>
      <c r="DA40" s="55"/>
      <c r="DB40" s="55"/>
      <c r="DC40" s="55"/>
      <c r="DD40" s="55"/>
      <c r="DE40" s="55"/>
      <c r="DF40" s="56"/>
      <c r="DG40" s="56"/>
      <c r="DH40" s="55"/>
      <c r="DI40" s="55"/>
      <c r="DJ40" s="55"/>
      <c r="DK40" s="55"/>
      <c r="DL40" s="55"/>
      <c r="DM40" s="56"/>
      <c r="DN40" s="56"/>
      <c r="DO40" s="55"/>
      <c r="DP40" s="55"/>
      <c r="DQ40" s="55"/>
      <c r="DR40" s="55"/>
      <c r="DS40" s="55"/>
      <c r="DT40" s="56"/>
      <c r="DU40" s="56"/>
      <c r="DV40" s="55"/>
      <c r="DW40" s="55"/>
      <c r="DX40" s="55"/>
      <c r="DY40" s="55"/>
      <c r="DZ40" s="55"/>
      <c r="EA40" s="56"/>
      <c r="EB40" s="56"/>
      <c r="EC40" s="55"/>
      <c r="ED40" s="55"/>
      <c r="EE40" s="55"/>
      <c r="EF40" s="55"/>
      <c r="EG40" s="55"/>
      <c r="EH40" s="56"/>
      <c r="EI40" s="56"/>
      <c r="EJ40" s="55"/>
      <c r="EK40" s="55"/>
      <c r="EL40" s="55"/>
      <c r="EM40" s="55"/>
      <c r="EN40" s="55"/>
      <c r="EO40" s="56"/>
      <c r="EP40" s="56"/>
      <c r="EQ40" s="55"/>
      <c r="ER40" s="55"/>
      <c r="ES40" s="55"/>
      <c r="ET40" s="55"/>
      <c r="EU40" s="55"/>
      <c r="EV40" s="56"/>
      <c r="EW40" s="56"/>
      <c r="EX40" s="55"/>
      <c r="EY40" s="55"/>
      <c r="EZ40" s="55"/>
      <c r="FA40" s="55"/>
      <c r="FB40" s="55"/>
      <c r="FC40" s="56"/>
      <c r="FD40" s="56"/>
      <c r="FE40" s="55"/>
      <c r="FF40" s="55"/>
      <c r="FG40" s="55"/>
      <c r="FH40" s="55"/>
      <c r="FI40" s="55"/>
      <c r="FJ40" s="56"/>
      <c r="FK40" s="56"/>
      <c r="FL40" s="55"/>
      <c r="FM40" s="55"/>
      <c r="FN40" s="55"/>
      <c r="FO40" s="55"/>
      <c r="FP40" s="55"/>
      <c r="FQ40" s="56"/>
      <c r="FR40" s="56"/>
      <c r="FS40" s="55"/>
      <c r="FT40" s="55"/>
      <c r="FU40" s="55"/>
      <c r="FV40" s="55"/>
      <c r="FW40" s="55"/>
      <c r="FX40" s="56"/>
      <c r="FY40" s="56"/>
      <c r="FZ40" s="55"/>
      <c r="GA40" s="55"/>
      <c r="GB40" s="55"/>
      <c r="GC40" s="55"/>
      <c r="GD40" s="55"/>
      <c r="GE40" s="56"/>
      <c r="GF40" s="56"/>
      <c r="GG40" s="55"/>
      <c r="GH40" s="55"/>
      <c r="GI40" s="55"/>
      <c r="GJ40" s="55"/>
      <c r="GK40" s="55"/>
      <c r="GL40" s="55"/>
      <c r="GM40" s="55"/>
      <c r="GN40" s="55"/>
      <c r="GO40" s="56"/>
      <c r="GP40" s="56"/>
      <c r="GQ40" s="55"/>
      <c r="GR40" s="55"/>
      <c r="GS40" s="55"/>
      <c r="GT40" s="55"/>
      <c r="GU40" s="55"/>
      <c r="GV40" s="56"/>
      <c r="GW40" s="56"/>
      <c r="GX40" s="55"/>
      <c r="GY40" s="55"/>
      <c r="GZ40" s="55"/>
      <c r="HA40" s="55"/>
      <c r="HB40" s="55"/>
      <c r="HC40" s="56"/>
      <c r="HD40" s="56"/>
      <c r="HE40" s="55"/>
      <c r="HF40" s="55"/>
      <c r="HG40" s="55"/>
      <c r="HH40" s="55"/>
      <c r="HI40" s="55"/>
      <c r="HJ40" s="56"/>
      <c r="HK40" s="56"/>
      <c r="HL40" s="55"/>
      <c r="HM40" s="55"/>
      <c r="HN40" s="55"/>
      <c r="HO40" s="55"/>
      <c r="HP40" s="55"/>
      <c r="HQ40" s="56"/>
      <c r="HR40" s="56"/>
      <c r="HS40" s="55"/>
      <c r="HT40" s="55"/>
      <c r="HU40" s="55"/>
      <c r="HV40" s="55"/>
      <c r="HW40" s="55"/>
      <c r="HX40" s="56"/>
      <c r="HY40" s="56"/>
      <c r="HZ40" s="55"/>
      <c r="IA40" s="55"/>
      <c r="IB40" s="55"/>
      <c r="IC40" s="55"/>
      <c r="ID40" s="55"/>
      <c r="IE40" s="56"/>
      <c r="IF40" s="56"/>
      <c r="IG40" s="55"/>
      <c r="IH40" s="55"/>
      <c r="II40" s="55"/>
      <c r="IJ40" s="55"/>
      <c r="IK40" s="55"/>
      <c r="IL40" s="56"/>
      <c r="IM40" s="56"/>
      <c r="IN40" s="55"/>
      <c r="IO40" s="55"/>
      <c r="IP40" s="55"/>
      <c r="IQ40" s="55"/>
      <c r="IR40" s="55"/>
      <c r="IS40" s="56"/>
      <c r="IT40" s="56"/>
      <c r="IU40" s="55"/>
      <c r="IV40" s="55"/>
      <c r="IW40" s="55"/>
      <c r="IX40" s="55"/>
      <c r="IY40" s="55"/>
      <c r="IZ40" s="55"/>
      <c r="JA40" s="56"/>
      <c r="JB40" s="56"/>
      <c r="JC40" s="55"/>
      <c r="JD40" s="55"/>
      <c r="JE40" s="55"/>
      <c r="JF40" s="55"/>
      <c r="JG40" s="55"/>
      <c r="JH40" s="56"/>
      <c r="JI40" s="56"/>
      <c r="JJ40" s="55"/>
      <c r="JK40" s="55"/>
      <c r="JL40" s="55"/>
      <c r="JM40" s="55"/>
      <c r="JN40" s="55"/>
      <c r="JO40" s="56"/>
      <c r="JP40" s="56"/>
      <c r="JQ40" s="55"/>
      <c r="JR40" s="55"/>
      <c r="JS40" s="55"/>
      <c r="JT40" s="55"/>
      <c r="JU40" s="55"/>
      <c r="JV40" s="56"/>
      <c r="JW40" s="56"/>
      <c r="JX40" s="55"/>
      <c r="JY40" s="55"/>
      <c r="JZ40" s="55"/>
      <c r="KA40" s="55"/>
      <c r="KB40" s="55"/>
      <c r="KC40" s="56"/>
      <c r="KD40" s="56"/>
      <c r="KE40" s="55"/>
      <c r="KF40" s="55"/>
      <c r="KG40" s="55"/>
      <c r="KH40" s="55"/>
      <c r="KI40" s="55"/>
      <c r="KJ40" s="56"/>
      <c r="KK40" s="56"/>
      <c r="KL40" s="55"/>
      <c r="KM40" s="55"/>
      <c r="KN40" s="55"/>
      <c r="KO40" s="55"/>
      <c r="KP40" s="55"/>
      <c r="KQ40" s="56"/>
      <c r="KR40" s="56"/>
      <c r="KS40" s="55"/>
      <c r="KT40" s="55"/>
      <c r="KU40" s="55"/>
      <c r="KV40" s="55"/>
      <c r="KW40" s="55"/>
      <c r="KX40" s="56"/>
      <c r="KY40" s="56"/>
      <c r="KZ40" s="55"/>
      <c r="LA40" s="55"/>
      <c r="LB40" s="55"/>
      <c r="LC40" s="55"/>
      <c r="LD40" s="55"/>
      <c r="LE40" s="56"/>
      <c r="LF40" s="56"/>
      <c r="LG40" s="55"/>
      <c r="LH40" s="55"/>
      <c r="LI40" s="55"/>
      <c r="LJ40" s="55"/>
      <c r="LK40" s="55"/>
      <c r="LL40" s="55"/>
      <c r="LM40" s="56"/>
      <c r="LN40" s="56"/>
      <c r="LO40" s="55"/>
      <c r="LP40" s="55"/>
      <c r="LQ40" s="55"/>
      <c r="LR40" s="55"/>
      <c r="LS40" s="55"/>
      <c r="LT40" s="56"/>
      <c r="LU40" s="56"/>
      <c r="LV40" s="55"/>
      <c r="LW40" s="55"/>
      <c r="LX40" s="55"/>
      <c r="LY40" s="55"/>
      <c r="LZ40" s="55"/>
      <c r="MA40" s="56"/>
      <c r="MB40" s="56"/>
      <c r="MC40" s="55"/>
      <c r="MD40" s="55"/>
      <c r="ME40" s="55"/>
      <c r="MF40" s="55"/>
      <c r="MG40" s="55"/>
      <c r="MH40" s="56"/>
      <c r="MI40" s="56"/>
      <c r="MJ40" s="55"/>
      <c r="MK40" s="55"/>
      <c r="ML40" s="55"/>
      <c r="MM40" s="55"/>
      <c r="MN40" s="55"/>
      <c r="MO40" s="56"/>
      <c r="MP40" s="56"/>
      <c r="MQ40" s="55"/>
      <c r="MR40" s="55"/>
      <c r="MS40" s="55"/>
      <c r="MT40" s="55"/>
      <c r="MU40" s="55"/>
      <c r="MV40" s="56"/>
      <c r="MW40" s="56"/>
      <c r="MX40" s="55"/>
      <c r="MY40" s="55"/>
      <c r="MZ40" s="55"/>
      <c r="NA40" s="55"/>
      <c r="NB40" s="55"/>
      <c r="NC40" s="56"/>
      <c r="ND40" s="56"/>
      <c r="NE40" s="55"/>
      <c r="NF40" s="55"/>
      <c r="NG40" s="55"/>
      <c r="NH40" s="55"/>
      <c r="NI40" s="55"/>
      <c r="NJ40" s="56"/>
      <c r="NK40" s="56"/>
      <c r="NL40" s="55"/>
      <c r="NM40" s="55"/>
      <c r="NN40" s="55"/>
      <c r="NO40" s="55"/>
      <c r="NP40" s="55"/>
      <c r="NQ40" s="56"/>
      <c r="NR40" s="56"/>
      <c r="NS40" s="55"/>
      <c r="NT40" s="55"/>
      <c r="NU40" s="55"/>
      <c r="NV40" s="55"/>
      <c r="NW40" s="55"/>
      <c r="NX40" s="56"/>
      <c r="NY40" s="56"/>
      <c r="NZ40" s="55"/>
      <c r="OA40" s="55"/>
      <c r="OB40" s="55"/>
      <c r="OC40" s="55"/>
      <c r="OD40" s="55"/>
      <c r="OE40" s="56"/>
      <c r="OF40" s="56"/>
      <c r="OG40" s="55"/>
      <c r="OH40" s="55"/>
      <c r="OI40" s="55"/>
      <c r="OJ40" s="55"/>
      <c r="OK40" s="55"/>
      <c r="OL40" s="56"/>
      <c r="OM40" s="56"/>
      <c r="ON40" s="55"/>
      <c r="OO40" s="55"/>
      <c r="OP40" s="55"/>
      <c r="OQ40" s="55"/>
      <c r="OR40" s="55"/>
      <c r="OS40" s="56"/>
      <c r="OT40" s="56"/>
      <c r="OU40" s="55"/>
      <c r="OV40" s="55"/>
      <c r="OW40" s="55"/>
      <c r="OX40" s="55"/>
      <c r="OY40" s="55"/>
      <c r="OZ40" s="55"/>
      <c r="PA40" s="55"/>
      <c r="PB40" s="55"/>
      <c r="PC40" s="55"/>
      <c r="PD40" s="55"/>
      <c r="PE40" s="55"/>
      <c r="PF40" s="55"/>
      <c r="PG40" s="55"/>
      <c r="PH40" s="55"/>
      <c r="PI40" s="55"/>
      <c r="PJ40" s="55"/>
      <c r="PK40" s="55"/>
      <c r="PL40" s="55"/>
      <c r="PM40" s="55"/>
      <c r="PN40" s="55"/>
      <c r="PO40" s="55"/>
      <c r="PP40" s="55"/>
      <c r="PQ40" s="55"/>
      <c r="PR40" s="55"/>
      <c r="PS40" s="55"/>
      <c r="PT40" s="55"/>
      <c r="PU40" s="55"/>
      <c r="PV40" s="55"/>
      <c r="PW40" s="55"/>
      <c r="PX40" s="55"/>
      <c r="PY40" s="55"/>
      <c r="PZ40" s="55"/>
      <c r="QA40" s="55"/>
      <c r="QB40" s="55"/>
      <c r="QC40" s="55"/>
      <c r="QD40" s="55"/>
      <c r="QE40" s="55"/>
      <c r="QF40" s="55"/>
      <c r="QG40" s="55"/>
      <c r="QH40" s="55"/>
      <c r="QI40" s="55"/>
      <c r="QJ40" s="55"/>
      <c r="QK40" s="55"/>
      <c r="QL40" s="55"/>
      <c r="QM40" s="55"/>
      <c r="QN40" s="55"/>
      <c r="QO40" s="55"/>
      <c r="QP40" s="55"/>
      <c r="QQ40" s="55"/>
      <c r="QR40" s="55"/>
      <c r="QS40" s="55"/>
      <c r="QT40" s="55"/>
      <c r="QU40" s="55"/>
      <c r="QV40" s="55"/>
      <c r="QW40" s="55"/>
      <c r="QX40" s="55"/>
      <c r="QY40" s="55"/>
      <c r="QZ40" s="55"/>
      <c r="RA40" s="55"/>
      <c r="RB40" s="55"/>
      <c r="RC40" s="55"/>
      <c r="RD40" s="55"/>
      <c r="RE40" s="55"/>
      <c r="RF40" s="55"/>
      <c r="RG40" s="55"/>
      <c r="RH40" s="55"/>
      <c r="RI40" s="55"/>
      <c r="RJ40" s="55"/>
      <c r="RK40" s="55"/>
      <c r="RL40" s="55"/>
      <c r="RM40" s="55"/>
      <c r="RN40" s="55"/>
      <c r="RO40" s="55"/>
      <c r="RP40" s="55"/>
      <c r="RQ40" s="55"/>
      <c r="RR40" s="55"/>
      <c r="RS40" s="55"/>
      <c r="RT40" s="55"/>
      <c r="RU40" s="55"/>
      <c r="RV40" s="55"/>
      <c r="RW40" s="55"/>
      <c r="RX40" s="55"/>
      <c r="RY40" s="55"/>
      <c r="RZ40" s="55"/>
      <c r="SA40" s="55"/>
      <c r="SB40" s="55"/>
      <c r="SC40" s="55"/>
      <c r="SD40" s="55"/>
      <c r="SE40" s="55"/>
      <c r="SF40" s="55"/>
      <c r="SG40" s="55"/>
      <c r="SH40" s="55"/>
      <c r="SI40" s="55"/>
      <c r="SJ40" s="55"/>
      <c r="SK40" s="55"/>
      <c r="SL40" s="55"/>
      <c r="SM40" s="55"/>
      <c r="SN40" s="55"/>
      <c r="SO40"/>
      <c r="SP40"/>
      <c r="SQ40"/>
    </row>
    <row r="41" spans="1:511" ht="15.75">
      <c r="A41" s="86"/>
      <c r="B41" s="58"/>
      <c r="C41" s="66"/>
      <c r="D41" s="60" t="str">
        <f t="shared" si="25"/>
        <v/>
      </c>
      <c r="E41" s="61" t="str">
        <f t="shared" si="26"/>
        <v/>
      </c>
      <c r="F41" s="62" t="str">
        <f>IF(G41="","",WORKDAY(G41,-D41,Fériés))</f>
        <v/>
      </c>
      <c r="G41" s="65"/>
      <c r="H41" s="63" t="str">
        <f t="shared" si="27"/>
        <v/>
      </c>
      <c r="I41" s="64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2"/>
      <c r="AO41" s="42"/>
      <c r="AP41" s="42"/>
      <c r="AQ41" s="42"/>
      <c r="AR41" s="42"/>
      <c r="AS41" s="42"/>
      <c r="AT41" s="40"/>
      <c r="AU41" s="40"/>
      <c r="AV41" s="42"/>
      <c r="AW41" s="42"/>
      <c r="AX41" s="42"/>
      <c r="AY41" s="42"/>
      <c r="AZ41" s="42"/>
      <c r="BA41" s="40"/>
      <c r="BB41" s="40"/>
      <c r="BC41" s="42"/>
      <c r="BD41" s="42"/>
      <c r="BE41" s="42"/>
      <c r="BF41" s="42"/>
      <c r="BG41" s="42"/>
      <c r="BH41" s="40"/>
      <c r="BI41" s="40"/>
      <c r="BJ41" s="42"/>
      <c r="BK41" s="42"/>
      <c r="BL41" s="42"/>
      <c r="BM41" s="42"/>
      <c r="BN41" s="42"/>
      <c r="BO41" s="40"/>
      <c r="BP41" s="40"/>
      <c r="BQ41" s="42"/>
      <c r="BR41" s="42"/>
      <c r="BS41" s="42"/>
      <c r="BT41" s="42"/>
      <c r="BU41" s="42"/>
      <c r="BV41" s="40"/>
      <c r="BW41" s="40"/>
      <c r="BX41" s="42"/>
      <c r="BY41" s="55"/>
      <c r="BZ41" s="55"/>
      <c r="CA41" s="55"/>
      <c r="CB41" s="55"/>
      <c r="CC41" s="56"/>
      <c r="CD41" s="56"/>
      <c r="CE41" s="55"/>
      <c r="CF41" s="55"/>
      <c r="CG41" s="55"/>
      <c r="CH41" s="55"/>
      <c r="CI41" s="55"/>
      <c r="CJ41" s="56"/>
      <c r="CK41" s="56"/>
      <c r="CL41" s="55"/>
      <c r="CM41" s="55"/>
      <c r="CN41" s="55"/>
      <c r="CO41" s="55"/>
      <c r="CP41" s="55"/>
      <c r="CQ41" s="56"/>
      <c r="CR41" s="56"/>
      <c r="CS41" s="55"/>
      <c r="CT41" s="55"/>
      <c r="CU41" s="55"/>
      <c r="CV41" s="55"/>
      <c r="CW41" s="55"/>
      <c r="CX41" s="55"/>
      <c r="CY41" s="56"/>
      <c r="CZ41" s="56"/>
      <c r="DA41" s="55"/>
      <c r="DB41" s="55"/>
      <c r="DC41" s="55"/>
      <c r="DD41" s="55"/>
      <c r="DE41" s="55"/>
      <c r="DF41" s="56"/>
      <c r="DG41" s="56"/>
      <c r="DH41" s="55"/>
      <c r="DI41" s="55"/>
      <c r="DJ41" s="55"/>
      <c r="DK41" s="55"/>
      <c r="DL41" s="55"/>
      <c r="DM41" s="56"/>
      <c r="DN41" s="56"/>
      <c r="DO41" s="55"/>
      <c r="DP41" s="55"/>
      <c r="DQ41" s="55"/>
      <c r="DR41" s="55"/>
      <c r="DS41" s="55"/>
      <c r="DT41" s="56"/>
      <c r="DU41" s="56"/>
      <c r="DV41" s="55"/>
      <c r="DW41" s="55"/>
      <c r="DX41" s="55"/>
      <c r="DY41" s="55"/>
      <c r="DZ41" s="55"/>
      <c r="EA41" s="56"/>
      <c r="EB41" s="56"/>
      <c r="EC41" s="55"/>
      <c r="ED41" s="55"/>
      <c r="EE41" s="55"/>
      <c r="EF41" s="55"/>
      <c r="EG41" s="55"/>
      <c r="EH41" s="56"/>
      <c r="EI41" s="56"/>
      <c r="EJ41" s="55"/>
      <c r="EK41" s="55"/>
      <c r="EL41" s="55"/>
      <c r="EM41" s="55"/>
      <c r="EN41" s="55"/>
      <c r="EO41" s="56"/>
      <c r="EP41" s="56"/>
      <c r="EQ41" s="55"/>
      <c r="ER41" s="55"/>
      <c r="ES41" s="55"/>
      <c r="ET41" s="55"/>
      <c r="EU41" s="55"/>
      <c r="EV41" s="56"/>
      <c r="EW41" s="56"/>
      <c r="EX41" s="55"/>
      <c r="EY41" s="55"/>
      <c r="EZ41" s="55"/>
      <c r="FA41" s="55"/>
      <c r="FB41" s="55"/>
      <c r="FC41" s="56"/>
      <c r="FD41" s="56"/>
      <c r="FE41" s="55"/>
      <c r="FF41" s="55"/>
      <c r="FG41" s="55"/>
      <c r="FH41" s="55"/>
      <c r="FI41" s="55"/>
      <c r="FJ41" s="56"/>
      <c r="FK41" s="56"/>
      <c r="FL41" s="55"/>
      <c r="FM41" s="55"/>
      <c r="FN41" s="55"/>
      <c r="FO41" s="55"/>
      <c r="FP41" s="55"/>
      <c r="FQ41" s="56"/>
      <c r="FR41" s="56"/>
      <c r="FS41" s="55"/>
      <c r="FT41" s="55"/>
      <c r="FU41" s="55"/>
      <c r="FV41" s="55"/>
      <c r="FW41" s="55"/>
      <c r="FX41" s="56"/>
      <c r="FY41" s="56"/>
      <c r="FZ41" s="55"/>
      <c r="GA41" s="55"/>
      <c r="GB41" s="55"/>
      <c r="GC41" s="55"/>
      <c r="GD41" s="55"/>
      <c r="GE41" s="56"/>
      <c r="GF41" s="56"/>
      <c r="GG41" s="55"/>
      <c r="GH41" s="55"/>
      <c r="GI41" s="55"/>
      <c r="GJ41" s="55"/>
      <c r="GK41" s="55"/>
      <c r="GL41" s="55"/>
      <c r="GM41" s="55"/>
      <c r="GN41" s="55"/>
      <c r="GO41" s="56"/>
      <c r="GP41" s="56"/>
      <c r="GQ41" s="55"/>
      <c r="GR41" s="55"/>
      <c r="GS41" s="55"/>
      <c r="GT41" s="55"/>
      <c r="GU41" s="55"/>
      <c r="GV41" s="56"/>
      <c r="GW41" s="56"/>
      <c r="GX41" s="55"/>
      <c r="GY41" s="55"/>
      <c r="GZ41" s="55"/>
      <c r="HA41" s="55"/>
      <c r="HB41" s="55"/>
      <c r="HC41" s="56"/>
      <c r="HD41" s="56"/>
      <c r="HE41" s="55"/>
      <c r="HF41" s="55"/>
      <c r="HG41" s="55"/>
      <c r="HH41" s="55"/>
      <c r="HI41" s="55"/>
      <c r="HJ41" s="56"/>
      <c r="HK41" s="56"/>
      <c r="HL41" s="55"/>
      <c r="HM41" s="55"/>
      <c r="HN41" s="55"/>
      <c r="HO41" s="55"/>
      <c r="HP41" s="55"/>
      <c r="HQ41" s="56"/>
      <c r="HR41" s="56"/>
      <c r="HS41" s="55"/>
      <c r="HT41" s="55"/>
      <c r="HU41" s="55"/>
      <c r="HV41" s="55"/>
      <c r="HW41" s="55"/>
      <c r="HX41" s="56"/>
      <c r="HY41" s="56"/>
      <c r="HZ41" s="55"/>
      <c r="IA41" s="55"/>
      <c r="IB41" s="55"/>
      <c r="IC41" s="55"/>
      <c r="ID41" s="55"/>
      <c r="IE41" s="56"/>
      <c r="IF41" s="56"/>
      <c r="IG41" s="55"/>
      <c r="IH41" s="55"/>
      <c r="II41" s="55"/>
      <c r="IJ41" s="55"/>
      <c r="IK41" s="55"/>
      <c r="IL41" s="56"/>
      <c r="IM41" s="56"/>
      <c r="IN41" s="55"/>
      <c r="IO41" s="55"/>
      <c r="IP41" s="55"/>
      <c r="IQ41" s="55"/>
      <c r="IR41" s="55"/>
      <c r="IS41" s="56"/>
      <c r="IT41" s="56"/>
      <c r="IU41" s="55"/>
      <c r="IV41" s="55"/>
      <c r="IW41" s="55"/>
      <c r="IX41" s="55"/>
      <c r="IY41" s="55"/>
      <c r="IZ41" s="55"/>
      <c r="JA41" s="56"/>
      <c r="JB41" s="56"/>
      <c r="JC41" s="55"/>
      <c r="JD41" s="55"/>
      <c r="JE41" s="55"/>
      <c r="JF41" s="55"/>
      <c r="JG41" s="55"/>
      <c r="JH41" s="56"/>
      <c r="JI41" s="56"/>
      <c r="JJ41" s="55"/>
      <c r="JK41" s="55"/>
      <c r="JL41" s="55"/>
      <c r="JM41" s="55"/>
      <c r="JN41" s="55"/>
      <c r="JO41" s="56"/>
      <c r="JP41" s="56"/>
      <c r="JQ41" s="55"/>
      <c r="JR41" s="55"/>
      <c r="JS41" s="55"/>
      <c r="JT41" s="55"/>
      <c r="JU41" s="55"/>
      <c r="JV41" s="56"/>
      <c r="JW41" s="56"/>
      <c r="JX41" s="55"/>
      <c r="JY41" s="55"/>
      <c r="JZ41" s="55"/>
      <c r="KA41" s="55"/>
      <c r="KB41" s="55"/>
      <c r="KC41" s="56"/>
      <c r="KD41" s="56"/>
      <c r="KE41" s="55"/>
      <c r="KF41" s="55"/>
      <c r="KG41" s="55"/>
      <c r="KH41" s="55"/>
      <c r="KI41" s="55"/>
      <c r="KJ41" s="56"/>
      <c r="KK41" s="56"/>
      <c r="KL41" s="55"/>
      <c r="KM41" s="55"/>
      <c r="KN41" s="55"/>
      <c r="KO41" s="55"/>
      <c r="KP41" s="55"/>
      <c r="KQ41" s="56"/>
      <c r="KR41" s="56"/>
      <c r="KS41" s="55"/>
      <c r="KT41" s="55"/>
      <c r="KU41" s="55"/>
      <c r="KV41" s="55"/>
      <c r="KW41" s="55"/>
      <c r="KX41" s="56"/>
      <c r="KY41" s="56"/>
      <c r="KZ41" s="55"/>
      <c r="LA41" s="55"/>
      <c r="LB41" s="55"/>
      <c r="LC41" s="55"/>
      <c r="LD41" s="55"/>
      <c r="LE41" s="56"/>
      <c r="LF41" s="56"/>
      <c r="LG41" s="55"/>
      <c r="LH41" s="55"/>
      <c r="LI41" s="55"/>
      <c r="LJ41" s="55"/>
      <c r="LK41" s="55"/>
      <c r="LL41" s="55"/>
      <c r="LM41" s="56"/>
      <c r="LN41" s="56"/>
      <c r="LO41" s="55"/>
      <c r="LP41" s="55"/>
      <c r="LQ41" s="55"/>
      <c r="LR41" s="55"/>
      <c r="LS41" s="55"/>
      <c r="LT41" s="56"/>
      <c r="LU41" s="56"/>
      <c r="LV41" s="55"/>
      <c r="LW41" s="55"/>
      <c r="LX41" s="55"/>
      <c r="LY41" s="55"/>
      <c r="LZ41" s="55"/>
      <c r="MA41" s="56"/>
      <c r="MB41" s="56"/>
      <c r="MC41" s="55"/>
      <c r="MD41" s="55"/>
      <c r="ME41" s="55"/>
      <c r="MF41" s="55"/>
      <c r="MG41" s="55"/>
      <c r="MH41" s="56"/>
      <c r="MI41" s="56"/>
      <c r="MJ41" s="55"/>
      <c r="MK41" s="55"/>
      <c r="ML41" s="55"/>
      <c r="MM41" s="55"/>
      <c r="MN41" s="55"/>
      <c r="MO41" s="56"/>
      <c r="MP41" s="56"/>
      <c r="MQ41" s="55"/>
      <c r="MR41" s="55"/>
      <c r="MS41" s="55"/>
      <c r="MT41" s="55"/>
      <c r="MU41" s="55"/>
      <c r="MV41" s="56"/>
      <c r="MW41" s="56"/>
      <c r="MX41" s="55"/>
      <c r="MY41" s="55"/>
      <c r="MZ41" s="55"/>
      <c r="NA41" s="55"/>
      <c r="NB41" s="55"/>
      <c r="NC41" s="56"/>
      <c r="ND41" s="56"/>
      <c r="NE41" s="55"/>
      <c r="NF41" s="55"/>
      <c r="NG41" s="55"/>
      <c r="NH41" s="55"/>
      <c r="NI41" s="55"/>
      <c r="NJ41" s="56"/>
      <c r="NK41" s="56"/>
      <c r="NL41" s="55"/>
      <c r="NM41" s="55"/>
      <c r="NN41" s="55"/>
      <c r="NO41" s="55"/>
      <c r="NP41" s="55"/>
      <c r="NQ41" s="56"/>
      <c r="NR41" s="56"/>
      <c r="NS41" s="55"/>
      <c r="NT41" s="55"/>
      <c r="NU41" s="55"/>
      <c r="NV41" s="55"/>
      <c r="NW41" s="55"/>
      <c r="NX41" s="56"/>
      <c r="NY41" s="56"/>
      <c r="NZ41" s="55"/>
      <c r="OA41" s="55"/>
      <c r="OB41" s="55"/>
      <c r="OC41" s="55"/>
      <c r="OD41" s="55"/>
      <c r="OE41" s="56"/>
      <c r="OF41" s="56"/>
      <c r="OG41" s="55"/>
      <c r="OH41" s="55"/>
      <c r="OI41" s="55"/>
      <c r="OJ41" s="55"/>
      <c r="OK41" s="55"/>
      <c r="OL41" s="56"/>
      <c r="OM41" s="56"/>
      <c r="ON41" s="55"/>
      <c r="OO41" s="55"/>
      <c r="OP41" s="55"/>
      <c r="OQ41" s="55"/>
      <c r="OR41" s="55"/>
      <c r="OS41" s="56"/>
      <c r="OT41" s="56"/>
      <c r="OU41" s="55"/>
      <c r="OV41" s="55"/>
      <c r="OW41" s="55"/>
      <c r="OX41" s="55"/>
      <c r="OY41" s="55"/>
      <c r="OZ41" s="55"/>
      <c r="PA41" s="55"/>
      <c r="PB41" s="55"/>
      <c r="PC41" s="55"/>
      <c r="PD41" s="55"/>
      <c r="PE41" s="55"/>
      <c r="PF41" s="55"/>
      <c r="PG41" s="55"/>
      <c r="PH41" s="55"/>
      <c r="PI41" s="55"/>
      <c r="PJ41" s="55"/>
      <c r="PK41" s="55"/>
      <c r="PL41" s="55"/>
      <c r="PM41" s="55"/>
      <c r="PN41" s="55"/>
      <c r="PO41" s="55"/>
      <c r="PP41" s="55"/>
      <c r="PQ41" s="55"/>
      <c r="PR41" s="55"/>
      <c r="PS41" s="55"/>
      <c r="PT41" s="55"/>
      <c r="PU41" s="55"/>
      <c r="PV41" s="55"/>
      <c r="PW41" s="55"/>
      <c r="PX41" s="55"/>
      <c r="PY41" s="55"/>
      <c r="PZ41" s="55"/>
      <c r="QA41" s="55"/>
      <c r="QB41" s="55"/>
      <c r="QC41" s="55"/>
      <c r="QD41" s="55"/>
      <c r="QE41" s="55"/>
      <c r="QF41" s="55"/>
      <c r="QG41" s="55"/>
      <c r="QH41" s="55"/>
      <c r="QI41" s="55"/>
      <c r="QJ41" s="55"/>
      <c r="QK41" s="55"/>
      <c r="QL41" s="55"/>
      <c r="QM41" s="55"/>
      <c r="QN41" s="55"/>
      <c r="QO41" s="55"/>
      <c r="QP41" s="55"/>
      <c r="QQ41" s="55"/>
      <c r="QR41" s="55"/>
      <c r="QS41" s="55"/>
      <c r="QT41" s="55"/>
      <c r="QU41" s="55"/>
      <c r="QV41" s="55"/>
      <c r="QW41" s="55"/>
      <c r="QX41" s="55"/>
      <c r="QY41" s="55"/>
      <c r="QZ41" s="55"/>
      <c r="RA41" s="55"/>
      <c r="RB41" s="55"/>
      <c r="RC41" s="55"/>
      <c r="RD41" s="55"/>
      <c r="RE41" s="55"/>
      <c r="RF41" s="55"/>
      <c r="RG41" s="55"/>
      <c r="RH41" s="55"/>
      <c r="RI41" s="55"/>
      <c r="RJ41" s="55"/>
      <c r="RK41" s="55"/>
      <c r="RL41" s="55"/>
      <c r="RM41" s="55"/>
      <c r="RN41" s="55"/>
      <c r="RO41" s="55"/>
      <c r="RP41" s="55"/>
      <c r="RQ41" s="55"/>
      <c r="RR41" s="55"/>
      <c r="RS41" s="55"/>
      <c r="RT41" s="55"/>
      <c r="RU41" s="55"/>
      <c r="RV41" s="55"/>
      <c r="RW41" s="55"/>
      <c r="RX41" s="55"/>
      <c r="RY41" s="55"/>
      <c r="RZ41" s="55"/>
      <c r="SA41" s="55"/>
      <c r="SB41" s="55"/>
      <c r="SC41" s="55"/>
      <c r="SD41" s="55"/>
      <c r="SE41" s="55"/>
      <c r="SF41" s="55"/>
      <c r="SG41" s="55"/>
      <c r="SH41" s="55"/>
      <c r="SI41" s="55"/>
      <c r="SJ41" s="55"/>
      <c r="SK41" s="55"/>
      <c r="SL41" s="55"/>
      <c r="SM41" s="55"/>
      <c r="SN41" s="55"/>
      <c r="SO41"/>
      <c r="SP41"/>
      <c r="SQ41"/>
    </row>
    <row r="42" spans="1:511" ht="15.75">
      <c r="A42" s="86"/>
      <c r="B42" s="58"/>
      <c r="C42" s="66"/>
      <c r="D42" s="60" t="str">
        <f t="shared" si="25"/>
        <v/>
      </c>
      <c r="E42" s="61" t="str">
        <f t="shared" si="26"/>
        <v/>
      </c>
      <c r="F42" s="62" t="str">
        <f>IF(G42="","",WORKDAY(G42,-D42,Fériés))</f>
        <v/>
      </c>
      <c r="G42" s="65"/>
      <c r="H42" s="63" t="str">
        <f t="shared" si="27"/>
        <v/>
      </c>
      <c r="I42" s="64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2"/>
      <c r="AO42" s="42"/>
      <c r="AP42" s="42"/>
      <c r="AQ42" s="42"/>
      <c r="AR42" s="42"/>
      <c r="AS42" s="42"/>
      <c r="AT42" s="40"/>
      <c r="AU42" s="40"/>
      <c r="AV42" s="42"/>
      <c r="AW42" s="42"/>
      <c r="AX42" s="42"/>
      <c r="AY42" s="42"/>
      <c r="AZ42" s="42"/>
      <c r="BA42" s="40"/>
      <c r="BB42" s="40"/>
      <c r="BC42" s="42"/>
      <c r="BD42" s="42"/>
      <c r="BE42" s="42"/>
      <c r="BF42" s="42"/>
      <c r="BG42" s="42"/>
      <c r="BH42" s="40"/>
      <c r="BI42" s="40"/>
      <c r="BJ42" s="42"/>
      <c r="BK42" s="42"/>
      <c r="BL42" s="42"/>
      <c r="BM42" s="42"/>
      <c r="BN42" s="42"/>
      <c r="BO42" s="40"/>
      <c r="BP42" s="40"/>
      <c r="BQ42" s="42"/>
      <c r="BR42" s="42"/>
      <c r="BS42" s="42"/>
      <c r="BT42" s="42"/>
      <c r="BU42" s="42"/>
      <c r="BV42" s="40"/>
      <c r="BW42" s="40"/>
      <c r="BX42" s="42"/>
      <c r="BY42" s="55"/>
      <c r="BZ42" s="55"/>
      <c r="CA42" s="55"/>
      <c r="CB42" s="55"/>
      <c r="CC42" s="56"/>
      <c r="CD42" s="56"/>
      <c r="CE42" s="55"/>
      <c r="CF42" s="55"/>
      <c r="CG42" s="55"/>
      <c r="CH42" s="55"/>
      <c r="CI42" s="55"/>
      <c r="CJ42" s="56"/>
      <c r="CK42" s="56"/>
      <c r="CL42" s="55"/>
      <c r="CM42" s="55"/>
      <c r="CN42" s="55"/>
      <c r="CO42" s="55"/>
      <c r="CP42" s="55"/>
      <c r="CQ42" s="56"/>
      <c r="CR42" s="56"/>
      <c r="CS42" s="55"/>
      <c r="CT42" s="55"/>
      <c r="CU42" s="55"/>
      <c r="CV42" s="55"/>
      <c r="CW42" s="55"/>
      <c r="CX42" s="55"/>
      <c r="CY42" s="56"/>
      <c r="CZ42" s="56"/>
      <c r="DA42" s="55"/>
      <c r="DB42" s="55"/>
      <c r="DC42" s="55"/>
      <c r="DD42" s="55"/>
      <c r="DE42" s="55"/>
      <c r="DF42" s="56"/>
      <c r="DG42" s="56"/>
      <c r="DH42" s="55"/>
      <c r="DI42" s="55"/>
      <c r="DJ42" s="55"/>
      <c r="DK42" s="55"/>
      <c r="DL42" s="55"/>
      <c r="DM42" s="56"/>
      <c r="DN42" s="56"/>
      <c r="DO42" s="55"/>
      <c r="DP42" s="55"/>
      <c r="DQ42" s="55"/>
      <c r="DR42" s="55"/>
      <c r="DS42" s="55"/>
      <c r="DT42" s="56"/>
      <c r="DU42" s="56"/>
      <c r="DV42" s="55"/>
      <c r="DW42" s="55"/>
      <c r="DX42" s="55"/>
      <c r="DY42" s="55"/>
      <c r="DZ42" s="55"/>
      <c r="EA42" s="56"/>
      <c r="EB42" s="56"/>
      <c r="EC42" s="55"/>
      <c r="ED42" s="55"/>
      <c r="EE42" s="55"/>
      <c r="EF42" s="55"/>
      <c r="EG42" s="55"/>
      <c r="EH42" s="56"/>
      <c r="EI42" s="56"/>
      <c r="EJ42" s="55"/>
      <c r="EK42" s="55"/>
      <c r="EL42" s="55"/>
      <c r="EM42" s="55"/>
      <c r="EN42" s="55"/>
      <c r="EO42" s="56"/>
      <c r="EP42" s="56"/>
      <c r="EQ42" s="55"/>
      <c r="ER42" s="55"/>
      <c r="ES42" s="55"/>
      <c r="ET42" s="55"/>
      <c r="EU42" s="55"/>
      <c r="EV42" s="56"/>
      <c r="EW42" s="56"/>
      <c r="EX42" s="55"/>
      <c r="EY42" s="55"/>
      <c r="EZ42" s="55"/>
      <c r="FA42" s="55"/>
      <c r="FB42" s="55"/>
      <c r="FC42" s="56"/>
      <c r="FD42" s="56"/>
      <c r="FE42" s="55"/>
      <c r="FF42" s="55"/>
      <c r="FG42" s="55"/>
      <c r="FH42" s="55"/>
      <c r="FI42" s="55"/>
      <c r="FJ42" s="56"/>
      <c r="FK42" s="56"/>
      <c r="FL42" s="55"/>
      <c r="FM42" s="55"/>
      <c r="FN42" s="55"/>
      <c r="FO42" s="55"/>
      <c r="FP42" s="55"/>
      <c r="FQ42" s="56"/>
      <c r="FR42" s="56"/>
      <c r="FS42" s="55"/>
      <c r="FT42" s="55"/>
      <c r="FU42" s="55"/>
      <c r="FV42" s="55"/>
      <c r="FW42" s="55"/>
      <c r="FX42" s="56"/>
      <c r="FY42" s="56"/>
      <c r="FZ42" s="55"/>
      <c r="GA42" s="55"/>
      <c r="GB42" s="55"/>
      <c r="GC42" s="55"/>
      <c r="GD42" s="55"/>
      <c r="GE42" s="56"/>
      <c r="GF42" s="56"/>
      <c r="GG42" s="55"/>
      <c r="GH42" s="55"/>
      <c r="GI42" s="55"/>
      <c r="GJ42" s="55"/>
      <c r="GK42" s="55"/>
      <c r="GL42" s="55"/>
      <c r="GM42" s="55"/>
      <c r="GN42" s="55"/>
      <c r="GO42" s="56"/>
      <c r="GP42" s="56"/>
      <c r="GQ42" s="55"/>
      <c r="GR42" s="55"/>
      <c r="GS42" s="55"/>
      <c r="GT42" s="55"/>
      <c r="GU42" s="55"/>
      <c r="GV42" s="56"/>
      <c r="GW42" s="56"/>
      <c r="GX42" s="55"/>
      <c r="GY42" s="55"/>
      <c r="GZ42" s="55"/>
      <c r="HA42" s="55"/>
      <c r="HB42" s="55"/>
      <c r="HC42" s="56"/>
      <c r="HD42" s="56"/>
      <c r="HE42" s="55"/>
      <c r="HF42" s="55"/>
      <c r="HG42" s="55"/>
      <c r="HH42" s="55"/>
      <c r="HI42" s="55"/>
      <c r="HJ42" s="56"/>
      <c r="HK42" s="56"/>
      <c r="HL42" s="55"/>
      <c r="HM42" s="55"/>
      <c r="HN42" s="55"/>
      <c r="HO42" s="55"/>
      <c r="HP42" s="55"/>
      <c r="HQ42" s="56"/>
      <c r="HR42" s="56"/>
      <c r="HS42" s="55"/>
      <c r="HT42" s="55"/>
      <c r="HU42" s="55"/>
      <c r="HV42" s="55"/>
      <c r="HW42" s="55"/>
      <c r="HX42" s="56"/>
      <c r="HY42" s="56"/>
      <c r="HZ42" s="55"/>
      <c r="IA42" s="55"/>
      <c r="IB42" s="55"/>
      <c r="IC42" s="55"/>
      <c r="ID42" s="55"/>
      <c r="IE42" s="56"/>
      <c r="IF42" s="56"/>
      <c r="IG42" s="55"/>
      <c r="IH42" s="55"/>
      <c r="II42" s="55"/>
      <c r="IJ42" s="55"/>
      <c r="IK42" s="55"/>
      <c r="IL42" s="56"/>
      <c r="IM42" s="56"/>
      <c r="IN42" s="55"/>
      <c r="IO42" s="55"/>
      <c r="IP42" s="55"/>
      <c r="IQ42" s="55"/>
      <c r="IR42" s="55"/>
      <c r="IS42" s="56"/>
      <c r="IT42" s="56"/>
      <c r="IU42" s="55"/>
      <c r="IV42" s="55"/>
      <c r="IW42" s="55"/>
      <c r="IX42" s="55"/>
      <c r="IY42" s="55"/>
      <c r="IZ42" s="55"/>
      <c r="JA42" s="56"/>
      <c r="JB42" s="56"/>
      <c r="JC42" s="55"/>
      <c r="JD42" s="55"/>
      <c r="JE42" s="55"/>
      <c r="JF42" s="55"/>
      <c r="JG42" s="55"/>
      <c r="JH42" s="56"/>
      <c r="JI42" s="56"/>
      <c r="JJ42" s="55"/>
      <c r="JK42" s="55"/>
      <c r="JL42" s="55"/>
      <c r="JM42" s="55"/>
      <c r="JN42" s="55"/>
      <c r="JO42" s="56"/>
      <c r="JP42" s="56"/>
      <c r="JQ42" s="55"/>
      <c r="JR42" s="55"/>
      <c r="JS42" s="55"/>
      <c r="JT42" s="55"/>
      <c r="JU42" s="55"/>
      <c r="JV42" s="56"/>
      <c r="JW42" s="56"/>
      <c r="JX42" s="55"/>
      <c r="JY42" s="55"/>
      <c r="JZ42" s="55"/>
      <c r="KA42" s="55"/>
      <c r="KB42" s="55"/>
      <c r="KC42" s="56"/>
      <c r="KD42" s="56"/>
      <c r="KE42" s="55"/>
      <c r="KF42" s="55"/>
      <c r="KG42" s="55"/>
      <c r="KH42" s="55"/>
      <c r="KI42" s="55"/>
      <c r="KJ42" s="56"/>
      <c r="KK42" s="56"/>
      <c r="KL42" s="55"/>
      <c r="KM42" s="55"/>
      <c r="KN42" s="55"/>
      <c r="KO42" s="55"/>
      <c r="KP42" s="55"/>
      <c r="KQ42" s="56"/>
      <c r="KR42" s="56"/>
      <c r="KS42" s="55"/>
      <c r="KT42" s="55"/>
      <c r="KU42" s="55"/>
      <c r="KV42" s="55"/>
      <c r="KW42" s="55"/>
      <c r="KX42" s="56"/>
      <c r="KY42" s="56"/>
      <c r="KZ42" s="55"/>
      <c r="LA42" s="55"/>
      <c r="LB42" s="55"/>
      <c r="LC42" s="55"/>
      <c r="LD42" s="55"/>
      <c r="LE42" s="56"/>
      <c r="LF42" s="56"/>
      <c r="LG42" s="55"/>
      <c r="LH42" s="55"/>
      <c r="LI42" s="55"/>
      <c r="LJ42" s="55"/>
      <c r="LK42" s="55"/>
      <c r="LL42" s="55"/>
      <c r="LM42" s="56"/>
      <c r="LN42" s="56"/>
      <c r="LO42" s="55"/>
      <c r="LP42" s="55"/>
      <c r="LQ42" s="55"/>
      <c r="LR42" s="55"/>
      <c r="LS42" s="55"/>
      <c r="LT42" s="56"/>
      <c r="LU42" s="56"/>
      <c r="LV42" s="55"/>
      <c r="LW42" s="55"/>
      <c r="LX42" s="55"/>
      <c r="LY42" s="55"/>
      <c r="LZ42" s="55"/>
      <c r="MA42" s="56"/>
      <c r="MB42" s="56"/>
      <c r="MC42" s="55"/>
      <c r="MD42" s="55"/>
      <c r="ME42" s="55"/>
      <c r="MF42" s="55"/>
      <c r="MG42" s="55"/>
      <c r="MH42" s="56"/>
      <c r="MI42" s="56"/>
      <c r="MJ42" s="55"/>
      <c r="MK42" s="55"/>
      <c r="ML42" s="55"/>
      <c r="MM42" s="55"/>
      <c r="MN42" s="55"/>
      <c r="MO42" s="56"/>
      <c r="MP42" s="56"/>
      <c r="MQ42" s="55"/>
      <c r="MR42" s="55"/>
      <c r="MS42" s="55"/>
      <c r="MT42" s="55"/>
      <c r="MU42" s="55"/>
      <c r="MV42" s="56"/>
      <c r="MW42" s="56"/>
      <c r="MX42" s="55"/>
      <c r="MY42" s="55"/>
      <c r="MZ42" s="55"/>
      <c r="NA42" s="55"/>
      <c r="NB42" s="55"/>
      <c r="NC42" s="56"/>
      <c r="ND42" s="56"/>
      <c r="NE42" s="55"/>
      <c r="NF42" s="55"/>
      <c r="NG42" s="55"/>
      <c r="NH42" s="55"/>
      <c r="NI42" s="55"/>
      <c r="NJ42" s="56"/>
      <c r="NK42" s="56"/>
      <c r="NL42" s="55"/>
      <c r="NM42" s="55"/>
      <c r="NN42" s="55"/>
      <c r="NO42" s="55"/>
      <c r="NP42" s="55"/>
      <c r="NQ42" s="56"/>
      <c r="NR42" s="56"/>
      <c r="NS42" s="55"/>
      <c r="NT42" s="55"/>
      <c r="NU42" s="55"/>
      <c r="NV42" s="55"/>
      <c r="NW42" s="55"/>
      <c r="NX42" s="56"/>
      <c r="NY42" s="56"/>
      <c r="NZ42" s="55"/>
      <c r="OA42" s="55"/>
      <c r="OB42" s="55"/>
      <c r="OC42" s="55"/>
      <c r="OD42" s="55"/>
      <c r="OE42" s="56"/>
      <c r="OF42" s="56"/>
      <c r="OG42" s="55"/>
      <c r="OH42" s="55"/>
      <c r="OI42" s="55"/>
      <c r="OJ42" s="55"/>
      <c r="OK42" s="55"/>
      <c r="OL42" s="56"/>
      <c r="OM42" s="56"/>
      <c r="ON42" s="55"/>
      <c r="OO42" s="55"/>
      <c r="OP42" s="55"/>
      <c r="OQ42" s="55"/>
      <c r="OR42" s="55"/>
      <c r="OS42" s="56"/>
      <c r="OT42" s="56"/>
      <c r="OU42" s="55"/>
      <c r="OV42" s="55"/>
      <c r="OW42" s="55"/>
      <c r="OX42" s="55"/>
      <c r="OY42" s="55"/>
      <c r="OZ42" s="55"/>
      <c r="PA42" s="55"/>
      <c r="PB42" s="55"/>
      <c r="PC42" s="55"/>
      <c r="PD42" s="55"/>
      <c r="PE42" s="55"/>
      <c r="PF42" s="55"/>
      <c r="PG42" s="55"/>
      <c r="PH42" s="55"/>
      <c r="PI42" s="55"/>
      <c r="PJ42" s="55"/>
      <c r="PK42" s="55"/>
      <c r="PL42" s="55"/>
      <c r="PM42" s="55"/>
      <c r="PN42" s="55"/>
      <c r="PO42" s="55"/>
      <c r="PP42" s="55"/>
      <c r="PQ42" s="55"/>
      <c r="PR42" s="55"/>
      <c r="PS42" s="55"/>
      <c r="PT42" s="55"/>
      <c r="PU42" s="55"/>
      <c r="PV42" s="55"/>
      <c r="PW42" s="55"/>
      <c r="PX42" s="55"/>
      <c r="PY42" s="55"/>
      <c r="PZ42" s="55"/>
      <c r="QA42" s="55"/>
      <c r="QB42" s="55"/>
      <c r="QC42" s="55"/>
      <c r="QD42" s="55"/>
      <c r="QE42" s="55"/>
      <c r="QF42" s="55"/>
      <c r="QG42" s="55"/>
      <c r="QH42" s="55"/>
      <c r="QI42" s="55"/>
      <c r="QJ42" s="55"/>
      <c r="QK42" s="55"/>
      <c r="QL42" s="55"/>
      <c r="QM42" s="55"/>
      <c r="QN42" s="55"/>
      <c r="QO42" s="55"/>
      <c r="QP42" s="55"/>
      <c r="QQ42" s="55"/>
      <c r="QR42" s="55"/>
      <c r="QS42" s="55"/>
      <c r="QT42" s="55"/>
      <c r="QU42" s="55"/>
      <c r="QV42" s="55"/>
      <c r="QW42" s="55"/>
      <c r="QX42" s="55"/>
      <c r="QY42" s="55"/>
      <c r="QZ42" s="55"/>
      <c r="RA42" s="55"/>
      <c r="RB42" s="55"/>
      <c r="RC42" s="55"/>
      <c r="RD42" s="55"/>
      <c r="RE42" s="55"/>
      <c r="RF42" s="55"/>
      <c r="RG42" s="55"/>
      <c r="RH42" s="55"/>
      <c r="RI42" s="55"/>
      <c r="RJ42" s="55"/>
      <c r="RK42" s="55"/>
      <c r="RL42" s="55"/>
      <c r="RM42" s="55"/>
      <c r="RN42" s="55"/>
      <c r="RO42" s="55"/>
      <c r="RP42" s="55"/>
      <c r="RQ42" s="55"/>
      <c r="RR42" s="55"/>
      <c r="RS42" s="55"/>
      <c r="RT42" s="55"/>
      <c r="RU42" s="55"/>
      <c r="RV42" s="55"/>
      <c r="RW42" s="55"/>
      <c r="RX42" s="55"/>
      <c r="RY42" s="55"/>
      <c r="RZ42" s="55"/>
      <c r="SA42" s="55"/>
      <c r="SB42" s="55"/>
      <c r="SC42" s="55"/>
      <c r="SD42" s="55"/>
      <c r="SE42" s="55"/>
      <c r="SF42" s="55"/>
      <c r="SG42" s="55"/>
      <c r="SH42" s="55"/>
      <c r="SI42" s="55"/>
      <c r="SJ42" s="55"/>
      <c r="SK42" s="55"/>
      <c r="SL42" s="55"/>
      <c r="SM42" s="55"/>
      <c r="SN42" s="55"/>
      <c r="SO42"/>
      <c r="SP42"/>
      <c r="SQ42"/>
    </row>
    <row r="43" spans="1:511" ht="15.75">
      <c r="A43" s="86"/>
      <c r="B43" s="58"/>
      <c r="C43" s="66"/>
      <c r="D43" s="60" t="str">
        <f t="shared" si="25"/>
        <v/>
      </c>
      <c r="E43" s="61" t="str">
        <f t="shared" si="26"/>
        <v/>
      </c>
      <c r="F43" s="62" t="str">
        <f>IF(G43="","",WORKDAY(G43,-D43,Fériés))</f>
        <v/>
      </c>
      <c r="G43" s="65"/>
      <c r="H43" s="63" t="str">
        <f t="shared" si="27"/>
        <v/>
      </c>
      <c r="I43" s="64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2"/>
      <c r="AO43" s="42"/>
      <c r="AP43" s="42"/>
      <c r="AQ43" s="42"/>
      <c r="AR43" s="42"/>
      <c r="AS43" s="42"/>
      <c r="AT43" s="40"/>
      <c r="AU43" s="40"/>
      <c r="AV43" s="42"/>
      <c r="AW43" s="42"/>
      <c r="AX43" s="42"/>
      <c r="AY43" s="42"/>
      <c r="AZ43" s="42"/>
      <c r="BA43" s="40"/>
      <c r="BB43" s="40"/>
      <c r="BC43" s="42"/>
      <c r="BD43" s="42"/>
      <c r="BE43" s="42"/>
      <c r="BF43" s="42"/>
      <c r="BG43" s="42"/>
      <c r="BH43" s="40"/>
      <c r="BI43" s="40"/>
      <c r="BJ43" s="42"/>
      <c r="BK43" s="42"/>
      <c r="BL43" s="42"/>
      <c r="BM43" s="42"/>
      <c r="BN43" s="42"/>
      <c r="BO43" s="40"/>
      <c r="BP43" s="40"/>
      <c r="BQ43" s="42"/>
      <c r="BR43" s="42"/>
      <c r="BS43" s="42"/>
      <c r="BT43" s="42"/>
      <c r="BU43" s="42"/>
      <c r="BV43" s="40"/>
      <c r="BW43" s="40"/>
      <c r="BX43" s="42"/>
      <c r="BY43" s="55"/>
      <c r="BZ43" s="55"/>
      <c r="CA43" s="55"/>
      <c r="CB43" s="55"/>
      <c r="CC43" s="56"/>
      <c r="CD43" s="56"/>
      <c r="CE43" s="55"/>
      <c r="CF43" s="55"/>
      <c r="CG43" s="55"/>
      <c r="CH43" s="55"/>
      <c r="CI43" s="55"/>
      <c r="CJ43" s="56"/>
      <c r="CK43" s="56"/>
      <c r="CL43" s="55"/>
      <c r="CM43" s="55"/>
      <c r="CN43" s="55"/>
      <c r="CO43" s="55"/>
      <c r="CP43" s="55"/>
      <c r="CQ43" s="56"/>
      <c r="CR43" s="56"/>
      <c r="CS43" s="55"/>
      <c r="CT43" s="55"/>
      <c r="CU43" s="55"/>
      <c r="CV43" s="55"/>
      <c r="CW43" s="55"/>
      <c r="CX43" s="55"/>
      <c r="CY43" s="56"/>
      <c r="CZ43" s="56"/>
      <c r="DA43" s="55"/>
      <c r="DB43" s="55"/>
      <c r="DC43" s="55"/>
      <c r="DD43" s="55"/>
      <c r="DE43" s="55"/>
      <c r="DF43" s="56"/>
      <c r="DG43" s="56"/>
      <c r="DH43" s="55"/>
      <c r="DI43" s="55"/>
      <c r="DJ43" s="55"/>
      <c r="DK43" s="55"/>
      <c r="DL43" s="55"/>
      <c r="DM43" s="56"/>
      <c r="DN43" s="56"/>
      <c r="DO43" s="55"/>
      <c r="DP43" s="55"/>
      <c r="DQ43" s="55"/>
      <c r="DR43" s="55"/>
      <c r="DS43" s="55"/>
      <c r="DT43" s="56"/>
      <c r="DU43" s="56"/>
      <c r="DV43" s="55"/>
      <c r="DW43" s="55"/>
      <c r="DX43" s="55"/>
      <c r="DY43" s="55"/>
      <c r="DZ43" s="55"/>
      <c r="EA43" s="56"/>
      <c r="EB43" s="56"/>
      <c r="EC43" s="55"/>
      <c r="ED43" s="55"/>
      <c r="EE43" s="55"/>
      <c r="EF43" s="55"/>
      <c r="EG43" s="55"/>
      <c r="EH43" s="56"/>
      <c r="EI43" s="56"/>
      <c r="EJ43" s="55"/>
      <c r="EK43" s="55"/>
      <c r="EL43" s="55"/>
      <c r="EM43" s="55"/>
      <c r="EN43" s="55"/>
      <c r="EO43" s="56"/>
      <c r="EP43" s="56"/>
      <c r="EQ43" s="55"/>
      <c r="ER43" s="55"/>
      <c r="ES43" s="55"/>
      <c r="ET43" s="55"/>
      <c r="EU43" s="55"/>
      <c r="EV43" s="56"/>
      <c r="EW43" s="56"/>
      <c r="EX43" s="55"/>
      <c r="EY43" s="55"/>
      <c r="EZ43" s="55"/>
      <c r="FA43" s="55"/>
      <c r="FB43" s="55"/>
      <c r="FC43" s="56"/>
      <c r="FD43" s="56"/>
      <c r="FE43" s="55"/>
      <c r="FF43" s="55"/>
      <c r="FG43" s="55"/>
      <c r="FH43" s="55"/>
      <c r="FI43" s="55"/>
      <c r="FJ43" s="56"/>
      <c r="FK43" s="56"/>
      <c r="FL43" s="55"/>
      <c r="FM43" s="55"/>
      <c r="FN43" s="55"/>
      <c r="FO43" s="55"/>
      <c r="FP43" s="55"/>
      <c r="FQ43" s="56"/>
      <c r="FR43" s="56"/>
      <c r="FS43" s="55"/>
      <c r="FT43" s="55"/>
      <c r="FU43" s="55"/>
      <c r="FV43" s="55"/>
      <c r="FW43" s="55"/>
      <c r="FX43" s="56"/>
      <c r="FY43" s="56"/>
      <c r="FZ43" s="55"/>
      <c r="GA43" s="55"/>
      <c r="GB43" s="55"/>
      <c r="GC43" s="55"/>
      <c r="GD43" s="55"/>
      <c r="GE43" s="56"/>
      <c r="GF43" s="56"/>
      <c r="GG43" s="55"/>
      <c r="GH43" s="55"/>
      <c r="GI43" s="55"/>
      <c r="GJ43" s="55"/>
      <c r="GK43" s="55"/>
      <c r="GL43" s="55"/>
      <c r="GM43" s="55"/>
      <c r="GN43" s="55"/>
      <c r="GO43" s="56"/>
      <c r="GP43" s="56"/>
      <c r="GQ43" s="55"/>
      <c r="GR43" s="55"/>
      <c r="GS43" s="55"/>
      <c r="GT43" s="55"/>
      <c r="GU43" s="55"/>
      <c r="GV43" s="56"/>
      <c r="GW43" s="56"/>
      <c r="GX43" s="55"/>
      <c r="GY43" s="55"/>
      <c r="GZ43" s="55"/>
      <c r="HA43" s="55"/>
      <c r="HB43" s="55"/>
      <c r="HC43" s="56"/>
      <c r="HD43" s="56"/>
      <c r="HE43" s="55"/>
      <c r="HF43" s="55"/>
      <c r="HG43" s="55"/>
      <c r="HH43" s="55"/>
      <c r="HI43" s="55"/>
      <c r="HJ43" s="56"/>
      <c r="HK43" s="56"/>
      <c r="HL43" s="55"/>
      <c r="HM43" s="55"/>
      <c r="HN43" s="55"/>
      <c r="HO43" s="55"/>
      <c r="HP43" s="55"/>
      <c r="HQ43" s="56"/>
      <c r="HR43" s="56"/>
      <c r="HS43" s="55"/>
      <c r="HT43" s="55"/>
      <c r="HU43" s="55"/>
      <c r="HV43" s="55"/>
      <c r="HW43" s="55"/>
      <c r="HX43" s="56"/>
      <c r="HY43" s="56"/>
      <c r="HZ43" s="55"/>
      <c r="IA43" s="55"/>
      <c r="IB43" s="55"/>
      <c r="IC43" s="55"/>
      <c r="ID43" s="55"/>
      <c r="IE43" s="56"/>
      <c r="IF43" s="56"/>
      <c r="IG43" s="55"/>
      <c r="IH43" s="55"/>
      <c r="II43" s="55"/>
      <c r="IJ43" s="55"/>
      <c r="IK43" s="55"/>
      <c r="IL43" s="56"/>
      <c r="IM43" s="56"/>
      <c r="IN43" s="55"/>
      <c r="IO43" s="55"/>
      <c r="IP43" s="55"/>
      <c r="IQ43" s="55"/>
      <c r="IR43" s="55"/>
      <c r="IS43" s="56"/>
      <c r="IT43" s="56"/>
      <c r="IU43" s="55"/>
      <c r="IV43" s="55"/>
      <c r="IW43" s="55"/>
      <c r="IX43" s="55"/>
      <c r="IY43" s="55"/>
      <c r="IZ43" s="55"/>
      <c r="JA43" s="56"/>
      <c r="JB43" s="56"/>
      <c r="JC43" s="55"/>
      <c r="JD43" s="55"/>
      <c r="JE43" s="55"/>
      <c r="JF43" s="55"/>
      <c r="JG43" s="55"/>
      <c r="JH43" s="56"/>
      <c r="JI43" s="56"/>
      <c r="JJ43" s="55"/>
      <c r="JK43" s="55"/>
      <c r="JL43" s="55"/>
      <c r="JM43" s="55"/>
      <c r="JN43" s="55"/>
      <c r="JO43" s="56"/>
      <c r="JP43" s="56"/>
      <c r="JQ43" s="55"/>
      <c r="JR43" s="55"/>
      <c r="JS43" s="55"/>
      <c r="JT43" s="55"/>
      <c r="JU43" s="55"/>
      <c r="JV43" s="56"/>
      <c r="JW43" s="56"/>
      <c r="JX43" s="55"/>
      <c r="JY43" s="55"/>
      <c r="JZ43" s="55"/>
      <c r="KA43" s="55"/>
      <c r="KB43" s="55"/>
      <c r="KC43" s="56"/>
      <c r="KD43" s="56"/>
      <c r="KE43" s="55"/>
      <c r="KF43" s="55"/>
      <c r="KG43" s="55"/>
      <c r="KH43" s="55"/>
      <c r="KI43" s="55"/>
      <c r="KJ43" s="56"/>
      <c r="KK43" s="56"/>
      <c r="KL43" s="55"/>
      <c r="KM43" s="55"/>
      <c r="KN43" s="55"/>
      <c r="KO43" s="55"/>
      <c r="KP43" s="55"/>
      <c r="KQ43" s="56"/>
      <c r="KR43" s="56"/>
      <c r="KS43" s="55"/>
      <c r="KT43" s="55"/>
      <c r="KU43" s="55"/>
      <c r="KV43" s="55"/>
      <c r="KW43" s="55"/>
      <c r="KX43" s="56"/>
      <c r="KY43" s="56"/>
      <c r="KZ43" s="55"/>
      <c r="LA43" s="55"/>
      <c r="LB43" s="55"/>
      <c r="LC43" s="55"/>
      <c r="LD43" s="55"/>
      <c r="LE43" s="56"/>
      <c r="LF43" s="56"/>
      <c r="LG43" s="55"/>
      <c r="LH43" s="55"/>
      <c r="LI43" s="55"/>
      <c r="LJ43" s="55"/>
      <c r="LK43" s="55"/>
      <c r="LL43" s="55"/>
      <c r="LM43" s="56"/>
      <c r="LN43" s="56"/>
      <c r="LO43" s="55"/>
      <c r="LP43" s="55"/>
      <c r="LQ43" s="55"/>
      <c r="LR43" s="55"/>
      <c r="LS43" s="55"/>
      <c r="LT43" s="56"/>
      <c r="LU43" s="56"/>
      <c r="LV43" s="55"/>
      <c r="LW43" s="55"/>
      <c r="LX43" s="55"/>
      <c r="LY43" s="55"/>
      <c r="LZ43" s="55"/>
      <c r="MA43" s="56"/>
      <c r="MB43" s="56"/>
      <c r="MC43" s="55"/>
      <c r="MD43" s="55"/>
      <c r="ME43" s="55"/>
      <c r="MF43" s="55"/>
      <c r="MG43" s="55"/>
      <c r="MH43" s="56"/>
      <c r="MI43" s="56"/>
      <c r="MJ43" s="55"/>
      <c r="MK43" s="55"/>
      <c r="ML43" s="55"/>
      <c r="MM43" s="55"/>
      <c r="MN43" s="55"/>
      <c r="MO43" s="56"/>
      <c r="MP43" s="56"/>
      <c r="MQ43" s="55"/>
      <c r="MR43" s="55"/>
      <c r="MS43" s="55"/>
      <c r="MT43" s="55"/>
      <c r="MU43" s="55"/>
      <c r="MV43" s="56"/>
      <c r="MW43" s="56"/>
      <c r="MX43" s="55"/>
      <c r="MY43" s="55"/>
      <c r="MZ43" s="55"/>
      <c r="NA43" s="55"/>
      <c r="NB43" s="55"/>
      <c r="NC43" s="56"/>
      <c r="ND43" s="56"/>
      <c r="NE43" s="55"/>
      <c r="NF43" s="55"/>
      <c r="NG43" s="55"/>
      <c r="NH43" s="55"/>
      <c r="NI43" s="55"/>
      <c r="NJ43" s="56"/>
      <c r="NK43" s="56"/>
      <c r="NL43" s="55"/>
      <c r="NM43" s="55"/>
      <c r="NN43" s="55"/>
      <c r="NO43" s="55"/>
      <c r="NP43" s="55"/>
      <c r="NQ43" s="56"/>
      <c r="NR43" s="56"/>
      <c r="NS43" s="55"/>
      <c r="NT43" s="55"/>
      <c r="NU43" s="55"/>
      <c r="NV43" s="55"/>
      <c r="NW43" s="55"/>
      <c r="NX43" s="56"/>
      <c r="NY43" s="56"/>
      <c r="NZ43" s="55"/>
      <c r="OA43" s="55"/>
      <c r="OB43" s="55"/>
      <c r="OC43" s="55"/>
      <c r="OD43" s="55"/>
      <c r="OE43" s="56"/>
      <c r="OF43" s="56"/>
      <c r="OG43" s="55"/>
      <c r="OH43" s="55"/>
      <c r="OI43" s="55"/>
      <c r="OJ43" s="55"/>
      <c r="OK43" s="55"/>
      <c r="OL43" s="56"/>
      <c r="OM43" s="56"/>
      <c r="ON43" s="55"/>
      <c r="OO43" s="55"/>
      <c r="OP43" s="55"/>
      <c r="OQ43" s="55"/>
      <c r="OR43" s="55"/>
      <c r="OS43" s="56"/>
      <c r="OT43" s="56"/>
      <c r="OU43" s="55"/>
      <c r="OV43" s="55"/>
      <c r="OW43" s="55"/>
      <c r="OX43" s="55"/>
      <c r="OY43" s="55"/>
      <c r="OZ43" s="55"/>
      <c r="PA43" s="55"/>
      <c r="PB43" s="55"/>
      <c r="PC43" s="55"/>
      <c r="PD43" s="55"/>
      <c r="PE43" s="55"/>
      <c r="PF43" s="55"/>
      <c r="PG43" s="55"/>
      <c r="PH43" s="55"/>
      <c r="PI43" s="55"/>
      <c r="PJ43" s="55"/>
      <c r="PK43" s="55"/>
      <c r="PL43" s="55"/>
      <c r="PM43" s="55"/>
      <c r="PN43" s="55"/>
      <c r="PO43" s="55"/>
      <c r="PP43" s="55"/>
      <c r="PQ43" s="55"/>
      <c r="PR43" s="55"/>
      <c r="PS43" s="55"/>
      <c r="PT43" s="55"/>
      <c r="PU43" s="55"/>
      <c r="PV43" s="55"/>
      <c r="PW43" s="55"/>
      <c r="PX43" s="55"/>
      <c r="PY43" s="55"/>
      <c r="PZ43" s="55"/>
      <c r="QA43" s="55"/>
      <c r="QB43" s="55"/>
      <c r="QC43" s="55"/>
      <c r="QD43" s="55"/>
      <c r="QE43" s="55"/>
      <c r="QF43" s="55"/>
      <c r="QG43" s="55"/>
      <c r="QH43" s="55"/>
      <c r="QI43" s="55"/>
      <c r="QJ43" s="55"/>
      <c r="QK43" s="55"/>
      <c r="QL43" s="55"/>
      <c r="QM43" s="55"/>
      <c r="QN43" s="55"/>
      <c r="QO43" s="55"/>
      <c r="QP43" s="55"/>
      <c r="QQ43" s="55"/>
      <c r="QR43" s="55"/>
      <c r="QS43" s="55"/>
      <c r="QT43" s="55"/>
      <c r="QU43" s="55"/>
      <c r="QV43" s="55"/>
      <c r="QW43" s="55"/>
      <c r="QX43" s="55"/>
      <c r="QY43" s="55"/>
      <c r="QZ43" s="55"/>
      <c r="RA43" s="55"/>
      <c r="RB43" s="55"/>
      <c r="RC43" s="55"/>
      <c r="RD43" s="55"/>
      <c r="RE43" s="55"/>
      <c r="RF43" s="55"/>
      <c r="RG43" s="55"/>
      <c r="RH43" s="55"/>
      <c r="RI43" s="55"/>
      <c r="RJ43" s="55"/>
      <c r="RK43" s="55"/>
      <c r="RL43" s="55"/>
      <c r="RM43" s="55"/>
      <c r="RN43" s="55"/>
      <c r="RO43" s="55"/>
      <c r="RP43" s="55"/>
      <c r="RQ43" s="55"/>
      <c r="RR43" s="55"/>
      <c r="RS43" s="55"/>
      <c r="RT43" s="55"/>
      <c r="RU43" s="55"/>
      <c r="RV43" s="55"/>
      <c r="RW43" s="55"/>
      <c r="RX43" s="55"/>
      <c r="RY43" s="55"/>
      <c r="RZ43" s="55"/>
      <c r="SA43" s="55"/>
      <c r="SB43" s="55"/>
      <c r="SC43" s="55"/>
      <c r="SD43" s="55"/>
      <c r="SE43" s="55"/>
      <c r="SF43" s="55"/>
      <c r="SG43" s="55"/>
      <c r="SH43" s="55"/>
      <c r="SI43" s="55"/>
      <c r="SJ43" s="55"/>
      <c r="SK43" s="55"/>
      <c r="SL43" s="55"/>
      <c r="SM43" s="55"/>
      <c r="SN43" s="55"/>
      <c r="SO43"/>
      <c r="SP43"/>
      <c r="SQ43"/>
    </row>
    <row r="44" spans="1:511" ht="16.5" thickBot="1">
      <c r="A44" s="87"/>
      <c r="B44" s="67"/>
      <c r="C44" s="68"/>
      <c r="D44" s="60" t="str">
        <f t="shared" si="25"/>
        <v/>
      </c>
      <c r="E44" s="61" t="str">
        <f t="shared" si="26"/>
        <v/>
      </c>
      <c r="F44" s="62" t="str">
        <f>IF(G44="","",WORKDAY(G44,-D44,Fériés))</f>
        <v/>
      </c>
      <c r="G44" s="69"/>
      <c r="H44" s="63" t="str">
        <f t="shared" si="27"/>
        <v/>
      </c>
      <c r="I44" s="67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2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3"/>
      <c r="BU44" s="40"/>
      <c r="BV44" s="40"/>
      <c r="BW44" s="40"/>
      <c r="BX44" s="40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5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7"/>
      <c r="DX44" s="56"/>
      <c r="DY44" s="56"/>
      <c r="DZ44" s="56"/>
      <c r="EA44" s="56"/>
      <c r="EB44" s="56"/>
      <c r="EC44" s="56"/>
      <c r="ED44" s="57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5"/>
      <c r="GL44" s="55"/>
      <c r="GM44" s="55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7"/>
      <c r="IO44" s="56"/>
      <c r="IP44" s="56"/>
      <c r="IQ44" s="56"/>
      <c r="IR44" s="56"/>
      <c r="IS44" s="56"/>
      <c r="IT44" s="56"/>
      <c r="IU44" s="56"/>
      <c r="IV44" s="56"/>
      <c r="IW44" s="55"/>
      <c r="IX44" s="57"/>
      <c r="IY44" s="56"/>
      <c r="IZ44" s="56"/>
      <c r="JA44" s="56"/>
      <c r="JB44" s="56"/>
      <c r="JC44" s="56"/>
      <c r="JD44" s="56"/>
      <c r="JE44" s="57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7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7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5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7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  <c r="QU44" s="55"/>
      <c r="QV44" s="55"/>
      <c r="QW44" s="55"/>
      <c r="QX44" s="55"/>
      <c r="QY44" s="55"/>
      <c r="QZ44" s="55"/>
      <c r="RA44" s="55"/>
      <c r="RB44" s="55"/>
      <c r="RC44" s="55"/>
      <c r="RD44" s="55"/>
      <c r="RE44" s="55"/>
      <c r="RF44" s="55"/>
      <c r="RG44" s="55"/>
      <c r="RH44" s="55"/>
      <c r="RI44" s="55"/>
      <c r="RJ44" s="55"/>
      <c r="RK44" s="55"/>
      <c r="RL44" s="55"/>
      <c r="RM44" s="55"/>
      <c r="RN44" s="55"/>
      <c r="RO44" s="55"/>
      <c r="RP44" s="55"/>
      <c r="RQ44" s="55"/>
      <c r="RR44" s="55"/>
      <c r="RS44" s="55"/>
      <c r="RT44" s="55"/>
      <c r="RU44" s="55"/>
      <c r="RV44" s="55"/>
      <c r="RW44" s="55"/>
      <c r="RX44" s="55"/>
      <c r="RY44" s="55"/>
      <c r="RZ44" s="55"/>
      <c r="SA44" s="55"/>
      <c r="SB44" s="55"/>
      <c r="SC44" s="55"/>
      <c r="SD44" s="55"/>
      <c r="SE44" s="55"/>
      <c r="SF44" s="55"/>
      <c r="SG44" s="55"/>
      <c r="SH44" s="55"/>
      <c r="SI44" s="55"/>
      <c r="SJ44" s="55"/>
      <c r="SK44" s="55"/>
      <c r="SL44" s="55"/>
      <c r="SM44" s="55"/>
      <c r="SN44" s="55"/>
      <c r="SO44"/>
      <c r="SP44"/>
      <c r="SQ44"/>
    </row>
    <row r="45" spans="1:511">
      <c r="SO45"/>
      <c r="SP45"/>
      <c r="SQ45"/>
    </row>
    <row r="46" spans="1:511" ht="15.75">
      <c r="A46" s="14"/>
      <c r="B46" s="15"/>
      <c r="C46" s="16"/>
      <c r="D46" s="17"/>
      <c r="E46" s="18"/>
      <c r="F46" s="18"/>
      <c r="G46" s="19"/>
      <c r="H46" s="20"/>
      <c r="I46" s="21"/>
      <c r="J46" s="44"/>
      <c r="K46" s="44"/>
      <c r="L46" s="44"/>
      <c r="M46" s="44"/>
      <c r="N46" s="44"/>
      <c r="O46" s="44"/>
      <c r="P46" s="44"/>
    </row>
    <row r="47" spans="1:511" ht="15" customHeight="1">
      <c r="A47" s="22"/>
      <c r="B47" s="15"/>
      <c r="C47" s="16"/>
      <c r="D47" s="17"/>
      <c r="E47" s="18"/>
      <c r="F47" s="18"/>
      <c r="G47" s="19"/>
      <c r="H47" s="20"/>
      <c r="I47" s="15"/>
    </row>
    <row r="48" spans="1:511" ht="15.75" customHeight="1">
      <c r="A48" s="23"/>
      <c r="B48" s="15"/>
      <c r="C48" s="16"/>
      <c r="D48" s="17"/>
      <c r="E48" s="18"/>
      <c r="F48" s="18"/>
      <c r="G48" s="19"/>
      <c r="H48" s="20"/>
      <c r="I48" s="15"/>
    </row>
    <row r="49" spans="1:40" ht="15.75">
      <c r="A49" s="23"/>
      <c r="B49" s="24"/>
      <c r="C49" s="25"/>
      <c r="D49" s="25"/>
      <c r="E49" s="26"/>
      <c r="F49" s="26"/>
      <c r="G49" s="20"/>
      <c r="H49" s="20"/>
      <c r="I49" s="24"/>
    </row>
    <row r="50" spans="1:40" ht="15.75">
      <c r="A50" s="23"/>
      <c r="B50" s="24"/>
      <c r="C50" s="25"/>
      <c r="D50" s="25"/>
      <c r="E50" s="26"/>
      <c r="F50" s="26"/>
      <c r="G50" s="20"/>
      <c r="H50" s="20"/>
      <c r="I50" s="24"/>
    </row>
    <row r="51" spans="1:40">
      <c r="A51" s="23"/>
      <c r="B51" s="27"/>
      <c r="C51" s="28"/>
      <c r="D51" s="28"/>
      <c r="E51" s="29"/>
      <c r="F51" s="29"/>
      <c r="G51" s="30"/>
      <c r="H51" s="30"/>
      <c r="I51" s="27"/>
    </row>
    <row r="52" spans="1:40">
      <c r="A52" s="31"/>
      <c r="B52" s="31"/>
      <c r="C52" s="32"/>
      <c r="D52" s="32"/>
      <c r="E52" s="33"/>
      <c r="F52" s="33"/>
      <c r="G52" s="34"/>
      <c r="H52" s="34"/>
      <c r="I52" s="31"/>
      <c r="J52" s="45"/>
      <c r="K52" s="45"/>
      <c r="L52" s="45"/>
      <c r="M52" s="45"/>
      <c r="N52" s="45"/>
      <c r="O52" s="46"/>
      <c r="P52" s="46"/>
      <c r="Q52" s="45"/>
      <c r="R52" s="45"/>
      <c r="S52" s="45"/>
      <c r="T52" s="45"/>
      <c r="U52" s="45"/>
      <c r="V52" s="46"/>
      <c r="W52" s="46"/>
      <c r="X52" s="45"/>
      <c r="Y52" s="45"/>
      <c r="Z52" s="45"/>
      <c r="AA52" s="45"/>
      <c r="AB52" s="45"/>
      <c r="AC52" s="46"/>
      <c r="AD52" s="46"/>
      <c r="AE52" s="45"/>
      <c r="AF52" s="45"/>
      <c r="AG52" s="45"/>
      <c r="AH52" s="45"/>
      <c r="AI52" s="45"/>
      <c r="AJ52" s="46"/>
      <c r="AK52" s="46"/>
      <c r="AL52" s="45"/>
      <c r="AM52" s="45"/>
      <c r="AN52" s="45"/>
    </row>
    <row r="53" spans="1:40" ht="15.75">
      <c r="A53" s="35"/>
      <c r="B53" s="15"/>
      <c r="C53" s="16"/>
      <c r="D53" s="17"/>
      <c r="E53" s="18"/>
      <c r="F53" s="18"/>
      <c r="G53" s="19"/>
      <c r="H53" s="20"/>
      <c r="I53" s="15"/>
    </row>
    <row r="54" spans="1:40" ht="15" customHeight="1">
      <c r="A54" s="22"/>
      <c r="B54" s="15"/>
      <c r="C54" s="16"/>
      <c r="D54" s="17"/>
      <c r="E54" s="18"/>
      <c r="F54" s="18"/>
      <c r="G54" s="19"/>
      <c r="H54" s="20"/>
      <c r="I54" s="15"/>
    </row>
    <row r="55" spans="1:40" ht="15.75" customHeight="1">
      <c r="A55" s="23"/>
      <c r="B55" s="15"/>
      <c r="C55" s="16"/>
      <c r="D55" s="17"/>
      <c r="E55" s="18"/>
      <c r="F55" s="18"/>
      <c r="G55" s="19"/>
      <c r="H55" s="20"/>
      <c r="I55" s="15"/>
    </row>
    <row r="56" spans="1:40" ht="15.75">
      <c r="A56" s="23"/>
      <c r="B56" s="24"/>
      <c r="C56" s="25"/>
      <c r="D56" s="25"/>
      <c r="E56" s="26"/>
      <c r="F56" s="26"/>
      <c r="G56" s="20"/>
      <c r="H56" s="20"/>
      <c r="I56" s="24"/>
    </row>
    <row r="57" spans="1:40" ht="15.75">
      <c r="A57" s="23"/>
      <c r="B57" s="24"/>
      <c r="C57" s="25"/>
      <c r="D57" s="25"/>
      <c r="E57" s="26"/>
      <c r="F57" s="26"/>
      <c r="G57" s="20"/>
      <c r="H57" s="20"/>
      <c r="I57" s="24"/>
    </row>
    <row r="58" spans="1:40">
      <c r="A58" s="23"/>
      <c r="B58" s="27"/>
      <c r="C58" s="28"/>
      <c r="D58" s="28"/>
      <c r="E58" s="29"/>
      <c r="F58" s="29"/>
      <c r="G58" s="30"/>
      <c r="H58" s="30"/>
      <c r="I58" s="27"/>
    </row>
    <row r="59" spans="1:40">
      <c r="A59" s="31"/>
      <c r="B59" s="31"/>
      <c r="C59" s="32"/>
      <c r="D59" s="32"/>
      <c r="E59" s="33"/>
      <c r="F59" s="33"/>
      <c r="G59" s="34"/>
      <c r="H59" s="34"/>
      <c r="I59" s="31"/>
      <c r="J59" s="47"/>
      <c r="K59" s="45"/>
      <c r="L59" s="46"/>
      <c r="M59" s="46"/>
      <c r="N59" s="45"/>
      <c r="O59" s="45"/>
      <c r="P59" s="45"/>
      <c r="Q59" s="45"/>
      <c r="R59" s="45"/>
      <c r="S59" s="46"/>
      <c r="T59" s="46"/>
      <c r="U59" s="45"/>
      <c r="V59" s="45"/>
      <c r="W59" s="45"/>
      <c r="X59" s="45"/>
      <c r="Y59" s="45"/>
      <c r="Z59" s="46"/>
      <c r="AA59" s="46"/>
      <c r="AB59" s="45"/>
      <c r="AC59" s="45"/>
      <c r="AD59" s="45"/>
      <c r="AE59" s="45"/>
      <c r="AF59" s="45"/>
      <c r="AG59" s="46"/>
      <c r="AH59" s="46"/>
      <c r="AI59" s="45"/>
      <c r="AJ59" s="45"/>
      <c r="AK59" s="45"/>
      <c r="AL59" s="45"/>
      <c r="AM59" s="45"/>
      <c r="AN59" s="46"/>
    </row>
    <row r="60" spans="1:40" ht="15.75">
      <c r="A60" s="35"/>
      <c r="B60" s="15"/>
      <c r="C60" s="16"/>
      <c r="D60" s="17"/>
      <c r="E60" s="18"/>
      <c r="F60" s="18"/>
      <c r="G60" s="19"/>
      <c r="H60" s="20"/>
      <c r="I60" s="15"/>
    </row>
    <row r="61" spans="1:40" ht="15" customHeight="1">
      <c r="A61" s="22"/>
      <c r="B61" s="15"/>
      <c r="C61" s="16"/>
      <c r="D61" s="17"/>
      <c r="E61" s="18"/>
      <c r="F61" s="18"/>
      <c r="G61" s="19"/>
      <c r="H61" s="20"/>
      <c r="I61" s="15"/>
    </row>
    <row r="62" spans="1:40" ht="15.75" customHeight="1">
      <c r="A62" s="23"/>
      <c r="B62" s="15"/>
      <c r="C62" s="16"/>
      <c r="D62" s="17"/>
      <c r="E62" s="18"/>
      <c r="F62" s="18"/>
      <c r="G62" s="19"/>
      <c r="H62" s="20"/>
      <c r="I62" s="15"/>
    </row>
    <row r="63" spans="1:40" ht="15.75">
      <c r="A63" s="23"/>
      <c r="B63" s="24"/>
      <c r="C63" s="25"/>
      <c r="D63" s="25"/>
      <c r="E63" s="26"/>
      <c r="F63" s="26"/>
      <c r="G63" s="20"/>
      <c r="H63" s="20"/>
      <c r="I63" s="24"/>
    </row>
    <row r="64" spans="1:40" ht="15.75">
      <c r="A64" s="23"/>
      <c r="B64" s="24"/>
      <c r="C64" s="25"/>
      <c r="D64" s="25"/>
      <c r="E64" s="26"/>
      <c r="F64" s="26"/>
      <c r="G64" s="20"/>
      <c r="H64" s="20"/>
      <c r="I64" s="24"/>
    </row>
    <row r="65" spans="1:40">
      <c r="A65" s="23"/>
      <c r="B65" s="27"/>
      <c r="C65" s="28"/>
      <c r="D65" s="28"/>
      <c r="E65" s="29"/>
      <c r="F65" s="29"/>
      <c r="G65" s="30"/>
      <c r="H65" s="30"/>
      <c r="I65" s="27"/>
    </row>
    <row r="66" spans="1:40">
      <c r="A66" s="31"/>
      <c r="B66" s="31"/>
      <c r="C66" s="32"/>
      <c r="D66" s="32"/>
      <c r="E66" s="33"/>
      <c r="F66" s="33"/>
      <c r="G66" s="34"/>
      <c r="H66" s="34"/>
      <c r="I66" s="31"/>
      <c r="J66" s="46"/>
      <c r="K66" s="46"/>
      <c r="L66" s="45"/>
      <c r="M66" s="45"/>
      <c r="N66" s="45"/>
      <c r="O66" s="45"/>
      <c r="P66" s="45"/>
      <c r="Q66" s="46"/>
      <c r="R66" s="46"/>
      <c r="S66" s="45"/>
      <c r="T66" s="45"/>
      <c r="U66" s="45"/>
      <c r="V66" s="45"/>
      <c r="W66" s="45"/>
      <c r="X66" s="46"/>
      <c r="Y66" s="46"/>
      <c r="Z66" s="45"/>
      <c r="AA66" s="45"/>
      <c r="AB66" s="45"/>
      <c r="AC66" s="45"/>
      <c r="AD66" s="45"/>
      <c r="AE66" s="46"/>
      <c r="AF66" s="46"/>
      <c r="AG66" s="45"/>
      <c r="AH66" s="47"/>
      <c r="AI66" s="45"/>
      <c r="AJ66" s="45"/>
      <c r="AK66" s="45"/>
      <c r="AL66" s="46"/>
      <c r="AM66" s="46"/>
      <c r="AN66" s="45"/>
    </row>
    <row r="67" spans="1:40" ht="15.75">
      <c r="A67" s="35"/>
      <c r="B67" s="15"/>
      <c r="C67" s="16"/>
      <c r="D67" s="17"/>
      <c r="E67" s="18"/>
      <c r="F67" s="18"/>
      <c r="G67" s="19"/>
      <c r="H67" s="20"/>
      <c r="I67" s="15"/>
    </row>
    <row r="68" spans="1:40" ht="15" customHeight="1">
      <c r="A68" s="22"/>
      <c r="B68" s="15"/>
      <c r="C68" s="16"/>
      <c r="D68" s="17"/>
      <c r="E68" s="18"/>
      <c r="F68" s="18"/>
      <c r="G68" s="19"/>
      <c r="H68" s="20"/>
      <c r="I68" s="15"/>
    </row>
    <row r="69" spans="1:40" ht="15.75" customHeight="1">
      <c r="A69" s="23"/>
      <c r="B69" s="15"/>
      <c r="C69" s="16"/>
      <c r="D69" s="17"/>
      <c r="E69" s="18"/>
      <c r="F69" s="18"/>
      <c r="G69" s="19"/>
      <c r="H69" s="20"/>
      <c r="I69" s="15"/>
    </row>
    <row r="70" spans="1:40" ht="15.75">
      <c r="A70" s="23"/>
      <c r="B70" s="24"/>
      <c r="C70" s="25"/>
      <c r="D70" s="25"/>
      <c r="E70" s="26"/>
      <c r="F70" s="26"/>
      <c r="G70" s="20"/>
      <c r="H70" s="20"/>
      <c r="I70" s="24"/>
    </row>
    <row r="71" spans="1:40" ht="15.75">
      <c r="A71" s="23"/>
      <c r="B71" s="24"/>
      <c r="C71" s="25"/>
      <c r="D71" s="25"/>
      <c r="E71" s="26"/>
      <c r="F71" s="26"/>
      <c r="G71" s="20"/>
      <c r="H71" s="20"/>
      <c r="I71" s="24"/>
    </row>
    <row r="72" spans="1:40">
      <c r="A72" s="23"/>
      <c r="B72" s="27"/>
      <c r="C72" s="28"/>
      <c r="D72" s="28"/>
      <c r="E72" s="29"/>
      <c r="F72" s="29"/>
      <c r="G72" s="30"/>
      <c r="H72" s="30"/>
      <c r="I72" s="27"/>
    </row>
    <row r="73" spans="1:40">
      <c r="A73" s="31"/>
      <c r="B73" s="31"/>
      <c r="C73" s="32"/>
      <c r="D73" s="32"/>
      <c r="E73" s="33"/>
      <c r="F73" s="33"/>
      <c r="G73" s="34"/>
      <c r="H73" s="34"/>
      <c r="I73" s="31"/>
      <c r="J73" s="47"/>
      <c r="K73" s="45"/>
      <c r="L73" s="45"/>
      <c r="M73" s="45"/>
      <c r="N73" s="46"/>
      <c r="O73" s="46"/>
      <c r="P73" s="45"/>
      <c r="Q73" s="45"/>
      <c r="R73" s="45"/>
      <c r="S73" s="45"/>
      <c r="T73" s="45"/>
      <c r="U73" s="46"/>
      <c r="V73" s="46"/>
      <c r="W73" s="45"/>
      <c r="X73" s="45"/>
      <c r="Y73" s="45"/>
      <c r="Z73" s="45"/>
      <c r="AA73" s="45"/>
      <c r="AB73" s="46"/>
      <c r="AC73" s="46"/>
      <c r="AD73" s="45"/>
      <c r="AE73" s="45"/>
      <c r="AF73" s="45"/>
      <c r="AG73" s="45"/>
      <c r="AH73" s="45"/>
      <c r="AI73" s="46"/>
      <c r="AJ73" s="46"/>
      <c r="AK73" s="45"/>
      <c r="AL73" s="45"/>
      <c r="AM73" s="45"/>
      <c r="AN73" s="45"/>
    </row>
    <row r="74" spans="1:40" ht="15.75">
      <c r="A74" s="35"/>
      <c r="B74" s="15"/>
      <c r="C74" s="16"/>
      <c r="D74" s="17"/>
      <c r="E74" s="18"/>
      <c r="F74" s="18"/>
      <c r="G74" s="19"/>
      <c r="H74" s="20"/>
      <c r="I74" s="15"/>
    </row>
    <row r="75" spans="1:40" ht="15" customHeight="1">
      <c r="A75" s="22"/>
      <c r="B75" s="15"/>
      <c r="C75" s="16"/>
      <c r="D75" s="17"/>
      <c r="E75" s="18"/>
      <c r="F75" s="18"/>
      <c r="G75" s="19"/>
      <c r="H75" s="20"/>
      <c r="I75" s="15"/>
    </row>
    <row r="76" spans="1:40" ht="15.75" customHeight="1">
      <c r="A76" s="23"/>
      <c r="B76" s="15"/>
      <c r="C76" s="16"/>
      <c r="D76" s="17"/>
      <c r="E76" s="18"/>
      <c r="F76" s="18"/>
      <c r="G76" s="19"/>
      <c r="H76" s="20"/>
      <c r="I76" s="15"/>
    </row>
    <row r="77" spans="1:40" ht="15.75">
      <c r="A77" s="23"/>
      <c r="B77" s="24"/>
      <c r="C77" s="25"/>
      <c r="D77" s="25"/>
      <c r="E77" s="26"/>
      <c r="F77" s="26"/>
      <c r="G77" s="20"/>
      <c r="H77" s="20"/>
      <c r="I77" s="24"/>
    </row>
    <row r="78" spans="1:40" ht="15.75">
      <c r="A78" s="23"/>
      <c r="B78" s="24"/>
      <c r="C78" s="25"/>
      <c r="D78" s="25"/>
      <c r="E78" s="26"/>
      <c r="F78" s="26"/>
      <c r="G78" s="20"/>
      <c r="H78" s="20"/>
      <c r="I78" s="24"/>
    </row>
    <row r="79" spans="1:40">
      <c r="A79" s="23"/>
      <c r="B79" s="27"/>
      <c r="C79" s="28"/>
      <c r="D79" s="28"/>
      <c r="E79" s="29"/>
      <c r="F79" s="29"/>
      <c r="G79" s="30"/>
      <c r="H79" s="30"/>
      <c r="I79" s="27"/>
    </row>
    <row r="80" spans="1:40">
      <c r="A80" s="31"/>
      <c r="B80" s="31"/>
      <c r="C80" s="32"/>
      <c r="D80" s="32"/>
      <c r="E80" s="33"/>
      <c r="F80" s="33"/>
      <c r="G80" s="34"/>
      <c r="H80" s="34"/>
      <c r="I80" s="31"/>
      <c r="J80" s="45"/>
      <c r="K80" s="46"/>
      <c r="L80" s="46"/>
      <c r="M80" s="45"/>
      <c r="N80" s="45"/>
      <c r="O80" s="45"/>
      <c r="P80" s="45"/>
      <c r="Q80" s="45"/>
      <c r="R80" s="46"/>
      <c r="S80" s="46"/>
      <c r="T80" s="45"/>
      <c r="U80" s="45"/>
      <c r="V80" s="45"/>
      <c r="W80" s="45"/>
      <c r="X80" s="45"/>
      <c r="Y80" s="46"/>
      <c r="Z80" s="46"/>
      <c r="AA80" s="45"/>
      <c r="AB80" s="45"/>
      <c r="AC80" s="45"/>
      <c r="AD80" s="45"/>
      <c r="AE80" s="45"/>
      <c r="AF80" s="46"/>
      <c r="AG80" s="46"/>
      <c r="AH80" s="45"/>
      <c r="AI80" s="45"/>
      <c r="AJ80" s="45"/>
      <c r="AK80" s="45"/>
      <c r="AL80" s="46"/>
      <c r="AM80" s="46"/>
      <c r="AN80" s="46"/>
    </row>
    <row r="81" spans="1:40" ht="15.75">
      <c r="A81" s="35"/>
      <c r="B81" s="15"/>
      <c r="C81" s="16"/>
      <c r="D81" s="17"/>
      <c r="E81" s="18"/>
      <c r="F81" s="18"/>
      <c r="G81" s="19"/>
      <c r="H81" s="20"/>
      <c r="I81" s="15"/>
    </row>
    <row r="82" spans="1:40" ht="15" customHeight="1">
      <c r="A82" s="22"/>
      <c r="B82" s="15"/>
      <c r="C82" s="16"/>
      <c r="D82" s="17"/>
      <c r="E82" s="18"/>
      <c r="F82" s="18"/>
      <c r="G82" s="19"/>
      <c r="H82" s="20"/>
      <c r="I82" s="15"/>
    </row>
    <row r="83" spans="1:40" ht="15.75" customHeight="1">
      <c r="A83" s="23"/>
      <c r="B83" s="15"/>
      <c r="C83" s="16"/>
      <c r="D83" s="17"/>
      <c r="E83" s="18"/>
      <c r="F83" s="18"/>
      <c r="G83" s="19"/>
      <c r="H83" s="20"/>
      <c r="I83" s="15"/>
    </row>
    <row r="84" spans="1:40" ht="15.75">
      <c r="A84" s="23"/>
      <c r="B84" s="24"/>
      <c r="C84" s="25"/>
      <c r="D84" s="25"/>
      <c r="E84" s="26"/>
      <c r="F84" s="26"/>
      <c r="G84" s="20"/>
      <c r="H84" s="20"/>
      <c r="I84" s="24"/>
    </row>
    <row r="85" spans="1:40" ht="15.75">
      <c r="A85" s="23"/>
      <c r="B85" s="24"/>
      <c r="C85" s="25"/>
      <c r="D85" s="25"/>
      <c r="E85" s="26"/>
      <c r="F85" s="26"/>
      <c r="G85" s="20"/>
      <c r="H85" s="20"/>
      <c r="I85" s="24"/>
    </row>
    <row r="86" spans="1:40">
      <c r="A86" s="23"/>
      <c r="B86" s="27"/>
      <c r="C86" s="28"/>
      <c r="D86" s="28"/>
      <c r="E86" s="29"/>
      <c r="F86" s="29"/>
      <c r="G86" s="30"/>
      <c r="H86" s="30"/>
      <c r="I86" s="27"/>
    </row>
    <row r="87" spans="1:40" ht="15.75" thickBot="1">
      <c r="A87" s="31"/>
      <c r="B87" s="31"/>
      <c r="C87" s="32"/>
      <c r="D87" s="32"/>
      <c r="E87" s="33"/>
      <c r="F87" s="33"/>
      <c r="G87" s="34"/>
      <c r="H87" s="34"/>
      <c r="I87" s="31"/>
      <c r="J87" s="45"/>
      <c r="K87" s="46"/>
      <c r="L87" s="46"/>
      <c r="M87" s="45"/>
      <c r="N87" s="45"/>
      <c r="O87" s="45"/>
      <c r="P87" s="45"/>
      <c r="Q87" s="45"/>
      <c r="R87" s="46"/>
      <c r="S87" s="46"/>
      <c r="T87" s="45"/>
      <c r="U87" s="45"/>
      <c r="V87" s="45"/>
      <c r="W87" s="45"/>
      <c r="X87" s="45"/>
      <c r="Y87" s="46"/>
      <c r="Z87" s="46"/>
      <c r="AA87" s="45"/>
      <c r="AB87" s="45"/>
      <c r="AC87" s="45"/>
      <c r="AD87" s="45"/>
      <c r="AE87" s="45"/>
      <c r="AF87" s="46"/>
      <c r="AG87" s="46"/>
      <c r="AH87" s="48"/>
      <c r="AI87" s="49"/>
      <c r="AJ87" s="49"/>
      <c r="AK87" s="49"/>
      <c r="AL87" s="49"/>
      <c r="AM87" s="50"/>
      <c r="AN87" s="51"/>
    </row>
    <row r="88" spans="1:40" ht="15.75">
      <c r="A88" s="35"/>
      <c r="B88" s="15"/>
      <c r="C88" s="16"/>
      <c r="D88" s="17"/>
      <c r="E88" s="18"/>
      <c r="F88" s="18"/>
      <c r="G88" s="19"/>
      <c r="H88" s="20"/>
      <c r="I88" s="15"/>
    </row>
    <row r="89" spans="1:40" ht="15" customHeight="1">
      <c r="A89" s="22"/>
      <c r="B89" s="15"/>
      <c r="C89" s="16"/>
      <c r="D89" s="17"/>
      <c r="E89" s="18"/>
      <c r="F89" s="18"/>
      <c r="G89" s="19"/>
      <c r="H89" s="20"/>
      <c r="I89" s="15"/>
    </row>
    <row r="90" spans="1:40" ht="15.75" customHeight="1">
      <c r="A90" s="23"/>
      <c r="B90" s="15"/>
      <c r="C90" s="16"/>
      <c r="D90" s="17"/>
      <c r="E90" s="18"/>
      <c r="F90" s="18"/>
      <c r="G90" s="19"/>
      <c r="H90" s="20"/>
      <c r="I90" s="15"/>
    </row>
    <row r="91" spans="1:40" ht="15.75">
      <c r="A91" s="23"/>
      <c r="B91" s="24"/>
      <c r="C91" s="25"/>
      <c r="D91" s="25"/>
      <c r="E91" s="26"/>
      <c r="F91" s="26"/>
      <c r="G91" s="20"/>
      <c r="H91" s="20"/>
      <c r="I91" s="24"/>
    </row>
    <row r="92" spans="1:40" ht="15.75">
      <c r="A92" s="23"/>
      <c r="B92" s="24"/>
      <c r="C92" s="25"/>
      <c r="D92" s="25"/>
      <c r="E92" s="26"/>
      <c r="F92" s="26"/>
      <c r="G92" s="20"/>
      <c r="H92" s="20"/>
      <c r="I92" s="24"/>
    </row>
    <row r="93" spans="1:40">
      <c r="A93" s="23"/>
      <c r="B93" s="27"/>
      <c r="C93" s="28"/>
      <c r="D93" s="28"/>
      <c r="E93" s="29"/>
      <c r="F93" s="29"/>
      <c r="G93" s="30"/>
      <c r="H93" s="30"/>
      <c r="I93" s="27"/>
    </row>
    <row r="94" spans="1:40">
      <c r="A94" s="31"/>
      <c r="B94" s="31"/>
      <c r="C94" s="32"/>
      <c r="D94" s="32"/>
      <c r="E94" s="33"/>
      <c r="F94" s="33"/>
      <c r="G94" s="34"/>
      <c r="H94" s="34"/>
      <c r="I94" s="31"/>
      <c r="J94" s="45"/>
      <c r="K94" s="45"/>
      <c r="L94" s="45"/>
      <c r="M94" s="45"/>
      <c r="N94" s="45"/>
      <c r="O94" s="46"/>
      <c r="P94" s="46"/>
      <c r="Q94" s="45"/>
      <c r="R94" s="45"/>
      <c r="S94" s="45"/>
      <c r="T94" s="45"/>
      <c r="U94" s="45"/>
      <c r="V94" s="46"/>
      <c r="W94" s="46"/>
      <c r="X94" s="45"/>
      <c r="Y94" s="45"/>
      <c r="Z94" s="45"/>
      <c r="AA94" s="45"/>
      <c r="AB94" s="45"/>
      <c r="AC94" s="46"/>
      <c r="AD94" s="46"/>
      <c r="AE94" s="47"/>
      <c r="AF94" s="45"/>
      <c r="AG94" s="45"/>
      <c r="AH94" s="45"/>
      <c r="AI94" s="45"/>
      <c r="AJ94" s="46"/>
      <c r="AK94" s="46"/>
      <c r="AL94" s="45"/>
      <c r="AM94" s="45"/>
      <c r="AN94" s="45"/>
    </row>
    <row r="95" spans="1:40" ht="15.75">
      <c r="A95" s="35"/>
      <c r="B95" s="15"/>
      <c r="C95" s="16"/>
      <c r="D95" s="17"/>
      <c r="E95" s="18"/>
      <c r="F95" s="18"/>
      <c r="G95" s="19"/>
      <c r="H95" s="20"/>
      <c r="I95" s="15"/>
    </row>
    <row r="96" spans="1:40" ht="15" customHeight="1">
      <c r="A96" s="22"/>
      <c r="B96" s="15"/>
      <c r="C96" s="16"/>
      <c r="D96" s="17"/>
      <c r="E96" s="18"/>
      <c r="F96" s="18"/>
      <c r="G96" s="19"/>
      <c r="H96" s="20"/>
      <c r="I96" s="15"/>
    </row>
    <row r="97" spans="1:40" ht="15.75" customHeight="1">
      <c r="A97" s="23"/>
      <c r="B97" s="15"/>
      <c r="C97" s="16"/>
      <c r="D97" s="17"/>
      <c r="E97" s="18"/>
      <c r="F97" s="18"/>
      <c r="G97" s="19"/>
      <c r="H97" s="20"/>
      <c r="I97" s="15"/>
    </row>
    <row r="98" spans="1:40" ht="15.75">
      <c r="A98" s="23"/>
      <c r="B98" s="24"/>
      <c r="C98" s="25"/>
      <c r="D98" s="25"/>
      <c r="E98" s="26"/>
      <c r="F98" s="26"/>
      <c r="G98" s="20"/>
      <c r="H98" s="20"/>
      <c r="I98" s="24"/>
    </row>
    <row r="99" spans="1:40" ht="15.75">
      <c r="A99" s="23"/>
      <c r="B99" s="24"/>
      <c r="C99" s="25"/>
      <c r="D99" s="25"/>
      <c r="E99" s="26"/>
      <c r="F99" s="26"/>
      <c r="G99" s="20"/>
      <c r="H99" s="20"/>
      <c r="I99" s="24"/>
    </row>
    <row r="100" spans="1:40">
      <c r="A100" s="23"/>
      <c r="B100" s="27"/>
      <c r="C100" s="28"/>
      <c r="D100" s="28"/>
      <c r="E100" s="29"/>
      <c r="F100" s="29"/>
      <c r="G100" s="30"/>
      <c r="H100" s="30"/>
      <c r="I100" s="27"/>
    </row>
    <row r="101" spans="1:40">
      <c r="A101" s="31"/>
      <c r="B101" s="31"/>
      <c r="C101" s="32"/>
      <c r="D101" s="32"/>
      <c r="E101" s="33"/>
      <c r="F101" s="33"/>
      <c r="G101" s="34"/>
      <c r="H101" s="34"/>
      <c r="I101" s="31"/>
      <c r="J101" s="47"/>
      <c r="K101" s="45"/>
      <c r="L101" s="45"/>
      <c r="M101" s="46"/>
      <c r="N101" s="46"/>
      <c r="O101" s="45"/>
      <c r="P101" s="45"/>
      <c r="Q101" s="47"/>
      <c r="R101" s="45"/>
      <c r="S101" s="45"/>
      <c r="T101" s="46"/>
      <c r="U101" s="46"/>
      <c r="V101" s="45"/>
      <c r="W101" s="45"/>
      <c r="X101" s="45"/>
      <c r="Y101" s="45"/>
      <c r="Z101" s="45"/>
      <c r="AA101" s="46"/>
      <c r="AB101" s="46"/>
      <c r="AC101" s="45"/>
      <c r="AD101" s="45"/>
      <c r="AE101" s="45"/>
      <c r="AF101" s="45"/>
      <c r="AG101" s="45"/>
      <c r="AH101" s="46"/>
      <c r="AI101" s="46"/>
      <c r="AJ101" s="45"/>
      <c r="AK101" s="45"/>
      <c r="AL101" s="45"/>
      <c r="AM101" s="47"/>
      <c r="AN101" s="45"/>
    </row>
    <row r="102" spans="1:40" ht="15.75">
      <c r="A102" s="35"/>
      <c r="B102" s="15"/>
      <c r="C102" s="16"/>
      <c r="D102" s="17"/>
      <c r="E102" s="18"/>
      <c r="F102" s="18"/>
      <c r="G102" s="19"/>
      <c r="H102" s="20"/>
      <c r="I102" s="15"/>
    </row>
    <row r="103" spans="1:40" ht="15" customHeight="1">
      <c r="A103" s="22"/>
      <c r="B103" s="15"/>
      <c r="C103" s="16"/>
      <c r="D103" s="17"/>
      <c r="E103" s="18"/>
      <c r="F103" s="18"/>
      <c r="G103" s="19"/>
      <c r="H103" s="20"/>
      <c r="I103" s="15"/>
    </row>
    <row r="104" spans="1:40" ht="15.75" customHeight="1">
      <c r="A104" s="23"/>
      <c r="B104" s="15"/>
      <c r="C104" s="16"/>
      <c r="D104" s="17"/>
      <c r="E104" s="18"/>
      <c r="F104" s="18"/>
      <c r="G104" s="19"/>
      <c r="H104" s="20"/>
      <c r="I104" s="15"/>
    </row>
    <row r="105" spans="1:40" ht="15.75">
      <c r="A105" s="23"/>
      <c r="B105" s="24"/>
      <c r="C105" s="25"/>
      <c r="D105" s="25"/>
      <c r="E105" s="26"/>
      <c r="F105" s="26"/>
      <c r="G105" s="20"/>
      <c r="H105" s="20"/>
      <c r="I105" s="24"/>
    </row>
    <row r="106" spans="1:40" ht="15.75">
      <c r="A106" s="23"/>
      <c r="B106" s="24"/>
      <c r="C106" s="25"/>
      <c r="D106" s="25"/>
      <c r="E106" s="26"/>
      <c r="F106" s="26"/>
      <c r="G106" s="20"/>
      <c r="H106" s="20"/>
      <c r="I106" s="24"/>
    </row>
    <row r="107" spans="1:40">
      <c r="A107" s="23"/>
      <c r="B107" s="27"/>
      <c r="C107" s="28"/>
      <c r="D107" s="28"/>
      <c r="E107" s="29"/>
      <c r="F107" s="29"/>
      <c r="G107" s="30"/>
      <c r="H107" s="30"/>
      <c r="I107" s="27"/>
    </row>
    <row r="108" spans="1:40">
      <c r="A108" s="31"/>
      <c r="B108" s="31"/>
      <c r="C108" s="32"/>
      <c r="D108" s="32"/>
      <c r="E108" s="33"/>
      <c r="F108" s="33"/>
      <c r="G108" s="34"/>
      <c r="H108" s="34"/>
      <c r="I108" s="31"/>
      <c r="J108" s="46"/>
      <c r="K108" s="46"/>
      <c r="L108" s="45"/>
      <c r="M108" s="45"/>
      <c r="N108" s="45"/>
      <c r="O108" s="45"/>
      <c r="P108" s="45"/>
      <c r="Q108" s="46"/>
      <c r="R108" s="46"/>
      <c r="S108" s="47"/>
      <c r="T108" s="45"/>
      <c r="U108" s="45"/>
      <c r="V108" s="45"/>
      <c r="W108" s="45"/>
      <c r="X108" s="46"/>
      <c r="Y108" s="46"/>
      <c r="Z108" s="45"/>
      <c r="AA108" s="45"/>
      <c r="AB108" s="45"/>
      <c r="AC108" s="45"/>
      <c r="AD108" s="45"/>
      <c r="AE108" s="46"/>
      <c r="AF108" s="46"/>
      <c r="AG108" s="45"/>
      <c r="AH108" s="45"/>
      <c r="AI108" s="45"/>
      <c r="AJ108" s="45"/>
      <c r="AK108" s="45"/>
      <c r="AL108" s="46"/>
      <c r="AM108" s="46"/>
      <c r="AN108" s="45"/>
    </row>
    <row r="109" spans="1:40" ht="15.75">
      <c r="A109" s="35"/>
      <c r="B109" s="15"/>
      <c r="C109" s="16"/>
      <c r="D109" s="17"/>
      <c r="E109" s="18"/>
      <c r="F109" s="18"/>
      <c r="G109" s="19"/>
      <c r="H109" s="20"/>
      <c r="I109" s="15"/>
    </row>
    <row r="110" spans="1:40" ht="15" customHeight="1">
      <c r="A110" s="22"/>
      <c r="B110" s="15"/>
      <c r="C110" s="16"/>
      <c r="D110" s="17"/>
      <c r="E110" s="18"/>
      <c r="F110" s="18"/>
      <c r="G110" s="19"/>
      <c r="H110" s="20"/>
      <c r="I110" s="15"/>
    </row>
    <row r="111" spans="1:40" ht="15.75" customHeight="1">
      <c r="A111" s="23"/>
      <c r="B111" s="15"/>
      <c r="C111" s="16"/>
      <c r="D111" s="17"/>
      <c r="E111" s="18"/>
      <c r="F111" s="18"/>
      <c r="G111" s="19"/>
      <c r="H111" s="20"/>
      <c r="I111" s="15"/>
    </row>
    <row r="112" spans="1:40" ht="15.75">
      <c r="A112" s="23"/>
      <c r="B112" s="24"/>
      <c r="C112" s="25"/>
      <c r="D112" s="25"/>
      <c r="E112" s="26"/>
      <c r="F112" s="26"/>
      <c r="G112" s="20"/>
      <c r="H112" s="20"/>
      <c r="I112" s="24"/>
    </row>
    <row r="113" spans="1:40" ht="15.75">
      <c r="A113" s="23"/>
      <c r="B113" s="24"/>
      <c r="C113" s="25"/>
      <c r="D113" s="25"/>
      <c r="E113" s="26"/>
      <c r="F113" s="26"/>
      <c r="G113" s="20"/>
      <c r="H113" s="20"/>
      <c r="I113" s="24"/>
    </row>
    <row r="114" spans="1:40">
      <c r="A114" s="23"/>
      <c r="B114" s="27"/>
      <c r="C114" s="28"/>
      <c r="D114" s="28"/>
      <c r="E114" s="29"/>
      <c r="F114" s="29"/>
      <c r="G114" s="30"/>
      <c r="H114" s="30"/>
      <c r="I114" s="27"/>
    </row>
    <row r="115" spans="1:40">
      <c r="A115" s="31"/>
      <c r="B115" s="31"/>
      <c r="C115" s="32"/>
      <c r="D115" s="32"/>
      <c r="E115" s="33"/>
      <c r="F115" s="33"/>
      <c r="G115" s="34"/>
      <c r="H115" s="34"/>
      <c r="I115" s="31"/>
      <c r="J115" s="45"/>
      <c r="K115" s="45"/>
      <c r="L115" s="45"/>
      <c r="M115" s="45"/>
      <c r="N115" s="45"/>
      <c r="O115" s="46"/>
      <c r="P115" s="46"/>
      <c r="Q115" s="45"/>
      <c r="R115" s="45"/>
      <c r="S115" s="45"/>
      <c r="T115" s="45"/>
      <c r="U115" s="45"/>
      <c r="V115" s="46"/>
      <c r="W115" s="46"/>
      <c r="X115" s="45"/>
      <c r="Y115" s="45"/>
      <c r="Z115" s="45"/>
      <c r="AA115" s="45"/>
      <c r="AB115" s="45"/>
      <c r="AC115" s="46"/>
      <c r="AD115" s="46"/>
      <c r="AE115" s="45"/>
      <c r="AF115" s="45"/>
      <c r="AG115" s="45"/>
      <c r="AH115" s="45"/>
      <c r="AI115" s="45"/>
      <c r="AJ115" s="46"/>
      <c r="AK115" s="46"/>
      <c r="AL115" s="45"/>
      <c r="AM115" s="45"/>
      <c r="AN115" s="45"/>
    </row>
    <row r="116" spans="1:40" ht="15.75">
      <c r="A116" s="35"/>
      <c r="B116" s="15"/>
      <c r="C116" s="16"/>
      <c r="D116" s="17"/>
      <c r="E116" s="18"/>
      <c r="F116" s="18"/>
      <c r="G116" s="19"/>
      <c r="H116" s="20"/>
      <c r="I116" s="15"/>
    </row>
    <row r="117" spans="1:40" ht="15" customHeight="1">
      <c r="A117" s="22"/>
      <c r="B117" s="15"/>
      <c r="C117" s="16"/>
      <c r="D117" s="17"/>
      <c r="E117" s="18"/>
      <c r="F117" s="18"/>
      <c r="G117" s="19"/>
      <c r="H117" s="20"/>
      <c r="I117" s="15"/>
    </row>
    <row r="118" spans="1:40" ht="15.75" customHeight="1">
      <c r="A118" s="23"/>
      <c r="B118" s="15"/>
      <c r="C118" s="16"/>
      <c r="D118" s="17"/>
      <c r="E118" s="18"/>
      <c r="F118" s="18"/>
      <c r="G118" s="19"/>
      <c r="H118" s="20"/>
      <c r="I118" s="15"/>
    </row>
    <row r="119" spans="1:40" ht="15.75">
      <c r="A119" s="23"/>
      <c r="B119" s="24"/>
      <c r="C119" s="25"/>
      <c r="D119" s="25"/>
      <c r="E119" s="26"/>
      <c r="F119" s="26"/>
      <c r="G119" s="20"/>
      <c r="H119" s="20"/>
      <c r="I119" s="24"/>
    </row>
    <row r="120" spans="1:40" ht="15.75">
      <c r="A120" s="23"/>
      <c r="B120" s="24"/>
      <c r="C120" s="25"/>
      <c r="D120" s="25"/>
      <c r="E120" s="26"/>
      <c r="F120" s="26"/>
      <c r="G120" s="20"/>
      <c r="H120" s="20"/>
      <c r="I120" s="24"/>
    </row>
    <row r="121" spans="1:40">
      <c r="A121" s="23"/>
      <c r="B121" s="27"/>
      <c r="C121" s="28"/>
      <c r="D121" s="28"/>
      <c r="E121" s="29"/>
      <c r="F121" s="29"/>
      <c r="G121" s="30"/>
      <c r="H121" s="30"/>
      <c r="I121" s="27"/>
    </row>
    <row r="122" spans="1:40">
      <c r="A122" s="31"/>
      <c r="B122" s="31"/>
      <c r="C122" s="32"/>
      <c r="D122" s="32"/>
      <c r="E122" s="33"/>
      <c r="F122" s="33"/>
      <c r="G122" s="34"/>
      <c r="H122" s="34"/>
      <c r="I122" s="31"/>
      <c r="J122" s="45"/>
      <c r="K122" s="45"/>
      <c r="L122" s="46"/>
      <c r="M122" s="46"/>
      <c r="N122" s="45"/>
      <c r="O122" s="45"/>
      <c r="P122" s="45"/>
      <c r="Q122" s="45"/>
      <c r="R122" s="45"/>
      <c r="S122" s="46"/>
      <c r="T122" s="46"/>
      <c r="U122" s="45"/>
      <c r="V122" s="45"/>
      <c r="W122" s="45"/>
      <c r="X122" s="47"/>
      <c r="Y122" s="45"/>
      <c r="Z122" s="46"/>
      <c r="AA122" s="46"/>
      <c r="AB122" s="45"/>
      <c r="AC122" s="45"/>
      <c r="AD122" s="45"/>
      <c r="AE122" s="45"/>
      <c r="AF122" s="45"/>
      <c r="AG122" s="46"/>
      <c r="AH122" s="46"/>
      <c r="AI122" s="45"/>
      <c r="AJ122" s="45"/>
      <c r="AK122" s="45"/>
      <c r="AL122" s="45"/>
      <c r="AM122" s="45"/>
      <c r="AN122" s="46"/>
    </row>
    <row r="123" spans="1:40" ht="15.75">
      <c r="A123" s="35"/>
      <c r="B123" s="15"/>
      <c r="C123" s="16"/>
      <c r="D123" s="17"/>
      <c r="E123" s="18"/>
      <c r="F123" s="18"/>
      <c r="G123" s="19"/>
      <c r="H123" s="20"/>
      <c r="I123" s="15"/>
    </row>
    <row r="124" spans="1:40" ht="15" customHeight="1">
      <c r="A124" s="22"/>
      <c r="B124" s="15"/>
      <c r="C124" s="16"/>
      <c r="D124" s="17"/>
      <c r="E124" s="18"/>
      <c r="F124" s="18"/>
      <c r="G124" s="19"/>
      <c r="H124" s="20"/>
      <c r="I124" s="15"/>
    </row>
    <row r="125" spans="1:40" ht="15.75" customHeight="1">
      <c r="A125" s="23"/>
      <c r="B125" s="15"/>
      <c r="C125" s="16"/>
      <c r="D125" s="17"/>
      <c r="E125" s="18"/>
      <c r="F125" s="18"/>
      <c r="G125" s="19"/>
      <c r="H125" s="20"/>
      <c r="I125" s="15"/>
    </row>
    <row r="126" spans="1:40" ht="15.75">
      <c r="A126" s="23"/>
      <c r="B126" s="24"/>
      <c r="C126" s="25"/>
      <c r="D126" s="25"/>
      <c r="E126" s="26"/>
      <c r="F126" s="26"/>
      <c r="G126" s="20"/>
      <c r="H126" s="20"/>
      <c r="I126" s="24"/>
    </row>
    <row r="127" spans="1:40" ht="15.75">
      <c r="A127" s="23"/>
      <c r="B127" s="24"/>
      <c r="C127" s="25"/>
      <c r="D127" s="25"/>
      <c r="E127" s="26"/>
      <c r="F127" s="26"/>
      <c r="G127" s="20"/>
      <c r="H127" s="20"/>
      <c r="I127" s="24"/>
    </row>
    <row r="128" spans="1:40">
      <c r="A128" s="23"/>
      <c r="B128" s="27"/>
      <c r="C128" s="28"/>
      <c r="D128" s="28"/>
      <c r="E128" s="29"/>
      <c r="F128" s="29"/>
      <c r="G128" s="30"/>
      <c r="H128" s="30"/>
      <c r="I128" s="27"/>
    </row>
    <row r="129" spans="1:9">
      <c r="A129" s="11"/>
      <c r="B129" s="11"/>
      <c r="C129" s="36"/>
      <c r="D129" s="36"/>
      <c r="E129" s="37"/>
      <c r="F129" s="37"/>
      <c r="G129" s="10"/>
      <c r="H129" s="10"/>
      <c r="I129" s="11"/>
    </row>
  </sheetData>
  <sheetProtection sheet="1" objects="1" scenarios="1" selectLockedCells="1"/>
  <mergeCells count="9">
    <mergeCell ref="A9:A44"/>
    <mergeCell ref="B7:B9"/>
    <mergeCell ref="C7:C9"/>
    <mergeCell ref="G7:G9"/>
    <mergeCell ref="D7:D9"/>
    <mergeCell ref="I7:I9"/>
    <mergeCell ref="H7:H9"/>
    <mergeCell ref="F7:F9"/>
    <mergeCell ref="E7:E9"/>
  </mergeCells>
  <conditionalFormatting sqref="H10:H44">
    <cfRule type="dataBar" priority="11">
      <dataBar>
        <cfvo type="min" val="0"/>
        <cfvo type="max" val="0"/>
        <color rgb="FF884DFD"/>
      </dataBar>
    </cfRule>
  </conditionalFormatting>
  <conditionalFormatting sqref="J10:SN44">
    <cfRule type="expression" dxfId="13" priority="7">
      <formula>WEEKDAY(J$9,2)&gt;5</formula>
    </cfRule>
    <cfRule type="cellIs" dxfId="12" priority="12" operator="between">
      <formula>1</formula>
      <formula>8</formula>
    </cfRule>
  </conditionalFormatting>
  <conditionalFormatting sqref="F10:F44">
    <cfRule type="expression" dxfId="11" priority="9">
      <formula>AND(F10&lt;G10,F10&lt;=TODAY(),G10&gt;TODAY())</formula>
    </cfRule>
    <cfRule type="expression" dxfId="10" priority="10">
      <formula>AND(F10&lt;G10,F10-10&lt;=TODAY(),G10&gt;TODAY())</formula>
    </cfRule>
  </conditionalFormatting>
  <conditionalFormatting sqref="J7:SN44">
    <cfRule type="expression" dxfId="9" priority="6">
      <formula>J$9=TODAY()</formula>
    </cfRule>
  </conditionalFormatting>
  <conditionalFormatting sqref="J7:SN7">
    <cfRule type="expression" dxfId="8" priority="4">
      <formula>WEEKDAY(J9,2)=1</formula>
    </cfRule>
  </conditionalFormatting>
  <conditionalFormatting sqref="J6:SN6">
    <cfRule type="expression" dxfId="7" priority="3">
      <formula>WEEKDAY(J9,2)=1</formula>
    </cfRule>
  </conditionalFormatting>
  <conditionalFormatting sqref="C2 I10:I44">
    <cfRule type="containsText" dxfId="6" priority="34" operator="containsText" text="Personnel (1)">
      <formula>NOT(ISERROR(SEARCH("Personnel (1)",C2)))</formula>
    </cfRule>
  </conditionalFormatting>
  <conditionalFormatting sqref="G2 I10:I44">
    <cfRule type="containsText" dxfId="5" priority="30" operator="containsText" text="Personnel (5)">
      <formula>NOT(ISERROR(SEARCH("Personnel (5)",G2)))</formula>
    </cfRule>
  </conditionalFormatting>
  <conditionalFormatting sqref="F4 I10:I44">
    <cfRule type="containsText" dxfId="4" priority="31" operator="containsText" text="Personnel (4)">
      <formula>NOT(ISERROR(SEARCH("Personnel (4)",F4)))</formula>
    </cfRule>
  </conditionalFormatting>
  <conditionalFormatting sqref="E2 I10:I44">
    <cfRule type="containsText" dxfId="3" priority="32" operator="containsText" text="Personnel (3)">
      <formula>NOT(ISERROR(SEARCH("Personnel (3)",E2)))</formula>
    </cfRule>
  </conditionalFormatting>
  <conditionalFormatting sqref="D4 I10:I44">
    <cfRule type="containsText" dxfId="2" priority="33" operator="containsText" text="Personnel (2)">
      <formula>NOT(ISERROR(SEARCH("Personnel (2)",D4)))</formula>
    </cfRule>
  </conditionalFormatting>
  <conditionalFormatting sqref="G10:G44">
    <cfRule type="expression" dxfId="1" priority="1">
      <formula>G10=TODAY()</formula>
    </cfRule>
    <cfRule type="expression" dxfId="0" priority="2">
      <formula>AND(G10&lt;&gt;"",G10-10&lt;=TODAY(),G10&lt;TODAY())</formula>
    </cfRule>
  </conditionalFormatting>
  <dataValidations disablePrompts="1" count="1">
    <dataValidation type="list" allowBlank="1" showInputMessage="1" showErrorMessage="1" sqref="I10:I44">
      <formula1>Person</formula1>
    </dataValidation>
  </dataValidations>
  <pageMargins left="0.25" right="0.25" top="0.75" bottom="0.75" header="0.3" footer="0.3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2" sqref="B2"/>
    </sheetView>
  </sheetViews>
  <sheetFormatPr baseColWidth="10" defaultRowHeight="15"/>
  <cols>
    <col min="3" max="3" width="19.28515625" bestFit="1" customWidth="1"/>
    <col min="4" max="4" width="5.28515625" customWidth="1"/>
    <col min="7" max="7" width="12.85546875" bestFit="1" customWidth="1"/>
  </cols>
  <sheetData>
    <row r="1" spans="2:7">
      <c r="B1" s="94" t="s">
        <v>31</v>
      </c>
      <c r="C1" s="94"/>
    </row>
    <row r="2" spans="2:7">
      <c r="B2" s="7">
        <f>DATE(YEAR(Feuil1!$J$9),1,1)</f>
        <v>43101</v>
      </c>
      <c r="C2" s="1" t="s">
        <v>18</v>
      </c>
      <c r="D2" s="1"/>
      <c r="E2" s="1"/>
    </row>
    <row r="3" spans="2:7">
      <c r="B3" s="7">
        <f>DATE(YEAR(Feuil1!$J$9),3,29.56+0.979*MOD(204-11*MOD(YEAR(Feuil1!$J$9),19),30)-WEEKDAY(DATE(YEAR(Feuil1!$J$9),3,28.56+0.979*MOD(204-11*MOD(YEAR(Feuil1!$J$9),19),30))))</f>
        <v>43191</v>
      </c>
      <c r="C3" s="1" t="s">
        <v>19</v>
      </c>
      <c r="D3" s="9" t="s">
        <v>32</v>
      </c>
      <c r="E3" s="8">
        <f>ROUND(DATE(YEAR(Feuil1!$J$9),4,MOD(234-11*MOD(YEAR(Feuil1!$J$9),19),30))/7,0)*7-6</f>
        <v>43191</v>
      </c>
    </row>
    <row r="4" spans="2:7" ht="15.75" thickBot="1">
      <c r="B4" s="7">
        <f>B3+1</f>
        <v>43192</v>
      </c>
      <c r="C4" s="1" t="s">
        <v>20</v>
      </c>
      <c r="D4" s="1"/>
      <c r="E4" s="1"/>
      <c r="G4" s="1"/>
    </row>
    <row r="5" spans="2:7">
      <c r="B5" s="7">
        <f>DATE(YEAR(Feuil1!$J$9),5,1)</f>
        <v>43221</v>
      </c>
      <c r="C5" s="1" t="s">
        <v>21</v>
      </c>
      <c r="D5" s="1"/>
      <c r="E5" s="1"/>
      <c r="G5" s="82" t="s">
        <v>33</v>
      </c>
    </row>
    <row r="6" spans="2:7">
      <c r="B6" s="7">
        <f>DATE(YEAR(Feuil1!$J$9),5,8)</f>
        <v>43228</v>
      </c>
      <c r="C6" s="1" t="s">
        <v>22</v>
      </c>
      <c r="D6" s="1"/>
      <c r="E6" s="1"/>
      <c r="G6" s="83" t="s">
        <v>34</v>
      </c>
    </row>
    <row r="7" spans="2:7">
      <c r="B7" s="7">
        <f>B4+39</f>
        <v>43231</v>
      </c>
      <c r="C7" s="1" t="s">
        <v>23</v>
      </c>
      <c r="D7" s="1"/>
      <c r="E7" s="1"/>
      <c r="G7" s="83" t="s">
        <v>14</v>
      </c>
    </row>
    <row r="8" spans="2:7">
      <c r="B8" s="7">
        <f>B4+49</f>
        <v>43241</v>
      </c>
      <c r="C8" s="1" t="s">
        <v>24</v>
      </c>
      <c r="D8" s="1"/>
      <c r="E8" s="1"/>
      <c r="G8" s="83" t="s">
        <v>15</v>
      </c>
    </row>
    <row r="9" spans="2:7" ht="15.75" thickBot="1">
      <c r="B9" s="7">
        <f>B4+50</f>
        <v>43242</v>
      </c>
      <c r="C9" s="1" t="s">
        <v>25</v>
      </c>
      <c r="D9" s="1"/>
      <c r="E9" s="1"/>
      <c r="G9" s="84" t="s">
        <v>13</v>
      </c>
    </row>
    <row r="10" spans="2:7">
      <c r="B10" s="7">
        <f>DATE(YEAR(Feuil1!$J$9),7,14)</f>
        <v>43295</v>
      </c>
      <c r="C10" s="1" t="s">
        <v>26</v>
      </c>
      <c r="D10" s="1"/>
      <c r="E10" s="1"/>
      <c r="G10" s="1"/>
    </row>
    <row r="11" spans="2:7">
      <c r="B11" s="7">
        <f>DATE(YEAR(Feuil1!$J$9),8,15)</f>
        <v>43327</v>
      </c>
      <c r="C11" s="1" t="s">
        <v>27</v>
      </c>
      <c r="D11" s="1"/>
      <c r="E11" s="1"/>
    </row>
    <row r="12" spans="2:7">
      <c r="B12" s="7">
        <f>DATE(YEAR(Feuil1!$J$9),11,1)</f>
        <v>43405</v>
      </c>
      <c r="C12" s="1" t="s">
        <v>28</v>
      </c>
      <c r="D12" s="1"/>
      <c r="E12" s="1"/>
    </row>
    <row r="13" spans="2:7">
      <c r="B13" s="7">
        <f>DATE(YEAR(Feuil1!$J$9),11,11)</f>
        <v>43415</v>
      </c>
      <c r="C13" s="1" t="s">
        <v>29</v>
      </c>
      <c r="D13" s="1"/>
      <c r="E13" s="1"/>
    </row>
    <row r="14" spans="2:7">
      <c r="B14" s="7">
        <f>DATE(YEAR(Feuil1!$J$9),12,25)</f>
        <v>43459</v>
      </c>
      <c r="C14" s="1" t="s">
        <v>30</v>
      </c>
      <c r="D14" s="1"/>
      <c r="E14" s="1"/>
    </row>
    <row r="15" spans="2:7">
      <c r="B15" s="7">
        <f>DATE(YEAR(Feuil1!$J$9)+1,1,1)</f>
        <v>43466</v>
      </c>
    </row>
    <row r="16" spans="2:7">
      <c r="B16" s="7">
        <f>DATE(YEAR(Feuil1!$J$9)+1,3,29.56+0.979*MOD(204-11*MOD(YEAR(Feuil1!$J$9)+1,19),30)-WEEKDAY(DATE(YEAR(Feuil1!$J$9)+1,3,28.56+0.979*MOD(204-11*MOD(YEAR(Feuil1!$J$9)+1,19),30))))</f>
        <v>43576</v>
      </c>
    </row>
    <row r="17" spans="2:2">
      <c r="B17" s="7">
        <f>B16+1</f>
        <v>43577</v>
      </c>
    </row>
    <row r="18" spans="2:2">
      <c r="B18" s="7">
        <f>DATE(YEAR(Feuil1!$J$9)+1,5,1)</f>
        <v>43586</v>
      </c>
    </row>
    <row r="19" spans="2:2">
      <c r="B19" s="7">
        <f>DATE(YEAR(Feuil1!$J$9)+1,5,8)</f>
        <v>43593</v>
      </c>
    </row>
    <row r="20" spans="2:2">
      <c r="B20" s="7">
        <f>B17+39</f>
        <v>43616</v>
      </c>
    </row>
    <row r="21" spans="2:2">
      <c r="B21" s="7">
        <f>B17+49</f>
        <v>43626</v>
      </c>
    </row>
    <row r="22" spans="2:2">
      <c r="B22" s="7">
        <f>B17+50</f>
        <v>43627</v>
      </c>
    </row>
    <row r="23" spans="2:2">
      <c r="B23" s="7">
        <f>DATE(YEAR(Feuil1!$J$9)+1,7,14)</f>
        <v>43660</v>
      </c>
    </row>
    <row r="24" spans="2:2">
      <c r="B24" s="7">
        <f>DATE(YEAR(Feuil1!$J$9)+1,8,15)</f>
        <v>43692</v>
      </c>
    </row>
    <row r="25" spans="2:2">
      <c r="B25" s="7">
        <f>DATE(YEAR(Feuil1!$J$9)+1,11,1)</f>
        <v>43770</v>
      </c>
    </row>
    <row r="26" spans="2:2">
      <c r="B26" s="7">
        <f>DATE(YEAR(Feuil1!$J$9)+1,11,11)</f>
        <v>43780</v>
      </c>
    </row>
    <row r="27" spans="2:2">
      <c r="B27" s="7">
        <f>DATE(YEAR(Feuil1!$J$9)+1,12,25)</f>
        <v>43824</v>
      </c>
    </row>
    <row r="28" spans="2:2">
      <c r="B28" s="7">
        <f>DATE(YEAR(Feuil1!$J$9)+2,1,1)</f>
        <v>43831</v>
      </c>
    </row>
    <row r="29" spans="2:2">
      <c r="B29" s="7">
        <f>DATE(YEAR(Feuil1!$J$9)+2,3,29.56+0.979*MOD(204-11*MOD(YEAR(Feuil1!$J$9)+2,19),30)-WEEKDAY(DATE(YEAR(Feuil1!$J$9)+2,3,28.56+0.979*MOD(204-11*MOD(YEAR(Feuil1!$J$9)+2,19),30))))</f>
        <v>43933</v>
      </c>
    </row>
    <row r="30" spans="2:2">
      <c r="B30" s="7">
        <f>B29+1</f>
        <v>43934</v>
      </c>
    </row>
    <row r="31" spans="2:2">
      <c r="B31" s="7">
        <f>DATE(YEAR(Feuil1!$J$9)+2,5,1)</f>
        <v>43952</v>
      </c>
    </row>
    <row r="32" spans="2:2">
      <c r="B32" s="7">
        <f>DATE(YEAR(Feuil1!$J$9)+2,5,8)</f>
        <v>43959</v>
      </c>
    </row>
    <row r="33" spans="2:2">
      <c r="B33" s="7">
        <f>B30+39</f>
        <v>43973</v>
      </c>
    </row>
    <row r="34" spans="2:2">
      <c r="B34" s="7">
        <f>B30+49</f>
        <v>43983</v>
      </c>
    </row>
    <row r="35" spans="2:2">
      <c r="B35" s="7">
        <f>B30+50</f>
        <v>43984</v>
      </c>
    </row>
    <row r="36" spans="2:2">
      <c r="B36" s="7">
        <f>DATE(YEAR(Feuil1!$J$9)+2,7,14)</f>
        <v>44026</v>
      </c>
    </row>
    <row r="37" spans="2:2">
      <c r="B37" s="7">
        <f>DATE(YEAR(Feuil1!$J$9)+2,8,15)</f>
        <v>44058</v>
      </c>
    </row>
    <row r="38" spans="2:2">
      <c r="B38" s="7">
        <f>DATE(YEAR(Feuil1!$J$9)+2,11,1)</f>
        <v>44136</v>
      </c>
    </row>
    <row r="39" spans="2:2">
      <c r="B39" s="7">
        <f>DATE(YEAR(Feuil1!$J$9)+2,11,11)</f>
        <v>44146</v>
      </c>
    </row>
    <row r="40" spans="2:2">
      <c r="B40" s="7">
        <f>DATE(YEAR(Feuil1!$J$9)+2,12,25)</f>
        <v>44190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Fériés</vt:lpstr>
      <vt:lpstr>Person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Pinaud</dc:creator>
  <cp:lastModifiedBy>Michel</cp:lastModifiedBy>
  <cp:lastPrinted>2018-11-22T20:56:23Z</cp:lastPrinted>
  <dcterms:created xsi:type="dcterms:W3CDTF">2018-11-18T10:03:05Z</dcterms:created>
  <dcterms:modified xsi:type="dcterms:W3CDTF">2018-11-26T20:03:40Z</dcterms:modified>
</cp:coreProperties>
</file>