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vbaProject.bin" ContentType="application/vnd.ms-office.vbaProject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 codeName="{37E998C4-C9E5-D4B9-71C8-EB1FF731991C}"/>
  <workbookPr codeName="ThisWorkbook" defaultThemeVersion="124226"/>
  <bookViews>
    <workbookView xWindow="390" yWindow="225" windowWidth="15480" windowHeight="7230" tabRatio="862" activeTab="2"/>
  </bookViews>
  <sheets>
    <sheet name="GESTION A" sheetId="1" r:id="rId1"/>
    <sheet name="GESTION B" sheetId="7" r:id="rId2"/>
    <sheet name="GESTION C" sheetId="13" r:id="rId3"/>
    <sheet name="VIDES A" sheetId="11" r:id="rId4"/>
    <sheet name="VIDES B" sheetId="12" r:id="rId5"/>
    <sheet name="MACHINES " sheetId="3" r:id="rId6"/>
    <sheet name="REFERENCES A" sheetId="4" r:id="rId7"/>
    <sheet name="REFERENCES B" sheetId="9" r:id="rId8"/>
    <sheet name="REFERENCES C" sheetId="14" r:id="rId9"/>
    <sheet name="DESIGNATIONS" sheetId="5" r:id="rId10"/>
    <sheet name="CLIENTS" sheetId="6" r:id="rId11"/>
    <sheet name="ADRESSES A" sheetId="2" r:id="rId12"/>
    <sheet name="ADRESSES B" sheetId="8" r:id="rId13"/>
    <sheet name="ADRESSES C" sheetId="15" r:id="rId14"/>
    <sheet name="VALORISATION DES STOCKS A B C" sheetId="16" r:id="rId15"/>
  </sheets>
  <definedNames>
    <definedName name="ADRESSES">'ADRESSES A'!$B$3:$B$820</definedName>
    <definedName name="CLIENTS">'MACHINES '!$B$4:$B$23</definedName>
    <definedName name="DESIGNATIONS">DESIGNATIONS!$B$41:$B$120</definedName>
    <definedName name="DESIGNATIONS1">'GESTION A'!$H$4</definedName>
    <definedName name="_xlnm.Print_Titles" localSheetId="0">'GESTION A'!$1:$2</definedName>
    <definedName name="_xlnm.Print_Titles" localSheetId="1">'GESTION B'!$1:$2</definedName>
    <definedName name="_xlnm.Print_Titles" localSheetId="2">'GESTION C'!$1:$2</definedName>
    <definedName name="_xlnm.Print_Titles" localSheetId="3">'VIDES A'!$4:$6</definedName>
    <definedName name="MACHINES">CLIENTS!$B$3:$B$25</definedName>
    <definedName name="REFERENCES">'REFERENCES A'!$B$11:$B$19</definedName>
    <definedName name="SOURCEA">'GESTION A'!$A$3:$H$450</definedName>
    <definedName name="SOURCEB">'GESTION B'!$A$4:$H$450</definedName>
    <definedName name="SOURCEC">'GESTION C'!$A$4:$H$200</definedName>
    <definedName name="_xlnm.Print_Area" localSheetId="0">'GESTION A'!$A$1:$F$446</definedName>
    <definedName name="_xlnm.Print_Area" localSheetId="1">'GESTION B'!$A$1:$F$415</definedName>
    <definedName name="_xlnm.Print_Area" localSheetId="2">'GESTION C'!$A$1:$F$170</definedName>
    <definedName name="_xlnm.Print_Area" localSheetId="14">'VALORISATION DES STOCKS A B C'!$A$1:$N$20</definedName>
    <definedName name="_xlnm.Print_Area" localSheetId="3">'VIDES A'!$A$4:$B$403</definedName>
  </definedNames>
  <calcPr calcId="124519"/>
</workbook>
</file>

<file path=xl/calcChain.xml><?xml version="1.0" encoding="utf-8"?>
<calcChain xmlns="http://schemas.openxmlformats.org/spreadsheetml/2006/main">
  <c r="H204" i="1"/>
  <c r="H416"/>
  <c r="H208"/>
  <c r="H143"/>
  <c r="H142"/>
  <c r="H235"/>
  <c r="H98" l="1"/>
  <c r="H247" i="7"/>
  <c r="H331" i="13" l="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32" l="1"/>
  <c r="C14" i="16"/>
  <c r="C13"/>
  <c r="C8" l="1"/>
  <c r="H8" s="1"/>
  <c r="H3" i="7"/>
  <c r="H12"/>
  <c r="H415" l="1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1"/>
  <c r="H10"/>
  <c r="H9"/>
  <c r="H8"/>
  <c r="H7"/>
  <c r="H6"/>
  <c r="H5"/>
  <c r="H4"/>
  <c r="H418" l="1"/>
  <c r="H416"/>
  <c r="C7" i="16" s="1"/>
  <c r="H7" s="1"/>
  <c r="H123" i="1"/>
  <c r="H30"/>
  <c r="H4" l="1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7"/>
  <c r="H206"/>
  <c r="H205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"/>
  <c r="H447" l="1"/>
  <c r="C6" i="16" s="1"/>
  <c r="A182" i="11"/>
  <c r="A302"/>
  <c r="H6" i="16" l="1"/>
  <c r="D16" s="1"/>
  <c r="A44" i="12"/>
  <c r="A43"/>
  <c r="A38"/>
  <c r="A37" l="1"/>
  <c r="B37"/>
  <c r="B93" i="11" l="1"/>
  <c r="B73"/>
  <c r="B41"/>
  <c r="B3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5" i="12" l="1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B5" l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53"/>
  <c r="A252"/>
  <c r="A251"/>
  <c r="A250"/>
  <c r="A249"/>
  <c r="A248"/>
  <c r="A245"/>
  <c r="A244"/>
  <c r="A243"/>
  <c r="A242"/>
  <c r="A236"/>
  <c r="A234"/>
  <c r="A233"/>
  <c r="A232"/>
  <c r="A231"/>
  <c r="A230"/>
  <c r="A228"/>
  <c r="A227"/>
  <c r="A226"/>
  <c r="A224"/>
  <c r="A216"/>
  <c r="A208"/>
  <c r="A207"/>
  <c r="A201"/>
  <c r="A197"/>
  <c r="A196"/>
  <c r="A194"/>
  <c r="A193"/>
  <c r="A192"/>
  <c r="A186"/>
  <c r="A182"/>
  <c r="A175"/>
  <c r="A164"/>
  <c r="A163"/>
  <c r="A162"/>
  <c r="A155"/>
  <c r="A153"/>
  <c r="A151"/>
  <c r="A143"/>
  <c r="A142"/>
  <c r="A141"/>
  <c r="A140"/>
  <c r="A139"/>
  <c r="A138"/>
  <c r="A137"/>
  <c r="A136"/>
  <c r="A135"/>
  <c r="A134"/>
  <c r="A133"/>
  <c r="A132"/>
  <c r="A131"/>
  <c r="A130"/>
  <c r="A129"/>
  <c r="A124"/>
  <c r="A123"/>
  <c r="A122"/>
  <c r="A115"/>
  <c r="A112"/>
  <c r="A90"/>
  <c r="A89"/>
  <c r="A88"/>
  <c r="A87"/>
  <c r="A81"/>
  <c r="A80"/>
  <c r="A79"/>
  <c r="A76"/>
  <c r="A74"/>
  <c r="A73"/>
  <c r="A63"/>
  <c r="A61"/>
  <c r="A60"/>
  <c r="A58"/>
  <c r="A57"/>
  <c r="A56"/>
  <c r="A55"/>
  <c r="A54"/>
  <c r="A53"/>
  <c r="A52"/>
  <c r="A51"/>
  <c r="A47"/>
  <c r="A41"/>
  <c r="A36"/>
  <c r="A32"/>
  <c r="A20"/>
  <c r="A19"/>
  <c r="A18"/>
  <c r="A16"/>
  <c r="A14"/>
  <c r="A9"/>
  <c r="A5"/>
  <c r="A6"/>
  <c r="A7"/>
  <c r="A8"/>
  <c r="A10"/>
  <c r="A11"/>
  <c r="A12"/>
  <c r="A13"/>
  <c r="A15"/>
  <c r="A17"/>
  <c r="A21"/>
  <c r="A22"/>
  <c r="A23"/>
  <c r="A24"/>
  <c r="A25"/>
  <c r="A26"/>
  <c r="A27"/>
  <c r="A28"/>
  <c r="A29"/>
  <c r="A30"/>
  <c r="A31"/>
  <c r="A33"/>
  <c r="A34"/>
  <c r="A35"/>
  <c r="A39"/>
  <c r="A40"/>
  <c r="A42"/>
  <c r="A45"/>
  <c r="A46"/>
  <c r="A48"/>
  <c r="A49"/>
  <c r="A50"/>
  <c r="A59"/>
  <c r="A62"/>
  <c r="A64"/>
  <c r="A65"/>
  <c r="A66"/>
  <c r="A67"/>
  <c r="A68"/>
  <c r="A69"/>
  <c r="A70"/>
  <c r="A71"/>
  <c r="A72"/>
  <c r="A75"/>
  <c r="A77"/>
  <c r="A78"/>
  <c r="A82"/>
  <c r="A83"/>
  <c r="A84"/>
  <c r="A85"/>
  <c r="A86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3"/>
  <c r="A114"/>
  <c r="A116"/>
  <c r="A117"/>
  <c r="A118"/>
  <c r="A119"/>
  <c r="A120"/>
  <c r="A121"/>
  <c r="A125"/>
  <c r="A126"/>
  <c r="A127"/>
  <c r="A128"/>
  <c r="A144"/>
  <c r="A145"/>
  <c r="A146"/>
  <c r="A147"/>
  <c r="A148"/>
  <c r="A149"/>
  <c r="A150"/>
  <c r="A152"/>
  <c r="A154"/>
  <c r="A156"/>
  <c r="A157"/>
  <c r="A158"/>
  <c r="A159"/>
  <c r="A160"/>
  <c r="A161"/>
  <c r="A165"/>
  <c r="A166"/>
  <c r="A167"/>
  <c r="A168"/>
  <c r="A169"/>
  <c r="A170"/>
  <c r="A171"/>
  <c r="A172"/>
  <c r="A173"/>
  <c r="A174"/>
  <c r="A176"/>
  <c r="A177"/>
  <c r="A178"/>
  <c r="A179"/>
  <c r="A180"/>
  <c r="A181"/>
  <c r="A183"/>
  <c r="A184"/>
  <c r="A185"/>
  <c r="A187"/>
  <c r="A188"/>
  <c r="A189"/>
  <c r="A190"/>
  <c r="A191"/>
  <c r="A195"/>
  <c r="A198"/>
  <c r="A199"/>
  <c r="A200"/>
  <c r="A202"/>
  <c r="A203"/>
  <c r="A204"/>
  <c r="A205"/>
  <c r="A206"/>
  <c r="A209"/>
  <c r="A210"/>
  <c r="A211"/>
  <c r="A212"/>
  <c r="A213"/>
  <c r="A214"/>
  <c r="A215"/>
  <c r="A217"/>
  <c r="A218"/>
  <c r="A219"/>
  <c r="A220"/>
  <c r="A221"/>
  <c r="A222"/>
  <c r="A223"/>
  <c r="A225"/>
  <c r="A229"/>
  <c r="A235"/>
  <c r="A237"/>
  <c r="A238"/>
  <c r="A239"/>
  <c r="A240"/>
  <c r="A241"/>
  <c r="A246"/>
  <c r="A247"/>
  <c r="A254"/>
  <c r="A255"/>
  <c r="A256"/>
  <c r="A257"/>
  <c r="A258"/>
  <c r="A259"/>
  <c r="A260"/>
  <c r="A261"/>
  <c r="A262"/>
  <c r="A263"/>
  <c r="A264"/>
  <c r="B403" i="11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0"/>
  <c r="B39"/>
  <c r="B38"/>
  <c r="B37"/>
  <c r="B35"/>
  <c r="B34"/>
  <c r="B33"/>
  <c r="B32"/>
  <c r="B31"/>
  <c r="B30"/>
  <c r="B29"/>
  <c r="B28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I293" i="7" l="1"/>
  <c r="I292"/>
  <c r="I291"/>
  <c r="I289"/>
  <c r="I287"/>
  <c r="I286"/>
  <c r="I284"/>
  <c r="I282"/>
  <c r="I281"/>
  <c r="I280"/>
  <c r="I279"/>
  <c r="I257"/>
  <c r="I236"/>
  <c r="I235"/>
  <c r="I234"/>
  <c r="I233"/>
  <c r="I232"/>
  <c r="I231"/>
  <c r="I227"/>
  <c r="I226"/>
  <c r="I225"/>
  <c r="I224"/>
  <c r="I223"/>
  <c r="I127"/>
  <c r="D327" i="11" l="1"/>
  <c r="C327"/>
  <c r="A327"/>
  <c r="B327"/>
  <c r="D235" l="1"/>
  <c r="C235"/>
  <c r="B235"/>
  <c r="A235"/>
  <c r="C128"/>
  <c r="D128"/>
  <c r="B128"/>
  <c r="A128"/>
  <c r="L435" i="8"/>
  <c r="D27" i="11" l="1"/>
  <c r="C27"/>
  <c r="A27"/>
  <c r="B27"/>
</calcChain>
</file>

<file path=xl/sharedStrings.xml><?xml version="1.0" encoding="utf-8"?>
<sst xmlns="http://schemas.openxmlformats.org/spreadsheetml/2006/main" count="5292" uniqueCount="1741">
  <si>
    <t>MACHINES</t>
  </si>
  <si>
    <t>A0101</t>
  </si>
  <si>
    <t>B0102</t>
  </si>
  <si>
    <t>M110</t>
  </si>
  <si>
    <t>EBAUCHE 2 FACES</t>
  </si>
  <si>
    <t>M50</t>
  </si>
  <si>
    <t>B1403</t>
  </si>
  <si>
    <t>M70</t>
  </si>
  <si>
    <t>EBAUCHE ED</t>
  </si>
  <si>
    <t>A0405</t>
  </si>
  <si>
    <t>EBAUCHE 1 FACE</t>
  </si>
  <si>
    <t>SIRUGUE</t>
  </si>
  <si>
    <t>B1008</t>
  </si>
  <si>
    <t>B0405</t>
  </si>
  <si>
    <t>CORPS 20 D50 FRAISE</t>
  </si>
  <si>
    <t>A0906</t>
  </si>
  <si>
    <t>M40</t>
  </si>
  <si>
    <t>EBAUCHE FRAISEE NON PERCEE</t>
  </si>
  <si>
    <t>A1009</t>
  </si>
  <si>
    <t>B0101</t>
  </si>
  <si>
    <t>ADRESSES</t>
  </si>
  <si>
    <t>A0601</t>
  </si>
  <si>
    <t>A0701</t>
  </si>
  <si>
    <t>A0801</t>
  </si>
  <si>
    <t>A0901</t>
  </si>
  <si>
    <t>A1001</t>
  </si>
  <si>
    <t>A1201</t>
  </si>
  <si>
    <t>A1401</t>
  </si>
  <si>
    <t>A0102</t>
  </si>
  <si>
    <t>A0202</t>
  </si>
  <si>
    <t>A0602</t>
  </si>
  <si>
    <t>A0702</t>
  </si>
  <si>
    <t>A0902</t>
  </si>
  <si>
    <t>A1002</t>
  </si>
  <si>
    <t>A1202</t>
  </si>
  <si>
    <t>A1402</t>
  </si>
  <si>
    <t>A0103</t>
  </si>
  <si>
    <t>A0203</t>
  </si>
  <si>
    <t>A0303</t>
  </si>
  <si>
    <t>A0403</t>
  </si>
  <si>
    <t>A0703</t>
  </si>
  <si>
    <t>A0803</t>
  </si>
  <si>
    <t>A0903</t>
  </si>
  <si>
    <t>A1403</t>
  </si>
  <si>
    <t>A0104</t>
  </si>
  <si>
    <t>A0204</t>
  </si>
  <si>
    <t>A0304</t>
  </si>
  <si>
    <t>A0704</t>
  </si>
  <si>
    <t>A0904</t>
  </si>
  <si>
    <t>A1004</t>
  </si>
  <si>
    <t>A1204</t>
  </si>
  <si>
    <t>A1304</t>
  </si>
  <si>
    <t>A1404</t>
  </si>
  <si>
    <t>A0105</t>
  </si>
  <si>
    <t>A0205</t>
  </si>
  <si>
    <t>A0705</t>
  </si>
  <si>
    <t>A0805</t>
  </si>
  <si>
    <t>A0905</t>
  </si>
  <si>
    <t>A1005</t>
  </si>
  <si>
    <t>A1205</t>
  </si>
  <si>
    <t>A1305</t>
  </si>
  <si>
    <t>A1405</t>
  </si>
  <si>
    <t>A0406</t>
  </si>
  <si>
    <t>A0606</t>
  </si>
  <si>
    <t>A0706</t>
  </si>
  <si>
    <t>A1006</t>
  </si>
  <si>
    <t>A1206</t>
  </si>
  <si>
    <t>A1406</t>
  </si>
  <si>
    <t>A0107</t>
  </si>
  <si>
    <t>A0207</t>
  </si>
  <si>
    <t>A0307</t>
  </si>
  <si>
    <t>A0407</t>
  </si>
  <si>
    <t>A0707</t>
  </si>
  <si>
    <t>A0807</t>
  </si>
  <si>
    <t>A0907</t>
  </si>
  <si>
    <t>A1007</t>
  </si>
  <si>
    <t>A1207</t>
  </si>
  <si>
    <t>A1307</t>
  </si>
  <si>
    <t>A1407</t>
  </si>
  <si>
    <t>A0108</t>
  </si>
  <si>
    <t>A0308</t>
  </si>
  <si>
    <t>A0408</t>
  </si>
  <si>
    <t>A0708</t>
  </si>
  <si>
    <t>A0908</t>
  </si>
  <si>
    <t>A1008</t>
  </si>
  <si>
    <t>A1208</t>
  </si>
  <si>
    <t>A1408</t>
  </si>
  <si>
    <t>A0109</t>
  </si>
  <si>
    <t>A0209</t>
  </si>
  <si>
    <t>A0309</t>
  </si>
  <si>
    <t>A0409</t>
  </si>
  <si>
    <t>A0709</t>
  </si>
  <si>
    <t>A0909</t>
  </si>
  <si>
    <t>A1209</t>
  </si>
  <si>
    <t>A1409</t>
  </si>
  <si>
    <t>A0110</t>
  </si>
  <si>
    <t>A0210</t>
  </si>
  <si>
    <t>A0310</t>
  </si>
  <si>
    <t>A0510</t>
  </si>
  <si>
    <t>A0610</t>
  </si>
  <si>
    <t>A0910</t>
  </si>
  <si>
    <t>A1010</t>
  </si>
  <si>
    <t>A1210</t>
  </si>
  <si>
    <t>A1310</t>
  </si>
  <si>
    <t>A1410</t>
  </si>
  <si>
    <t>A0211</t>
  </si>
  <si>
    <t>A0311</t>
  </si>
  <si>
    <t>A0411</t>
  </si>
  <si>
    <t>A0611</t>
  </si>
  <si>
    <t>A0911</t>
  </si>
  <si>
    <t>A1011</t>
  </si>
  <si>
    <t>A1211</t>
  </si>
  <si>
    <t>A1411</t>
  </si>
  <si>
    <t>A0212</t>
  </si>
  <si>
    <t>A0312</t>
  </si>
  <si>
    <t>A0812</t>
  </si>
  <si>
    <t>A0912</t>
  </si>
  <si>
    <t>A1012</t>
  </si>
  <si>
    <t>A1212</t>
  </si>
  <si>
    <t>A1312</t>
  </si>
  <si>
    <t>A1412</t>
  </si>
  <si>
    <t>A0113</t>
  </si>
  <si>
    <t>A0213</t>
  </si>
  <si>
    <t>A0313</t>
  </si>
  <si>
    <t>A0413</t>
  </si>
  <si>
    <t>A0513</t>
  </si>
  <si>
    <t>A0613</t>
  </si>
  <si>
    <t>A0713</t>
  </si>
  <si>
    <t>A0813</t>
  </si>
  <si>
    <t>A0913</t>
  </si>
  <si>
    <t>A1213</t>
  </si>
  <si>
    <t>A1313</t>
  </si>
  <si>
    <t>A1413</t>
  </si>
  <si>
    <t>A0114</t>
  </si>
  <si>
    <t>A0214</t>
  </si>
  <si>
    <t>A0314</t>
  </si>
  <si>
    <t>A0414</t>
  </si>
  <si>
    <t>A0514</t>
  </si>
  <si>
    <t>A0814</t>
  </si>
  <si>
    <t>A0914</t>
  </si>
  <si>
    <t>A1014</t>
  </si>
  <si>
    <t>A1214</t>
  </si>
  <si>
    <t>A1314</t>
  </si>
  <si>
    <t>A1414</t>
  </si>
  <si>
    <t>A0115</t>
  </si>
  <si>
    <t>A0215</t>
  </si>
  <si>
    <t>A0315</t>
  </si>
  <si>
    <t>A0515</t>
  </si>
  <si>
    <t>A0715</t>
  </si>
  <si>
    <t>A0815</t>
  </si>
  <si>
    <t>A0915</t>
  </si>
  <si>
    <t>A1015</t>
  </si>
  <si>
    <t>A1215</t>
  </si>
  <si>
    <t>A1315</t>
  </si>
  <si>
    <t>A1415</t>
  </si>
  <si>
    <t>A0116</t>
  </si>
  <si>
    <t>A0216</t>
  </si>
  <si>
    <t>A0316</t>
  </si>
  <si>
    <t>A0516</t>
  </si>
  <si>
    <t>A0716</t>
  </si>
  <si>
    <t>A0816</t>
  </si>
  <si>
    <t>A0916</t>
  </si>
  <si>
    <t>A1216</t>
  </si>
  <si>
    <t>A1316</t>
  </si>
  <si>
    <t>A1416</t>
  </si>
  <si>
    <t>A0117</t>
  </si>
  <si>
    <t>A0217</t>
  </si>
  <si>
    <t>A0317</t>
  </si>
  <si>
    <t>A0417</t>
  </si>
  <si>
    <t>A0517</t>
  </si>
  <si>
    <t>A0717</t>
  </si>
  <si>
    <t>A0817</t>
  </si>
  <si>
    <t>A0917</t>
  </si>
  <si>
    <t>A1017</t>
  </si>
  <si>
    <t>A1217</t>
  </si>
  <si>
    <t>A1317</t>
  </si>
  <si>
    <t>A1417</t>
  </si>
  <si>
    <t>A0218</t>
  </si>
  <si>
    <t>A0318</t>
  </si>
  <si>
    <t>A0518</t>
  </si>
  <si>
    <t>A0718</t>
  </si>
  <si>
    <t>A0818</t>
  </si>
  <si>
    <t>A0918</t>
  </si>
  <si>
    <t>A1018</t>
  </si>
  <si>
    <t>A1218</t>
  </si>
  <si>
    <t>A1318</t>
  </si>
  <si>
    <t>A1418</t>
  </si>
  <si>
    <t>A0219</t>
  </si>
  <si>
    <t>A0319</t>
  </si>
  <si>
    <t>A0419</t>
  </si>
  <si>
    <t>A0519</t>
  </si>
  <si>
    <t>A0619</t>
  </si>
  <si>
    <t>A0719</t>
  </si>
  <si>
    <t>A0819</t>
  </si>
  <si>
    <t>A0919</t>
  </si>
  <si>
    <t>A1019</t>
  </si>
  <si>
    <t>A1219</t>
  </si>
  <si>
    <t>A1319</t>
  </si>
  <si>
    <t>A1419</t>
  </si>
  <si>
    <t>A0220</t>
  </si>
  <si>
    <t>A0320</t>
  </si>
  <si>
    <t>A0420</t>
  </si>
  <si>
    <t>A0520</t>
  </si>
  <si>
    <t>A0620</t>
  </si>
  <si>
    <t>A0720</t>
  </si>
  <si>
    <t>A0820</t>
  </si>
  <si>
    <t>A0920</t>
  </si>
  <si>
    <t>A1020</t>
  </si>
  <si>
    <t>A1220</t>
  </si>
  <si>
    <t>A1320</t>
  </si>
  <si>
    <t>A1420</t>
  </si>
  <si>
    <t>A0121</t>
  </si>
  <si>
    <t>A0221</t>
  </si>
  <si>
    <t>A0321</t>
  </si>
  <si>
    <t>A0421</t>
  </si>
  <si>
    <t>A0621</t>
  </si>
  <si>
    <t>A0721</t>
  </si>
  <si>
    <t>A0821</t>
  </si>
  <si>
    <t>A0921</t>
  </si>
  <si>
    <t>A1021</t>
  </si>
  <si>
    <t>A1221</t>
  </si>
  <si>
    <t>A1321</t>
  </si>
  <si>
    <t>A1421</t>
  </si>
  <si>
    <t>A0222</t>
  </si>
  <si>
    <t>A0422</t>
  </si>
  <si>
    <t>A0522</t>
  </si>
  <si>
    <t>A0622</t>
  </si>
  <si>
    <t>A0722</t>
  </si>
  <si>
    <t>A0922</t>
  </si>
  <si>
    <t>A1022</t>
  </si>
  <si>
    <t>A1122</t>
  </si>
  <si>
    <t>A1222</t>
  </si>
  <si>
    <t>A1322</t>
  </si>
  <si>
    <t>A1422</t>
  </si>
  <si>
    <t>A0123</t>
  </si>
  <si>
    <t>A0223</t>
  </si>
  <si>
    <t>A0423</t>
  </si>
  <si>
    <t>A0523</t>
  </si>
  <si>
    <t>A0623</t>
  </si>
  <si>
    <t>A0723</t>
  </si>
  <si>
    <t>A0823</t>
  </si>
  <si>
    <t>A0923</t>
  </si>
  <si>
    <t>A1123</t>
  </si>
  <si>
    <t>A1223</t>
  </si>
  <si>
    <t>A1323</t>
  </si>
  <si>
    <t>A1423</t>
  </si>
  <si>
    <t>A0424</t>
  </si>
  <si>
    <t>A0524</t>
  </si>
  <si>
    <t>A0624</t>
  </si>
  <si>
    <t>A0724</t>
  </si>
  <si>
    <t>A0824</t>
  </si>
  <si>
    <t>A0924</t>
  </si>
  <si>
    <t>A1024</t>
  </si>
  <si>
    <t>A1124</t>
  </si>
  <si>
    <t>A1224</t>
  </si>
  <si>
    <t>A1424</t>
  </si>
  <si>
    <t>A0125</t>
  </si>
  <si>
    <t>A0225</t>
  </si>
  <si>
    <t>A0325</t>
  </si>
  <si>
    <t>A0425</t>
  </si>
  <si>
    <t>A0525</t>
  </si>
  <si>
    <t>A0625</t>
  </si>
  <si>
    <t>A0725</t>
  </si>
  <si>
    <t>A0825</t>
  </si>
  <si>
    <t>A0925</t>
  </si>
  <si>
    <t>A1025</t>
  </si>
  <si>
    <t>A1125</t>
  </si>
  <si>
    <t>A1225</t>
  </si>
  <si>
    <t>A1425</t>
  </si>
  <si>
    <t>B0103</t>
  </si>
  <si>
    <t>B0104</t>
  </si>
  <si>
    <t>B0105</t>
  </si>
  <si>
    <t>B0106</t>
  </si>
  <si>
    <t>B0107</t>
  </si>
  <si>
    <t>B0108</t>
  </si>
  <si>
    <t>B0109</t>
  </si>
  <si>
    <t>B0110</t>
  </si>
  <si>
    <t>B0111</t>
  </si>
  <si>
    <t>B0112</t>
  </si>
  <si>
    <t>B0113</t>
  </si>
  <si>
    <t>B0114</t>
  </si>
  <si>
    <t>B0115</t>
  </si>
  <si>
    <t>B0116</t>
  </si>
  <si>
    <t>B0117</t>
  </si>
  <si>
    <t>B0118</t>
  </si>
  <si>
    <t>B0119</t>
  </si>
  <si>
    <t>B0120</t>
  </si>
  <si>
    <t>B0121</t>
  </si>
  <si>
    <t>B0122</t>
  </si>
  <si>
    <t>B0123</t>
  </si>
  <si>
    <t>B0124</t>
  </si>
  <si>
    <t>B0125</t>
  </si>
  <si>
    <t>B0203</t>
  </si>
  <si>
    <t>B0204</t>
  </si>
  <si>
    <t>B0205</t>
  </si>
  <si>
    <t>B0206</t>
  </si>
  <si>
    <t>B0207</t>
  </si>
  <si>
    <t>B0208</t>
  </si>
  <si>
    <t>B0209</t>
  </si>
  <si>
    <t>B0210</t>
  </si>
  <si>
    <t>B0211</t>
  </si>
  <si>
    <t>B0212</t>
  </si>
  <si>
    <t>B0213</t>
  </si>
  <si>
    <t>B0214</t>
  </si>
  <si>
    <t>B0215</t>
  </si>
  <si>
    <t>B0216</t>
  </si>
  <si>
    <t>B0217</t>
  </si>
  <si>
    <t>B0218</t>
  </si>
  <si>
    <t>B0219</t>
  </si>
  <si>
    <t>B0220</t>
  </si>
  <si>
    <t>B0221</t>
  </si>
  <si>
    <t>B0222</t>
  </si>
  <si>
    <t>B0223</t>
  </si>
  <si>
    <t>B0224</t>
  </si>
  <si>
    <t>B0225</t>
  </si>
  <si>
    <t>B0301</t>
  </si>
  <si>
    <t>B0302</t>
  </si>
  <si>
    <t>B0303</t>
  </si>
  <si>
    <t>B0306</t>
  </si>
  <si>
    <t>B0307</t>
  </si>
  <si>
    <t>B0309</t>
  </si>
  <si>
    <t>B0310</t>
  </si>
  <si>
    <t>B0311</t>
  </si>
  <si>
    <t>B0312</t>
  </si>
  <si>
    <t>B0313</t>
  </si>
  <si>
    <t>B0314</t>
  </si>
  <si>
    <t>B0315</t>
  </si>
  <si>
    <t>B0316</t>
  </si>
  <si>
    <t>B0317</t>
  </si>
  <si>
    <t>B0318</t>
  </si>
  <si>
    <t>B0319</t>
  </si>
  <si>
    <t>B0320</t>
  </si>
  <si>
    <t>B0322</t>
  </si>
  <si>
    <t>B0323</t>
  </si>
  <si>
    <t>B0324</t>
  </si>
  <si>
    <t>B0325</t>
  </si>
  <si>
    <t>B0401</t>
  </si>
  <si>
    <t>B0402</t>
  </si>
  <si>
    <t>B0403</t>
  </si>
  <si>
    <t>B0404</t>
  </si>
  <si>
    <t>B0406</t>
  </si>
  <si>
    <t>B0410</t>
  </si>
  <si>
    <t>B0411</t>
  </si>
  <si>
    <t>B0414</t>
  </si>
  <si>
    <t>B0416</t>
  </si>
  <si>
    <t>B0417</t>
  </si>
  <si>
    <t>B0418</t>
  </si>
  <si>
    <t>B0419</t>
  </si>
  <si>
    <t>B0420</t>
  </si>
  <si>
    <t>B0421</t>
  </si>
  <si>
    <t>B0422</t>
  </si>
  <si>
    <t>B0423</t>
  </si>
  <si>
    <t>B0501</t>
  </si>
  <si>
    <t>B0503</t>
  </si>
  <si>
    <t>B0504</t>
  </si>
  <si>
    <t>B0505</t>
  </si>
  <si>
    <t>B0506</t>
  </si>
  <si>
    <t>B0507</t>
  </si>
  <si>
    <t>B0508</t>
  </si>
  <si>
    <t>B0509</t>
  </si>
  <si>
    <t>B0510</t>
  </si>
  <si>
    <t>B0511</t>
  </si>
  <si>
    <t>B0512</t>
  </si>
  <si>
    <t>B0513</t>
  </si>
  <si>
    <t>B0514</t>
  </si>
  <si>
    <t>B0515</t>
  </si>
  <si>
    <t>B0516</t>
  </si>
  <si>
    <t>B0517</t>
  </si>
  <si>
    <t>B0518</t>
  </si>
  <si>
    <t>B0519</t>
  </si>
  <si>
    <t>B0520</t>
  </si>
  <si>
    <t>B0521</t>
  </si>
  <si>
    <t>B0522</t>
  </si>
  <si>
    <t>B0523</t>
  </si>
  <si>
    <t>B0524</t>
  </si>
  <si>
    <t>B0525</t>
  </si>
  <si>
    <t>B0601</t>
  </si>
  <si>
    <t>B0602</t>
  </si>
  <si>
    <t>B0603</t>
  </si>
  <si>
    <t>B0604</t>
  </si>
  <si>
    <t>B0608</t>
  </si>
  <si>
    <t>B0610</t>
  </si>
  <si>
    <t>B0613</t>
  </si>
  <si>
    <t>B0614</t>
  </si>
  <si>
    <t>B0615</t>
  </si>
  <si>
    <t>B0616</t>
  </si>
  <si>
    <t>B0617</t>
  </si>
  <si>
    <t>B0618</t>
  </si>
  <si>
    <t>B0619</t>
  </si>
  <si>
    <t>B0620</t>
  </si>
  <si>
    <t>B0621</t>
  </si>
  <si>
    <t>B0622</t>
  </si>
  <si>
    <t>B0623</t>
  </si>
  <si>
    <t>B0624</t>
  </si>
  <si>
    <t>B0625</t>
  </si>
  <si>
    <t>B0704</t>
  </si>
  <si>
    <t>B0706</t>
  </si>
  <si>
    <t>B0707</t>
  </si>
  <si>
    <t>B0708</t>
  </si>
  <si>
    <t>B0709</t>
  </si>
  <si>
    <t>B0710</t>
  </si>
  <si>
    <t>B0711</t>
  </si>
  <si>
    <t>B0712</t>
  </si>
  <si>
    <t>B0713</t>
  </si>
  <si>
    <t>B0714</t>
  </si>
  <si>
    <t>B0715</t>
  </si>
  <si>
    <t>B0716</t>
  </si>
  <si>
    <t>B0717</t>
  </si>
  <si>
    <t>B0718</t>
  </si>
  <si>
    <t>B0719</t>
  </si>
  <si>
    <t>B0720</t>
  </si>
  <si>
    <t>B0721</t>
  </si>
  <si>
    <t>B0723</t>
  </si>
  <si>
    <t>B0724</t>
  </si>
  <si>
    <t>B0725</t>
  </si>
  <si>
    <t>B0803</t>
  </si>
  <si>
    <t>B0804</t>
  </si>
  <si>
    <t>B0805</t>
  </si>
  <si>
    <t>B0806</t>
  </si>
  <si>
    <t>B0807</t>
  </si>
  <si>
    <t>B0808</t>
  </si>
  <si>
    <t>B0809</t>
  </si>
  <si>
    <t>B0810</t>
  </si>
  <si>
    <t>B0811</t>
  </si>
  <si>
    <t>B0812</t>
  </si>
  <si>
    <t>B0813</t>
  </si>
  <si>
    <t>B0814</t>
  </si>
  <si>
    <t>B0815</t>
  </si>
  <si>
    <t>B0816</t>
  </si>
  <si>
    <t>B0817</t>
  </si>
  <si>
    <t>B0818</t>
  </si>
  <si>
    <t>B0819</t>
  </si>
  <si>
    <t>B0821</t>
  </si>
  <si>
    <t>B0822</t>
  </si>
  <si>
    <t>B0823</t>
  </si>
  <si>
    <t>B0824</t>
  </si>
  <si>
    <t>B0825</t>
  </si>
  <si>
    <t>B0906</t>
  </si>
  <si>
    <t>B0909</t>
  </si>
  <si>
    <t>B0911</t>
  </si>
  <si>
    <t>B0912</t>
  </si>
  <si>
    <t>B0914</t>
  </si>
  <si>
    <t>B0918</t>
  </si>
  <si>
    <t>B0919</t>
  </si>
  <si>
    <t>B0921</t>
  </si>
  <si>
    <t>B0922</t>
  </si>
  <si>
    <t>B0923</t>
  </si>
  <si>
    <t>B0924</t>
  </si>
  <si>
    <t>B0925</t>
  </si>
  <si>
    <t>B1001</t>
  </si>
  <si>
    <t>B1002</t>
  </si>
  <si>
    <t>B1003</t>
  </si>
  <si>
    <t>B1004</t>
  </si>
  <si>
    <t>B1005</t>
  </si>
  <si>
    <t>B1006</t>
  </si>
  <si>
    <t>B1007</t>
  </si>
  <si>
    <t>B1009</t>
  </si>
  <si>
    <t>B1011</t>
  </si>
  <si>
    <t>B1013</t>
  </si>
  <si>
    <t>B1014</t>
  </si>
  <si>
    <t>B1015</t>
  </si>
  <si>
    <t>B1016</t>
  </si>
  <si>
    <t>B1017</t>
  </si>
  <si>
    <t>B1018</t>
  </si>
  <si>
    <t>B1019</t>
  </si>
  <si>
    <t>B1022</t>
  </si>
  <si>
    <t>B1023</t>
  </si>
  <si>
    <t>B1024</t>
  </si>
  <si>
    <t>B1025</t>
  </si>
  <si>
    <t>B1101</t>
  </si>
  <si>
    <t>B1102</t>
  </si>
  <si>
    <t>B1103</t>
  </si>
  <si>
    <t>B1104</t>
  </si>
  <si>
    <t>B1106</t>
  </si>
  <si>
    <t>B1107</t>
  </si>
  <si>
    <t>B1108</t>
  </si>
  <si>
    <t>B1109</t>
  </si>
  <si>
    <t>B1110</t>
  </si>
  <si>
    <t>B1111</t>
  </si>
  <si>
    <t>B1112</t>
  </si>
  <si>
    <t>B1113</t>
  </si>
  <si>
    <t>B1115</t>
  </si>
  <si>
    <t>B1116</t>
  </si>
  <si>
    <t>B1117</t>
  </si>
  <si>
    <t>B1118</t>
  </si>
  <si>
    <t>B1119</t>
  </si>
  <si>
    <t>B1120</t>
  </si>
  <si>
    <t>B1121</t>
  </si>
  <si>
    <t>B1122</t>
  </si>
  <si>
    <t>B1123</t>
  </si>
  <si>
    <t>B1124</t>
  </si>
  <si>
    <t>B1125</t>
  </si>
  <si>
    <t>B1202</t>
  </si>
  <si>
    <t>B1205</t>
  </si>
  <si>
    <t>B1206</t>
  </si>
  <si>
    <t>B1207</t>
  </si>
  <si>
    <t>B1209</t>
  </si>
  <si>
    <t>B1210</t>
  </si>
  <si>
    <t>B1211</t>
  </si>
  <si>
    <t>B1212</t>
  </si>
  <si>
    <t>B1213</t>
  </si>
  <si>
    <t>B1214</t>
  </si>
  <si>
    <t>B1215</t>
  </si>
  <si>
    <t>B1216</t>
  </si>
  <si>
    <t>B1217</t>
  </si>
  <si>
    <t>B1218</t>
  </si>
  <si>
    <t>B1219</t>
  </si>
  <si>
    <t>B1220</t>
  </si>
  <si>
    <t>B1221</t>
  </si>
  <si>
    <t>B1222</t>
  </si>
  <si>
    <t>B1223</t>
  </si>
  <si>
    <t>B1224</t>
  </si>
  <si>
    <t>B1301</t>
  </si>
  <si>
    <t>B1302</t>
  </si>
  <si>
    <t>B1303</t>
  </si>
  <si>
    <t>B1304</t>
  </si>
  <si>
    <t>B1305</t>
  </si>
  <si>
    <t>B1306</t>
  </si>
  <si>
    <t>B1307</t>
  </si>
  <si>
    <t>B1308</t>
  </si>
  <si>
    <t>B1310</t>
  </si>
  <si>
    <t>B1311</t>
  </si>
  <si>
    <t>B1312</t>
  </si>
  <si>
    <t>B1313</t>
  </si>
  <si>
    <t>B1314</t>
  </si>
  <si>
    <t>B1316</t>
  </si>
  <si>
    <t>B1317</t>
  </si>
  <si>
    <t>B1318</t>
  </si>
  <si>
    <t>B1319</t>
  </si>
  <si>
    <t>B1320</t>
  </si>
  <si>
    <t>B1321</t>
  </si>
  <si>
    <t>B1322</t>
  </si>
  <si>
    <t>B1323</t>
  </si>
  <si>
    <t>B1324</t>
  </si>
  <si>
    <t>B1325</t>
  </si>
  <si>
    <t>B1401</t>
  </si>
  <si>
    <t>B1402</t>
  </si>
  <si>
    <t>B1404</t>
  </si>
  <si>
    <t>B1405</t>
  </si>
  <si>
    <t>B1406</t>
  </si>
  <si>
    <t>B1407</t>
  </si>
  <si>
    <t>B1408</t>
  </si>
  <si>
    <t>B1409</t>
  </si>
  <si>
    <t>B1410</t>
  </si>
  <si>
    <t>B1411</t>
  </si>
  <si>
    <t>B1412</t>
  </si>
  <si>
    <t>B1413</t>
  </si>
  <si>
    <t>B1414</t>
  </si>
  <si>
    <t>B1415</t>
  </si>
  <si>
    <t>B1416</t>
  </si>
  <si>
    <t>B1417</t>
  </si>
  <si>
    <t>B1418</t>
  </si>
  <si>
    <t>B1419</t>
  </si>
  <si>
    <t>B1420</t>
  </si>
  <si>
    <t>B1421</t>
  </si>
  <si>
    <t>B1422</t>
  </si>
  <si>
    <t>B1423</t>
  </si>
  <si>
    <t>B1424</t>
  </si>
  <si>
    <t>B1425</t>
  </si>
  <si>
    <t>CLIENTS</t>
  </si>
  <si>
    <t>REFERENCES</t>
  </si>
  <si>
    <t>DESIGNATIONS</t>
  </si>
  <si>
    <t>STOCKS</t>
  </si>
  <si>
    <t>EM300</t>
  </si>
  <si>
    <t>PC10</t>
  </si>
  <si>
    <t>PC14</t>
  </si>
  <si>
    <t>PC16</t>
  </si>
  <si>
    <t>M24</t>
  </si>
  <si>
    <t>M14</t>
  </si>
  <si>
    <t>M34</t>
  </si>
  <si>
    <t>EBAUCHE FRAISEE</t>
  </si>
  <si>
    <t>N°1</t>
  </si>
  <si>
    <t>N°3</t>
  </si>
  <si>
    <t>EBAUCHE NON FRAISEE</t>
  </si>
  <si>
    <t>-</t>
  </si>
  <si>
    <t>SC1</t>
  </si>
  <si>
    <t>SC3</t>
  </si>
  <si>
    <t>SC4</t>
  </si>
  <si>
    <t>SC2</t>
  </si>
  <si>
    <t>CANON EUROPEEN</t>
  </si>
  <si>
    <t>TIRANT PORTE MATRICE 428</t>
  </si>
  <si>
    <t>BONNET</t>
  </si>
  <si>
    <t>PED 30</t>
  </si>
  <si>
    <t>PED 25</t>
  </si>
  <si>
    <t>PEMH</t>
  </si>
  <si>
    <t>PED 36</t>
  </si>
  <si>
    <t>DECHAUSSOIR</t>
  </si>
  <si>
    <t>TRA1</t>
  </si>
  <si>
    <t>PC28</t>
  </si>
  <si>
    <t>PC32</t>
  </si>
  <si>
    <t>PC40</t>
  </si>
  <si>
    <t>PC51</t>
  </si>
  <si>
    <t>PC27</t>
  </si>
  <si>
    <t>PC31</t>
  </si>
  <si>
    <t>PC39,5</t>
  </si>
  <si>
    <t>PC45</t>
  </si>
  <si>
    <t>PC46</t>
  </si>
  <si>
    <t>MC79,37</t>
  </si>
  <si>
    <t>M50,8</t>
  </si>
  <si>
    <t>FICEP</t>
  </si>
  <si>
    <t>EBAUCHE FRAISEE 0 ET 90°</t>
  </si>
  <si>
    <t>EBAUCHE FRAISEE 0 ET 45°</t>
  </si>
  <si>
    <t>EBAUCHE PERCEE</t>
  </si>
  <si>
    <t>N°3 CANON EUROPEEN</t>
  </si>
  <si>
    <t>SUPERIEUR CORPS 20</t>
  </si>
  <si>
    <t>SUPERIEUR CORPS 19,5</t>
  </si>
  <si>
    <t>EBAUCHE</t>
  </si>
  <si>
    <t>EBAUCHE SCS</t>
  </si>
  <si>
    <t>PED 18</t>
  </si>
  <si>
    <t>PED 20</t>
  </si>
  <si>
    <t>EBAUCHE FRAISEE SANS POINTE</t>
  </si>
  <si>
    <t>PED 22</t>
  </si>
  <si>
    <t>PEDDY</t>
  </si>
  <si>
    <t>PN1</t>
  </si>
  <si>
    <t>PN2</t>
  </si>
  <si>
    <t>PN3</t>
  </si>
  <si>
    <t>PN4</t>
  </si>
  <si>
    <t>PN5</t>
  </si>
  <si>
    <t>PN6</t>
  </si>
  <si>
    <t>EBAUCHE FRAISEE SUPERIEUR</t>
  </si>
  <si>
    <t>EBAUCHE FRAISEE 26,4</t>
  </si>
  <si>
    <t>EBAUCHE FRAISEE 27</t>
  </si>
  <si>
    <t>EBAUCHE FRAISEE 31,5</t>
  </si>
  <si>
    <t>EBAUCHE FRAISEE 32</t>
  </si>
  <si>
    <t>EBAUCHE FRAISEE CORPS 58,5</t>
  </si>
  <si>
    <t>EBAUCHE FRAISEE CORPS 60</t>
  </si>
  <si>
    <t>PN7</t>
  </si>
  <si>
    <t>EBAUCHE FRAISEE LONG 80</t>
  </si>
  <si>
    <t>PN4 S</t>
  </si>
  <si>
    <t>EBAUCHE NON TOURNEE</t>
  </si>
  <si>
    <t>ED36</t>
  </si>
  <si>
    <t>MATELON</t>
  </si>
  <si>
    <t>M35</t>
  </si>
  <si>
    <t>M20</t>
  </si>
  <si>
    <t>M30</t>
  </si>
  <si>
    <t>M28</t>
  </si>
  <si>
    <t>EBAUCHE  PERCEE D3</t>
  </si>
  <si>
    <t>EBAUCHE EXCENTREE</t>
  </si>
  <si>
    <t>EBAUCHE FRAISEE EXCENTREE</t>
  </si>
  <si>
    <t>EBAUCHE 1/4 ROND</t>
  </si>
  <si>
    <t>EBAUCHE UPN</t>
  </si>
  <si>
    <t>PED36</t>
  </si>
  <si>
    <t>EBAUCHE FRAISEE PERCEE</t>
  </si>
  <si>
    <t>EBAUCHE DEPORTEE</t>
  </si>
  <si>
    <t>1/4 ROND (VIEUX)</t>
  </si>
  <si>
    <t>EBAUCHE MATRICE DEGAGEE</t>
  </si>
  <si>
    <t>PN11</t>
  </si>
  <si>
    <t>GEKA</t>
  </si>
  <si>
    <t>GN5/27</t>
  </si>
  <si>
    <t>GN5/30</t>
  </si>
  <si>
    <t>GN8/31</t>
  </si>
  <si>
    <t>EBAUCHE CE</t>
  </si>
  <si>
    <t>EBAUCHE FRAISEE L87</t>
  </si>
  <si>
    <t>GN6</t>
  </si>
  <si>
    <t>GN8/40</t>
  </si>
  <si>
    <t>GN10</t>
  </si>
  <si>
    <t>GN11</t>
  </si>
  <si>
    <t>GN11A</t>
  </si>
  <si>
    <t>GN12</t>
  </si>
  <si>
    <t>GN12A</t>
  </si>
  <si>
    <t>GN13</t>
  </si>
  <si>
    <t>GN13A</t>
  </si>
  <si>
    <t>SOUS TIGE</t>
  </si>
  <si>
    <t>EBAUCHE CARRE 0° ET 45°</t>
  </si>
  <si>
    <t>EBAUCHE CARRE 0° ET 90°</t>
  </si>
  <si>
    <t>EBAUCHE 1/4 ROND  L 40</t>
  </si>
  <si>
    <t>EBAUCHE 1/4 ROND  L 50</t>
  </si>
  <si>
    <t>EBAUCHE 1/4 ROND  L 55</t>
  </si>
  <si>
    <t>GM11</t>
  </si>
  <si>
    <t>GM12</t>
  </si>
  <si>
    <t>GM13</t>
  </si>
  <si>
    <t>GM8</t>
  </si>
  <si>
    <t>GM5</t>
  </si>
  <si>
    <t>PG6</t>
  </si>
  <si>
    <t>GEKA/PEDDY</t>
  </si>
  <si>
    <t>EBAUCHE FRAISEE L85</t>
  </si>
  <si>
    <t>M164</t>
  </si>
  <si>
    <t>EBAUCHE FRAISEE L61</t>
  </si>
  <si>
    <t>MN2</t>
  </si>
  <si>
    <t>MN3</t>
  </si>
  <si>
    <t>MN4</t>
  </si>
  <si>
    <t>MN6</t>
  </si>
  <si>
    <t>MN20</t>
  </si>
  <si>
    <t>EBAUCHE FRAISEE L55</t>
  </si>
  <si>
    <t>EBAUCHE FRAISEE L90</t>
  </si>
  <si>
    <t>EBAUCHE FRAISEE L74</t>
  </si>
  <si>
    <t>EBAUCHE FRAISEE L80</t>
  </si>
  <si>
    <t>EBAUCHE FRAISEE L100</t>
  </si>
  <si>
    <t>EBAUCHE FRAISEE L86</t>
  </si>
  <si>
    <t>EBAUCHE FRAISEE L106</t>
  </si>
  <si>
    <t>EBAUCHE NON TOURNEE L98</t>
  </si>
  <si>
    <t>EBAUCHE 1/4 ROND (VIEUX)</t>
  </si>
  <si>
    <t>ADRESSES B</t>
  </si>
  <si>
    <t>REFERENCES B</t>
  </si>
  <si>
    <t>ADRESSES A</t>
  </si>
  <si>
    <t>REFERENCES A</t>
  </si>
  <si>
    <t>GESTION DE STOCK B</t>
  </si>
  <si>
    <t>GESTION DE STOCK A</t>
  </si>
  <si>
    <t>TRA2</t>
  </si>
  <si>
    <t>TRA3</t>
  </si>
  <si>
    <t>KINGSLAND</t>
  </si>
  <si>
    <t>EBAUCHE FRAISEE L97</t>
  </si>
  <si>
    <t>EBAUCHE FRAISEE L120</t>
  </si>
  <si>
    <t>EBAUCHE FRAISEE L140</t>
  </si>
  <si>
    <t>EBAUCHE FRAISEE L70</t>
  </si>
  <si>
    <t>EBAUCHE TOUT VENANT</t>
  </si>
  <si>
    <t>MUBEA</t>
  </si>
  <si>
    <t>GR2</t>
  </si>
  <si>
    <t>EBAUCHE FRAISEE L95</t>
  </si>
  <si>
    <t>EBAUCHE PERCEE D6</t>
  </si>
  <si>
    <t>GR3</t>
  </si>
  <si>
    <t>EBAUCHE FRAISEE L…….</t>
  </si>
  <si>
    <t>GR4</t>
  </si>
  <si>
    <t>EBAUCHE FRAISEE L110</t>
  </si>
  <si>
    <t>EBAUCHE FRAISEE L130</t>
  </si>
  <si>
    <t>ED50</t>
  </si>
  <si>
    <t>CORPS 80 1 ENCOCHE</t>
  </si>
  <si>
    <t>CORPS 80 2 ENCOCHES</t>
  </si>
  <si>
    <t>CORPS 101 1 ENCOCHE</t>
  </si>
  <si>
    <t>CORPS 101 2 ENCOCHES</t>
  </si>
  <si>
    <t>EBAUCHE PERCEE 1 REPERE</t>
  </si>
  <si>
    <t>EBAUCHE PERCEE 2 REPERES 0° ET 90°</t>
  </si>
  <si>
    <t>EBAUCHE PERCEE D3 2 REPERES 0° ET 90°</t>
  </si>
  <si>
    <t>M45</t>
  </si>
  <si>
    <t>EBAUCHE PERCEE 4 REPERES</t>
  </si>
  <si>
    <t xml:space="preserve">EBAUCHE 3 REPERES 0° 45° 90° </t>
  </si>
  <si>
    <t>EBAUCHE PERCEE D3 3 REPERES 0° 45° 90°</t>
  </si>
  <si>
    <t xml:space="preserve">EBAUCHE IPN </t>
  </si>
  <si>
    <t>EBAUCHE UPN FRAISEE</t>
  </si>
  <si>
    <t>EBAUCHE IPN FRAISEE</t>
  </si>
  <si>
    <t>EBAUCHE FRAISEE L…</t>
  </si>
  <si>
    <t>M60</t>
  </si>
  <si>
    <t>M80</t>
  </si>
  <si>
    <t>SOUS TIGE 60</t>
  </si>
  <si>
    <t>SOUS TIGE 65</t>
  </si>
  <si>
    <t>SOUS TIGE 100</t>
  </si>
  <si>
    <t>C10</t>
  </si>
  <si>
    <t>C15</t>
  </si>
  <si>
    <t>EBAUCHE 1 REPERE</t>
  </si>
  <si>
    <t>EBAUCHE 2 REPERES</t>
  </si>
  <si>
    <t>C20</t>
  </si>
  <si>
    <t>MIXTE</t>
  </si>
  <si>
    <t>TRI</t>
  </si>
  <si>
    <t>RP4</t>
  </si>
  <si>
    <t>RP5</t>
  </si>
  <si>
    <t>RP6</t>
  </si>
  <si>
    <t>RP8</t>
  </si>
  <si>
    <t>MUBEA/SUNRISE</t>
  </si>
  <si>
    <t>EBAUCHE SUPERIEUR Ø20 2 REPERES</t>
  </si>
  <si>
    <t>EBAUCHE SUPERIEUR Ø20 1 REPERE</t>
  </si>
  <si>
    <t>EBAUCHE SUPERIEUR Ø30 2 REPERES</t>
  </si>
  <si>
    <t>EBAUCHE SUPERIEUR Ø30 1 REPERE</t>
  </si>
  <si>
    <t>EBAUCHE PERCEE Ø3 3 REPERES 0° 45° 90°</t>
  </si>
  <si>
    <t>EBAUCHE PERCEE Ø3 2 REPERES 0° ET 90°</t>
  </si>
  <si>
    <t>EBAUCHE PERCEE Ø20</t>
  </si>
  <si>
    <t>EBAUCHE PERCEE Ø16</t>
  </si>
  <si>
    <t>EBAUCHE NON FRAISEE Ø10</t>
  </si>
  <si>
    <t>EBAUCHE NON FRAISEE Ø6</t>
  </si>
  <si>
    <t>EBAUCHE FRAISEE SUPERIEUR Ø60</t>
  </si>
  <si>
    <t>EBAUCHE FRAISEE SUPERIEUR Ø55</t>
  </si>
  <si>
    <t>EBAUCHE FRAISEE PERCEE Ø3</t>
  </si>
  <si>
    <t>EBAUCHE FRAISEE Ø40</t>
  </si>
  <si>
    <t>EBAUCHE FRAISEE Ø34</t>
  </si>
  <si>
    <t>EBAUCHE FRAISEE Ø26</t>
  </si>
  <si>
    <t>EBAUCHE FRAISEE Ø24</t>
  </si>
  <si>
    <t>EBAUCHE Ø40</t>
  </si>
  <si>
    <t>EBAUCHE Ø34</t>
  </si>
  <si>
    <t>EBAUCHE Ø30</t>
  </si>
  <si>
    <t>EBAUCHE Ø27</t>
  </si>
  <si>
    <t>EBAUCHE Ø26</t>
  </si>
  <si>
    <t>Ø26</t>
  </si>
  <si>
    <t>Ø50</t>
  </si>
  <si>
    <t>Ø110</t>
  </si>
  <si>
    <t>CORPS 22 Ø70 FRAISE H40</t>
  </si>
  <si>
    <t>CORPS 22 Ø70 FRAISE H30</t>
  </si>
  <si>
    <t>CORPS 22 Ø50 FRAISE H40</t>
  </si>
  <si>
    <t>CORPS 22 Ø50 FRAISE H30</t>
  </si>
  <si>
    <t>CORPS 22 Ø110 FRAISE  SANS POINTE</t>
  </si>
  <si>
    <t>CORPS 22 Ø100 FRAISE H40 SANS POINTE</t>
  </si>
  <si>
    <t>CORPS 22 Ø100 FRAISE H30 SANS POINTE</t>
  </si>
  <si>
    <t>CORPS 22 Ø100 FRAISE H30</t>
  </si>
  <si>
    <t>CORPS 20 Ø70 FRAISE SANS POINTE</t>
  </si>
  <si>
    <t>CORPS 20 Ø70 FRAISE H40</t>
  </si>
  <si>
    <t>CORPS 20 Ø70 FRAISE H30</t>
  </si>
  <si>
    <t>CORPS 20 Ø60 FRAISE</t>
  </si>
  <si>
    <t>CORPS 20 Ø50 FRAISE SANS POINTE</t>
  </si>
  <si>
    <t>CORPS 20 Ø50 FRAISE</t>
  </si>
  <si>
    <t>CORPS 18 Ø50 NON FRAISE</t>
  </si>
  <si>
    <t>CORPS 18 Ø50 FRAISE</t>
  </si>
  <si>
    <t>PED 22 LONG Ø22</t>
  </si>
  <si>
    <t>PED 22 LONG Ø40</t>
  </si>
  <si>
    <t>NEZ DE BROCHE Ø30</t>
  </si>
  <si>
    <t>EBAUCHE PERCEE Ø3</t>
  </si>
  <si>
    <t>EBAUCHE Ø90 H70</t>
  </si>
  <si>
    <t>SUNRISE</t>
  </si>
  <si>
    <t>GP-P01-075-3</t>
  </si>
  <si>
    <t>GP-P01-100-3</t>
  </si>
  <si>
    <t>EBAUCHE AUDINOX</t>
  </si>
  <si>
    <t>VERNET</t>
  </si>
  <si>
    <t>EBAUCHE FRAISEE L4</t>
  </si>
  <si>
    <t>EBAUCHE FRAISEE L8</t>
  </si>
  <si>
    <t>EBAUCHE FRAISEE CROIX L8</t>
  </si>
  <si>
    <t>P. N°2</t>
  </si>
  <si>
    <t>P. N°3</t>
  </si>
  <si>
    <t>P. N°4</t>
  </si>
  <si>
    <t>EBAUCHE FRAISEE ERGOT 8 SANS MOUCHE</t>
  </si>
  <si>
    <t>EBAUCHE FRAISEE ERGOT 8 AVEC MOUCHE</t>
  </si>
  <si>
    <t>P. N°1 PG80</t>
  </si>
  <si>
    <t>P. N°2 PG80</t>
  </si>
  <si>
    <t>P. N°2 PG116/MAP AME</t>
  </si>
  <si>
    <t>P. N°1 PG116/MAP AME</t>
  </si>
  <si>
    <t>M25</t>
  </si>
  <si>
    <t>M55</t>
  </si>
  <si>
    <t>M90</t>
  </si>
  <si>
    <t>M100</t>
  </si>
  <si>
    <t>VP M20 H6</t>
  </si>
  <si>
    <t>VP M32 H8</t>
  </si>
  <si>
    <t>VP M24 H7</t>
  </si>
  <si>
    <t>VP M38 H9</t>
  </si>
  <si>
    <t>VP M43 H10</t>
  </si>
  <si>
    <t>VP derniere  generation M24</t>
  </si>
  <si>
    <t>VP derniere  generation M32</t>
  </si>
  <si>
    <t>VP derniere  generation M38</t>
  </si>
  <si>
    <t>VP derniere  generation M43</t>
  </si>
  <si>
    <t>VP derniere  generation M48</t>
  </si>
  <si>
    <t xml:space="preserve">MAP M25 </t>
  </si>
  <si>
    <t>EBAUCHE RAINURE FRAISEE</t>
  </si>
  <si>
    <t>EBAUCHE RAINURE CIRCULAIRE</t>
  </si>
  <si>
    <t>EBAUCHE RAINURE FRAISEE 0° ET 90°</t>
  </si>
  <si>
    <t>MAP M35</t>
  </si>
  <si>
    <t>MAP M42</t>
  </si>
  <si>
    <t>EBAUCHE FRAISEE 1 ENCOCHE</t>
  </si>
  <si>
    <t>EBAUCHE FRAISEE 2 ENCOCHES</t>
  </si>
  <si>
    <t>MAP M55</t>
  </si>
  <si>
    <t xml:space="preserve">EBAUCHE RAINURE FRAISEE PERCEE 0° ET 90° </t>
  </si>
  <si>
    <t>PG M55</t>
  </si>
  <si>
    <t>PG M70</t>
  </si>
  <si>
    <t>EBAUCHE FRAISEE PERCEE 0° ET 90°</t>
  </si>
  <si>
    <t>Ø98</t>
  </si>
  <si>
    <t>Ø80</t>
  </si>
  <si>
    <t xml:space="preserve">PG 41 </t>
  </si>
  <si>
    <t xml:space="preserve">DEVETISSEUR </t>
  </si>
  <si>
    <t>TIRANT DROIT</t>
  </si>
  <si>
    <t>TIRANT GAUCHE</t>
  </si>
  <si>
    <t xml:space="preserve">MOLETTE GAUCHE </t>
  </si>
  <si>
    <t>MOLETTE DROITE</t>
  </si>
  <si>
    <t>TIRANT PORTE MATRICE</t>
  </si>
  <si>
    <t>ROUYER RC</t>
  </si>
  <si>
    <t>C14</t>
  </si>
  <si>
    <t>C18</t>
  </si>
  <si>
    <t>C22</t>
  </si>
  <si>
    <t>M22</t>
  </si>
  <si>
    <t>M26</t>
  </si>
  <si>
    <t>M31</t>
  </si>
  <si>
    <t>M41</t>
  </si>
  <si>
    <t>M47</t>
  </si>
  <si>
    <t>M39</t>
  </si>
  <si>
    <t>EBAUCHE SUPERIEUR</t>
  </si>
  <si>
    <t>EBAUCHE SUPERIEUR 2 REPERES</t>
  </si>
  <si>
    <t>BOUTILLON</t>
  </si>
  <si>
    <t>M38</t>
  </si>
  <si>
    <t>PED</t>
  </si>
  <si>
    <t>Ø55</t>
  </si>
  <si>
    <t>Ø90</t>
  </si>
  <si>
    <t>M95</t>
  </si>
  <si>
    <t>M32</t>
  </si>
  <si>
    <t>EBAUCHE PERCEE Ø24 2 REPERES 0° - 90°</t>
  </si>
  <si>
    <t>EBAUCHE PERCEE Ø29 2 REPERES 0° - 90°</t>
  </si>
  <si>
    <t>ABL</t>
  </si>
  <si>
    <t>EBAUCHE FRAISEE PERCEE 0° ET 90° L32</t>
  </si>
  <si>
    <t>EBAUCHE Ø32 L30</t>
  </si>
  <si>
    <t>EBAUCHE FRAISEE PERCEE 0° ET 90° L30</t>
  </si>
  <si>
    <t>EBAUCHE Ø32 L32</t>
  </si>
  <si>
    <t>EBAUCHE FRAISEE 0° ET 90° L32</t>
  </si>
  <si>
    <t>T22 MATRICE Ø31,7</t>
  </si>
  <si>
    <t>T32 MATRICE Ø54</t>
  </si>
  <si>
    <t>PA5000 POINCON</t>
  </si>
  <si>
    <t>PA5000 MATRICE Ø38,1</t>
  </si>
  <si>
    <t>PA5046 MATRICE Ø46</t>
  </si>
  <si>
    <t>PA3000 POINCON</t>
  </si>
  <si>
    <t>ABL - PROFEL</t>
  </si>
  <si>
    <t>ADRESSE</t>
  </si>
  <si>
    <t>PROFEL</t>
  </si>
  <si>
    <t>M48</t>
  </si>
  <si>
    <t>M58</t>
  </si>
  <si>
    <t>CORPS 25</t>
  </si>
  <si>
    <t>CORPS 40</t>
  </si>
  <si>
    <t>FIFO</t>
  </si>
  <si>
    <t>EBAUCHE PERCEE 2 REPERES 0° ET 180°</t>
  </si>
  <si>
    <t>Ø50 FRAISEE 0° ET 90°</t>
  </si>
  <si>
    <t>EBAUCHE FRAISEE PERCEE Ø3 0° ET 90°</t>
  </si>
  <si>
    <t>VP M38 H10</t>
  </si>
  <si>
    <t>EBAUCHE RAINURE FRAISEE 1 RAINURE</t>
  </si>
  <si>
    <t xml:space="preserve">EBAUCHE RAINURE FRAISEE PERCEE 0° ET 45° </t>
  </si>
  <si>
    <t>LPA 8D</t>
  </si>
  <si>
    <t>MATRICE EBAUCHE</t>
  </si>
  <si>
    <t>POINCON EBAUCHE</t>
  </si>
  <si>
    <t>EMPLACEMENTS VIDES ETAGERE B</t>
  </si>
  <si>
    <t>REFERENCE</t>
  </si>
  <si>
    <t>DESIGNATION</t>
  </si>
  <si>
    <t>IMAC SELFER ALFRA</t>
  </si>
  <si>
    <t>ALFRA</t>
  </si>
  <si>
    <t>CONE REDUCTION EBAUCHE</t>
  </si>
  <si>
    <t>SOCLAM</t>
  </si>
  <si>
    <t>5012836 - 102</t>
  </si>
  <si>
    <t>5012836 - 101</t>
  </si>
  <si>
    <t>REDUCTION MATRICE</t>
  </si>
  <si>
    <t>Ø113X26,5</t>
  </si>
  <si>
    <t>Ø113XDIVERS</t>
  </si>
  <si>
    <t>LOPIN</t>
  </si>
  <si>
    <t>P24</t>
  </si>
  <si>
    <t>P25</t>
  </si>
  <si>
    <t>P26</t>
  </si>
  <si>
    <t>P24 SUPERIEUR Ø30</t>
  </si>
  <si>
    <t>P24 CE</t>
  </si>
  <si>
    <t>CORPS Ø24 PERCE 1 TROU Ø3</t>
  </si>
  <si>
    <t>CORPS Ø24 PERCE 4 TROUS Ø3</t>
  </si>
  <si>
    <t>CORPS Ø24 PERCE 4 TROUS Ø3 EXCENTRE</t>
  </si>
  <si>
    <t>CORPS Ø25 PERCE 1 TROU Ø3</t>
  </si>
  <si>
    <t>CORPS Ø26 PERCE 1 TROU Ø3</t>
  </si>
  <si>
    <t>P24 EXCENTRE</t>
  </si>
  <si>
    <t>P40</t>
  </si>
  <si>
    <t>P70</t>
  </si>
  <si>
    <t>IMAC</t>
  </si>
  <si>
    <t>SELFER</t>
  </si>
  <si>
    <t>EBAUCHE SUPERIEUR TREMPEE</t>
  </si>
  <si>
    <t>M42</t>
  </si>
  <si>
    <t>EBAUCHE PERCEE 1 REPERE FACE INCLINEE</t>
  </si>
  <si>
    <t>EBAUCHE 1 REPERE FACE INCLINEE</t>
  </si>
  <si>
    <t>EBAUCHE 1 REPERE ALESEE Ø30</t>
  </si>
  <si>
    <t>M54</t>
  </si>
  <si>
    <t>EBAUCHE PERCEE Ø26 2 REPERES 0° - 90°</t>
  </si>
  <si>
    <t>ALPHYDRO</t>
  </si>
  <si>
    <t>POINCON MN1</t>
  </si>
  <si>
    <t>MATRICE MN1</t>
  </si>
  <si>
    <t>POINCON AM</t>
  </si>
  <si>
    <t>POINCON SP</t>
  </si>
  <si>
    <t>POINCON MN2</t>
  </si>
  <si>
    <t>POINCON MN3</t>
  </si>
  <si>
    <t>MATRICE SP</t>
  </si>
  <si>
    <t>EBAUCHE PERCEE Ø30 4 REPERES</t>
  </si>
  <si>
    <t>EBAUCHE FRAISEE 2 ENCOCHES 0 ET 180°</t>
  </si>
  <si>
    <t>MACHINE</t>
  </si>
  <si>
    <t xml:space="preserve">     EMPLACEMENTS VIDES ETAGERE A</t>
  </si>
  <si>
    <t>IMS</t>
  </si>
  <si>
    <t>M120</t>
  </si>
  <si>
    <t>C52</t>
  </si>
  <si>
    <t>SOUS TIGE 64</t>
  </si>
  <si>
    <t>SOUS TIGE 108</t>
  </si>
  <si>
    <t>M79,5</t>
  </si>
  <si>
    <t>POINCON 272</t>
  </si>
  <si>
    <t>MATRICE 271</t>
  </si>
  <si>
    <t>EBAUCHE 2 REPERES 1 PLAT</t>
  </si>
  <si>
    <t>P. N°1</t>
  </si>
  <si>
    <t>GN8/31A</t>
  </si>
  <si>
    <t>EBAUCHE FRAISEE CORPS 27</t>
  </si>
  <si>
    <t>EBAUCHE FRAISEE CORPS 31</t>
  </si>
  <si>
    <t>EBAUCHE FRAISEE PERCEE 0° ET 45°</t>
  </si>
  <si>
    <t>A0802-A</t>
  </si>
  <si>
    <t>A0802-B</t>
  </si>
  <si>
    <t>A0804-A</t>
  </si>
  <si>
    <t>A0804-B</t>
  </si>
  <si>
    <t>A0302-A</t>
  </si>
  <si>
    <t>A0302-B</t>
  </si>
  <si>
    <t>A0618-A</t>
  </si>
  <si>
    <t>A0618-B</t>
  </si>
  <si>
    <t>A0122-A</t>
  </si>
  <si>
    <t>A0122-B</t>
  </si>
  <si>
    <t>A0502-A</t>
  </si>
  <si>
    <t>A0502-B</t>
  </si>
  <si>
    <t>A0504-B</t>
  </si>
  <si>
    <t>B0802-A</t>
  </si>
  <si>
    <t>B0802-B</t>
  </si>
  <si>
    <t>A0501-A</t>
  </si>
  <si>
    <t>A0501-B</t>
  </si>
  <si>
    <t>A0111-A</t>
  </si>
  <si>
    <t>A0111-B</t>
  </si>
  <si>
    <t>A0112-A</t>
  </si>
  <si>
    <t>A0112-B</t>
  </si>
  <si>
    <t>A0124-A</t>
  </si>
  <si>
    <t>A0124-B</t>
  </si>
  <si>
    <t>A0301-A</t>
  </si>
  <si>
    <t>A0301-B</t>
  </si>
  <si>
    <t>Ø30</t>
  </si>
  <si>
    <t>Ø50 LONGUEUR + 10 MM</t>
  </si>
  <si>
    <t>A0305-A</t>
  </si>
  <si>
    <t>A0305-B</t>
  </si>
  <si>
    <t>A0401-A</t>
  </si>
  <si>
    <t>A0401-B</t>
  </si>
  <si>
    <t>A0402-A</t>
  </si>
  <si>
    <t>A0402-B</t>
  </si>
  <si>
    <t>A0404-A</t>
  </si>
  <si>
    <t>A0404-B</t>
  </si>
  <si>
    <t>A0410-A</t>
  </si>
  <si>
    <t>A0410-B</t>
  </si>
  <si>
    <t>A0416-A</t>
  </si>
  <si>
    <t>A0416-B</t>
  </si>
  <si>
    <t>A0501-C</t>
  </si>
  <si>
    <t>A0506-A</t>
  </si>
  <si>
    <t>A0506-B</t>
  </si>
  <si>
    <t>A0508-A</t>
  </si>
  <si>
    <t>A0508-B</t>
  </si>
  <si>
    <t>A0508-C</t>
  </si>
  <si>
    <t>A0508-D</t>
  </si>
  <si>
    <t>A0508-E</t>
  </si>
  <si>
    <t>A0509-A</t>
  </si>
  <si>
    <t>A0509-B</t>
  </si>
  <si>
    <t>A0511-A</t>
  </si>
  <si>
    <t>A0511-B</t>
  </si>
  <si>
    <t>A0512-A</t>
  </si>
  <si>
    <t>A0512-B</t>
  </si>
  <si>
    <t>A0521-A</t>
  </si>
  <si>
    <t>A0521-B</t>
  </si>
  <si>
    <t>A0603-A</t>
  </si>
  <si>
    <t>A0603-B</t>
  </si>
  <si>
    <t>A0604-A</t>
  </si>
  <si>
    <t>A0604-B</t>
  </si>
  <si>
    <t>A0605-A</t>
  </si>
  <si>
    <t>A0605-B</t>
  </si>
  <si>
    <t>A0607-A</t>
  </si>
  <si>
    <t>A0607-B</t>
  </si>
  <si>
    <t>A0608-A</t>
  </si>
  <si>
    <t>A0608-B</t>
  </si>
  <si>
    <t>A0609-A</t>
  </si>
  <si>
    <t>A0609-B</t>
  </si>
  <si>
    <t>A0710-A</t>
  </si>
  <si>
    <t>A0710-B</t>
  </si>
  <si>
    <t>A0711-A</t>
  </si>
  <si>
    <t>A0711-B</t>
  </si>
  <si>
    <t>A0806-A</t>
  </si>
  <si>
    <t>A0806-B</t>
  </si>
  <si>
    <t>A0811-A</t>
  </si>
  <si>
    <t>A0811-B</t>
  </si>
  <si>
    <t>A0822-A</t>
  </si>
  <si>
    <t>A0822-B</t>
  </si>
  <si>
    <t>A1013-A</t>
  </si>
  <si>
    <t>A1013-B</t>
  </si>
  <si>
    <t>A1013-C</t>
  </si>
  <si>
    <t>A1016-A</t>
  </si>
  <si>
    <t>A1016-B</t>
  </si>
  <si>
    <t>A1023-A</t>
  </si>
  <si>
    <t>A1023-B</t>
  </si>
  <si>
    <t>A1203-A</t>
  </si>
  <si>
    <t>A1203-B</t>
  </si>
  <si>
    <t>A1306-A</t>
  </si>
  <si>
    <t>A1306-B</t>
  </si>
  <si>
    <t>A1308-A</t>
  </si>
  <si>
    <t>A1308-B</t>
  </si>
  <si>
    <t>A1309-A</t>
  </si>
  <si>
    <t>A1309-B</t>
  </si>
  <si>
    <t>A1311-A</t>
  </si>
  <si>
    <t>A1311-B</t>
  </si>
  <si>
    <t>B0103-A</t>
  </si>
  <si>
    <t>B0103-B</t>
  </si>
  <si>
    <t>B0106-A</t>
  </si>
  <si>
    <t>B0106-B</t>
  </si>
  <si>
    <t>B0106-C</t>
  </si>
  <si>
    <t>B0113-A</t>
  </si>
  <si>
    <t>B0113-B</t>
  </si>
  <si>
    <t>B0202-A</t>
  </si>
  <si>
    <t>B0202-B</t>
  </si>
  <si>
    <t>B0304-A</t>
  </si>
  <si>
    <t>B0304-B</t>
  </si>
  <si>
    <t>B0305-A</t>
  </si>
  <si>
    <t>B0305-B</t>
  </si>
  <si>
    <t>B0305-C</t>
  </si>
  <si>
    <t>B0308-A</t>
  </si>
  <si>
    <t>B0308-B</t>
  </si>
  <si>
    <t>B0321-A</t>
  </si>
  <si>
    <t>B0321-B</t>
  </si>
  <si>
    <t>B0321-C</t>
  </si>
  <si>
    <t>B0321-D</t>
  </si>
  <si>
    <t>B0413-A</t>
  </si>
  <si>
    <t>B0413-B</t>
  </si>
  <si>
    <t>B0413-C</t>
  </si>
  <si>
    <t>B0611-A</t>
  </si>
  <si>
    <t>B0611-B</t>
  </si>
  <si>
    <t>B0612-A</t>
  </si>
  <si>
    <t>B0612-B</t>
  </si>
  <si>
    <t>B0701-A</t>
  </si>
  <si>
    <t>B0701-B</t>
  </si>
  <si>
    <t>B0722-A</t>
  </si>
  <si>
    <t>B0722-B</t>
  </si>
  <si>
    <t>B0801-A</t>
  </si>
  <si>
    <t>B0801-B</t>
  </si>
  <si>
    <t>B0801-C</t>
  </si>
  <si>
    <t>B0901-A</t>
  </si>
  <si>
    <t>B0901-B</t>
  </si>
  <si>
    <t>B0901-C</t>
  </si>
  <si>
    <t>B0901-D</t>
  </si>
  <si>
    <t>B0902-A</t>
  </si>
  <si>
    <t>B0902-B</t>
  </si>
  <si>
    <t>B0902-C</t>
  </si>
  <si>
    <t>B0904-B</t>
  </si>
  <si>
    <t>B0904-A</t>
  </si>
  <si>
    <t>B0905-A</t>
  </si>
  <si>
    <t>B0905-B</t>
  </si>
  <si>
    <t>B0907-A</t>
  </si>
  <si>
    <t>B0907-B</t>
  </si>
  <si>
    <t>B0907-C</t>
  </si>
  <si>
    <t>B0908-A</t>
  </si>
  <si>
    <t>B0908-B</t>
  </si>
  <si>
    <t>B0908-C</t>
  </si>
  <si>
    <t>Ø102</t>
  </si>
  <si>
    <t>Ø102 LONGUEUR + 20MM</t>
  </si>
  <si>
    <t>MAP M70</t>
  </si>
  <si>
    <t>A0809-A</t>
  </si>
  <si>
    <t>A0809-B</t>
  </si>
  <si>
    <t>EBAUCHE FRAISEE CLAVETTE 4 MM</t>
  </si>
  <si>
    <t>EBAUCHE FRAISEE 0 ET 45° CLAVETTE 6 MM</t>
  </si>
  <si>
    <t>EBAUCHE FRAISEE 0 ET 45° CLAVETTE 4 MM</t>
  </si>
  <si>
    <t>EBAUCHE FRAISEE CLAVETTE 6 MM</t>
  </si>
  <si>
    <t>A0810-A</t>
  </si>
  <si>
    <t>A0810-B</t>
  </si>
  <si>
    <t>A0809-C</t>
  </si>
  <si>
    <t>A0810-C</t>
  </si>
  <si>
    <t>GN6/30</t>
  </si>
  <si>
    <t>A0703+A0704</t>
  </si>
  <si>
    <t>EBAUCHE 2 REPERES 0° ET 45°</t>
  </si>
  <si>
    <t>ADRESSES C</t>
  </si>
  <si>
    <t>C0901</t>
  </si>
  <si>
    <t>C0902</t>
  </si>
  <si>
    <t>C0903</t>
  </si>
  <si>
    <t>C0904</t>
  </si>
  <si>
    <t>C0905</t>
  </si>
  <si>
    <t>C0906</t>
  </si>
  <si>
    <t>C0907</t>
  </si>
  <si>
    <t>C0908</t>
  </si>
  <si>
    <t>C0909</t>
  </si>
  <si>
    <t>C0910</t>
  </si>
  <si>
    <t>C0911</t>
  </si>
  <si>
    <t>C0912</t>
  </si>
  <si>
    <t>C0913</t>
  </si>
  <si>
    <t>C0914</t>
  </si>
  <si>
    <t>C0915</t>
  </si>
  <si>
    <t>C0916</t>
  </si>
  <si>
    <t>C0917</t>
  </si>
  <si>
    <t>C1001</t>
  </si>
  <si>
    <t>C1002</t>
  </si>
  <si>
    <t>C1003</t>
  </si>
  <si>
    <t>C1004</t>
  </si>
  <si>
    <t>C1005</t>
  </si>
  <si>
    <t>C1006</t>
  </si>
  <si>
    <t>C1007</t>
  </si>
  <si>
    <t>C1008</t>
  </si>
  <si>
    <t>C1009</t>
  </si>
  <si>
    <t>C1010</t>
  </si>
  <si>
    <t>C1011</t>
  </si>
  <si>
    <t>C1012</t>
  </si>
  <si>
    <t>C1013</t>
  </si>
  <si>
    <t>C1014</t>
  </si>
  <si>
    <t>C1015</t>
  </si>
  <si>
    <t>C1016</t>
  </si>
  <si>
    <t>C1017</t>
  </si>
  <si>
    <t>C1018</t>
  </si>
  <si>
    <t>GESTION DE STOCK C</t>
  </si>
  <si>
    <t>a</t>
  </si>
  <si>
    <t>b</t>
  </si>
  <si>
    <t>c</t>
  </si>
  <si>
    <t>C1101</t>
  </si>
  <si>
    <t>C1102</t>
  </si>
  <si>
    <t>C1103</t>
  </si>
  <si>
    <t>C1104</t>
  </si>
  <si>
    <t>C1105</t>
  </si>
  <si>
    <t>C1106</t>
  </si>
  <si>
    <t>C1107</t>
  </si>
  <si>
    <t>C1108</t>
  </si>
  <si>
    <t>C1109</t>
  </si>
  <si>
    <t>C1110</t>
  </si>
  <si>
    <t>C1111</t>
  </si>
  <si>
    <t>C1112</t>
  </si>
  <si>
    <t>C1113</t>
  </si>
  <si>
    <t>C1114</t>
  </si>
  <si>
    <t>C1115</t>
  </si>
  <si>
    <t>C1116</t>
  </si>
  <si>
    <t>C1117</t>
  </si>
  <si>
    <t>C1203</t>
  </si>
  <si>
    <t>C1204</t>
  </si>
  <si>
    <t>C1205</t>
  </si>
  <si>
    <t>C1206</t>
  </si>
  <si>
    <t>C1207</t>
  </si>
  <si>
    <t>C1208</t>
  </si>
  <si>
    <t>C1209</t>
  </si>
  <si>
    <t>C1210</t>
  </si>
  <si>
    <t>C1211</t>
  </si>
  <si>
    <t>C1212</t>
  </si>
  <si>
    <t>C1213</t>
  </si>
  <si>
    <t>C1214</t>
  </si>
  <si>
    <t>C1215</t>
  </si>
  <si>
    <t>C1216</t>
  </si>
  <si>
    <t>Ø10</t>
  </si>
  <si>
    <t>Ø12</t>
  </si>
  <si>
    <t>Ø13</t>
  </si>
  <si>
    <t>Ø14</t>
  </si>
  <si>
    <t>Ø15</t>
  </si>
  <si>
    <t>Ø16</t>
  </si>
  <si>
    <t>Ø17</t>
  </si>
  <si>
    <t>Ø18</t>
  </si>
  <si>
    <t>Ø19</t>
  </si>
  <si>
    <t>Ø20</t>
  </si>
  <si>
    <t>Ø22</t>
  </si>
  <si>
    <t>Ø23</t>
  </si>
  <si>
    <t>Ø24</t>
  </si>
  <si>
    <t>Ø25</t>
  </si>
  <si>
    <t>Ø27</t>
  </si>
  <si>
    <t>Ø28</t>
  </si>
  <si>
    <t>Ø28,5</t>
  </si>
  <si>
    <t>Ø29</t>
  </si>
  <si>
    <t>Ø31,5</t>
  </si>
  <si>
    <t>Ø31</t>
  </si>
  <si>
    <t>Ø32</t>
  </si>
  <si>
    <t>Ø33</t>
  </si>
  <si>
    <t>Ø34</t>
  </si>
  <si>
    <t>Ø35</t>
  </si>
  <si>
    <t>C0901-A</t>
  </si>
  <si>
    <t>C0901-B</t>
  </si>
  <si>
    <t>C0902-A</t>
  </si>
  <si>
    <t>C0902-B</t>
  </si>
  <si>
    <t>C0903-A</t>
  </si>
  <si>
    <t>C0903-B</t>
  </si>
  <si>
    <t>C0904-A</t>
  </si>
  <si>
    <t>C0904-B</t>
  </si>
  <si>
    <t>C0905-A</t>
  </si>
  <si>
    <t>C0905-B</t>
  </si>
  <si>
    <t>C0906-A</t>
  </si>
  <si>
    <t>C0906-B</t>
  </si>
  <si>
    <t>C0907-A</t>
  </si>
  <si>
    <t>C0907-B</t>
  </si>
  <si>
    <t>C0908-A</t>
  </si>
  <si>
    <t>C0908-B</t>
  </si>
  <si>
    <t>C1411-A</t>
  </si>
  <si>
    <t>C1411-B</t>
  </si>
  <si>
    <t>C1412-A</t>
  </si>
  <si>
    <t>C1412-B</t>
  </si>
  <si>
    <t>C1413-A</t>
  </si>
  <si>
    <t>C1413-B</t>
  </si>
  <si>
    <t>C1414-A</t>
  </si>
  <si>
    <t>C1415-A</t>
  </si>
  <si>
    <t>C1415-B</t>
  </si>
  <si>
    <t>C1416-A</t>
  </si>
  <si>
    <t>C1416-B</t>
  </si>
  <si>
    <t>C1417-A</t>
  </si>
  <si>
    <t>C1401-A</t>
  </si>
  <si>
    <t>C1401-B</t>
  </si>
  <si>
    <t>C1402-A</t>
  </si>
  <si>
    <t>C1402-B</t>
  </si>
  <si>
    <t>C1403-A</t>
  </si>
  <si>
    <t>C1403-B</t>
  </si>
  <si>
    <t>C1404-A</t>
  </si>
  <si>
    <t>C1404-B</t>
  </si>
  <si>
    <t>C1405-A</t>
  </si>
  <si>
    <t>C1405-B</t>
  </si>
  <si>
    <t>C1406-A</t>
  </si>
  <si>
    <t>C1406-B</t>
  </si>
  <si>
    <t>C1407-A</t>
  </si>
  <si>
    <t>C1407-B</t>
  </si>
  <si>
    <t>C1408-A</t>
  </si>
  <si>
    <t>C1408-B</t>
  </si>
  <si>
    <t>C1409-A</t>
  </si>
  <si>
    <t>C1409-B</t>
  </si>
  <si>
    <t>C1410-A</t>
  </si>
  <si>
    <t>C1301-A</t>
  </si>
  <si>
    <t>C1302-A</t>
  </si>
  <si>
    <t>C1302-B</t>
  </si>
  <si>
    <t>C1303-A</t>
  </si>
  <si>
    <t>C1303-B</t>
  </si>
  <si>
    <t>C1304-A</t>
  </si>
  <si>
    <t>C1304-B</t>
  </si>
  <si>
    <t>C1305-A</t>
  </si>
  <si>
    <t>C1305-B</t>
  </si>
  <si>
    <t>C1306-A</t>
  </si>
  <si>
    <t>C1307-A</t>
  </si>
  <si>
    <t>C1308-A</t>
  </si>
  <si>
    <t>C1308-B</t>
  </si>
  <si>
    <t>C1309-A</t>
  </si>
  <si>
    <t>C1310-A</t>
  </si>
  <si>
    <t>C1310-B</t>
  </si>
  <si>
    <t>C1311-A</t>
  </si>
  <si>
    <t>C1312-A</t>
  </si>
  <si>
    <t>C1312-B</t>
  </si>
  <si>
    <t>C1313-A</t>
  </si>
  <si>
    <t>C1313-B</t>
  </si>
  <si>
    <t>C1315-B</t>
  </si>
  <si>
    <t>C1316-A</t>
  </si>
  <si>
    <t>C1316-B</t>
  </si>
  <si>
    <t>C1317-B</t>
  </si>
  <si>
    <t>OBLONG 12/30</t>
  </si>
  <si>
    <t>OBLONG 14/30</t>
  </si>
  <si>
    <t>OBLONG 16/30</t>
  </si>
  <si>
    <t>OBLONG 18/30</t>
  </si>
  <si>
    <t>OBLONG 20/30</t>
  </si>
  <si>
    <t>OBLONG 22/30</t>
  </si>
  <si>
    <t>OBLONG 18/26</t>
  </si>
  <si>
    <t>OBLONG 22/26</t>
  </si>
  <si>
    <t>C1315-A1</t>
  </si>
  <si>
    <t>C1315-A2</t>
  </si>
  <si>
    <t>C1315-A3</t>
  </si>
  <si>
    <t>C1315-A4</t>
  </si>
  <si>
    <t>C1311-A1</t>
  </si>
  <si>
    <t>C1311-A2</t>
  </si>
  <si>
    <t>C1311-B1</t>
  </si>
  <si>
    <t>C1311-B2</t>
  </si>
  <si>
    <t>C1311-B3</t>
  </si>
  <si>
    <t>C1311-B4</t>
  </si>
  <si>
    <t>C1314-A2</t>
  </si>
  <si>
    <t>C1314-A1</t>
  </si>
  <si>
    <t>C1317-A1</t>
  </si>
  <si>
    <t>C1317-A2</t>
  </si>
  <si>
    <t>C1317-A3</t>
  </si>
  <si>
    <t>C1317-A4</t>
  </si>
  <si>
    <t>C1317-A5</t>
  </si>
  <si>
    <t>C1317-A6</t>
  </si>
  <si>
    <t>C1317-A7</t>
  </si>
  <si>
    <t>C1414-B2</t>
  </si>
  <si>
    <t>C1414-B1</t>
  </si>
  <si>
    <t>Ø14  J1</t>
  </si>
  <si>
    <t>C1417-B1</t>
  </si>
  <si>
    <t>C1417-B2</t>
  </si>
  <si>
    <t>C1417-B3</t>
  </si>
  <si>
    <t>Ø17 J1</t>
  </si>
  <si>
    <t>Ø17 RECTIF</t>
  </si>
  <si>
    <t>C1301-B1</t>
  </si>
  <si>
    <t>C1301-B2</t>
  </si>
  <si>
    <t>Ø19 RECTIF</t>
  </si>
  <si>
    <t>Ø20 J1</t>
  </si>
  <si>
    <t>Ø22 J2</t>
  </si>
  <si>
    <t>Ø23 J1</t>
  </si>
  <si>
    <t>Ø24 J1</t>
  </si>
  <si>
    <t>Ø30 J1</t>
  </si>
  <si>
    <t>Ø30 J2</t>
  </si>
  <si>
    <t>C1306-B2</t>
  </si>
  <si>
    <t>C1306-B1</t>
  </si>
  <si>
    <t>C1307-B1</t>
  </si>
  <si>
    <t>C1307-B2</t>
  </si>
  <si>
    <t>C1309-B1</t>
  </si>
  <si>
    <t>C1309-B2</t>
  </si>
  <si>
    <t>Ø28 J1</t>
  </si>
  <si>
    <t>Ø28 J2</t>
  </si>
  <si>
    <t>Ø28,5 J1</t>
  </si>
  <si>
    <t>Ø31,5 J1</t>
  </si>
  <si>
    <t>C1314-B1</t>
  </si>
  <si>
    <t>C1314-B2</t>
  </si>
  <si>
    <t>SOMMER</t>
  </si>
  <si>
    <t>B1201-B</t>
  </si>
  <si>
    <t>B1201-A</t>
  </si>
  <si>
    <t>B1203-A</t>
  </si>
  <si>
    <t>B1203-B</t>
  </si>
  <si>
    <t>ARMO-EDNOR</t>
  </si>
  <si>
    <t>EBAUCHE FRAISEE 2 ENCOCHES SUPERIEUR 25</t>
  </si>
  <si>
    <t>B0605-A</t>
  </si>
  <si>
    <t>B0605-B</t>
  </si>
  <si>
    <t>B0606-A</t>
  </si>
  <si>
    <t>B0606-B</t>
  </si>
  <si>
    <t>B0607-A</t>
  </si>
  <si>
    <t>B0607-B</t>
  </si>
  <si>
    <t>C1201-B</t>
  </si>
  <si>
    <t>C1201-A</t>
  </si>
  <si>
    <t>5013205-38</t>
  </si>
  <si>
    <t>5012090+</t>
  </si>
  <si>
    <t>FINI</t>
  </si>
  <si>
    <t>A0106-A</t>
  </si>
  <si>
    <t>A0106-B</t>
  </si>
  <si>
    <t>A0206-A</t>
  </si>
  <si>
    <t>A0206-B</t>
  </si>
  <si>
    <t>A0206-C</t>
  </si>
  <si>
    <t>EBAUCHE Ø46</t>
  </si>
  <si>
    <t>EBAUCHE Ø47</t>
  </si>
  <si>
    <t>B0913-A</t>
  </si>
  <si>
    <t>B0913-B</t>
  </si>
  <si>
    <t>EBAUCHE VERTICAL + HORIZONTALE REP 0° ET 90°</t>
  </si>
  <si>
    <t>B0409-A</t>
  </si>
  <si>
    <t>B0409-B</t>
  </si>
  <si>
    <t>A0224-B</t>
  </si>
  <si>
    <t>A0224-A</t>
  </si>
  <si>
    <t>A0306-A</t>
  </si>
  <si>
    <t>A0306-B</t>
  </si>
  <si>
    <t>A0322-A</t>
  </si>
  <si>
    <t>A0322-B</t>
  </si>
  <si>
    <t>A0808-A</t>
  </si>
  <si>
    <t>A0808-B</t>
  </si>
  <si>
    <t>A0120-A</t>
  </si>
  <si>
    <t>A0120-B</t>
  </si>
  <si>
    <t>A0120-C</t>
  </si>
  <si>
    <t>A0208-A</t>
  </si>
  <si>
    <t>A0208-B</t>
  </si>
  <si>
    <t>A0119-A</t>
  </si>
  <si>
    <t>A0119-B</t>
  </si>
  <si>
    <t>A1120-A</t>
  </si>
  <si>
    <t>A1120-B</t>
  </si>
  <si>
    <t>A1121A</t>
  </si>
  <si>
    <t>A1121-B</t>
  </si>
  <si>
    <t>A1121-A</t>
  </si>
  <si>
    <t>B0415-A</t>
  </si>
  <si>
    <t>B0415-B</t>
  </si>
  <si>
    <t>B0424-A</t>
  </si>
  <si>
    <t>B0424-B</t>
  </si>
  <si>
    <t>EBAUCHE EXCENTREE PERCEE</t>
  </si>
  <si>
    <t>B0425-A</t>
  </si>
  <si>
    <t>B0425-B</t>
  </si>
  <si>
    <t>EBAUCHE 1/4 ROND PERCEE</t>
  </si>
  <si>
    <t>B0609-A</t>
  </si>
  <si>
    <t>B0609-B</t>
  </si>
  <si>
    <t>B1105-A</t>
  </si>
  <si>
    <t>B1105-B</t>
  </si>
  <si>
    <t>B1114-A</t>
  </si>
  <si>
    <t>B1114-B</t>
  </si>
  <si>
    <t>A1101-B</t>
  </si>
  <si>
    <t>A1101-A</t>
  </si>
  <si>
    <t>A1102-B</t>
  </si>
  <si>
    <t>A1102-A</t>
  </si>
  <si>
    <t>A1104-A</t>
  </si>
  <si>
    <t>A1104-B</t>
  </si>
  <si>
    <t>A1105-A</t>
  </si>
  <si>
    <t>A1105-B</t>
  </si>
  <si>
    <t>A1106-A</t>
  </si>
  <si>
    <t>A1106-B</t>
  </si>
  <si>
    <t>A1107-A</t>
  </si>
  <si>
    <t>A1107-B</t>
  </si>
  <si>
    <t>A1103-A</t>
  </si>
  <si>
    <t>A1103-B</t>
  </si>
  <si>
    <t>A1108-A</t>
  </si>
  <si>
    <t>A1108-B</t>
  </si>
  <si>
    <t>A1109-A</t>
  </si>
  <si>
    <t>A1109-B</t>
  </si>
  <si>
    <t>A1110-A</t>
  </si>
  <si>
    <t>A1110-B</t>
  </si>
  <si>
    <t>A1111-A</t>
  </si>
  <si>
    <t>A1111-B</t>
  </si>
  <si>
    <t>A1113-A</t>
  </si>
  <si>
    <t>A1113-B</t>
  </si>
  <si>
    <t>A1114-A</t>
  </si>
  <si>
    <t>A1114-B</t>
  </si>
  <si>
    <t>A1115-B</t>
  </si>
  <si>
    <t>A1115-A</t>
  </si>
  <si>
    <t>A1116-B</t>
  </si>
  <si>
    <t>A1116-A</t>
  </si>
  <si>
    <t>A1117-A</t>
  </si>
  <si>
    <t>A1117-B</t>
  </si>
  <si>
    <t>A1118-B</t>
  </si>
  <si>
    <t>A1118-A</t>
  </si>
  <si>
    <t>A1119-B</t>
  </si>
  <si>
    <t>A1112-A</t>
  </si>
  <si>
    <t>A1112-B</t>
  </si>
  <si>
    <t>A1119-A</t>
  </si>
  <si>
    <t>B0305-D</t>
  </si>
  <si>
    <t>M73</t>
  </si>
  <si>
    <t>B0905-D</t>
  </si>
  <si>
    <t>B0905-C</t>
  </si>
  <si>
    <t>A0118-A</t>
  </si>
  <si>
    <t>A0118-B</t>
  </si>
  <si>
    <t>GN8/31 DOUBLE</t>
  </si>
  <si>
    <t>EBAUCHE FRAISEE PERCEE Ø20,5</t>
  </si>
  <si>
    <t>GN5 DOUBLE</t>
  </si>
  <si>
    <t xml:space="preserve">ALPS 150 EBAUCHE </t>
  </si>
  <si>
    <t>C1305-C</t>
  </si>
  <si>
    <t>Ø22 J1</t>
  </si>
  <si>
    <t>OBLONG 10/30</t>
  </si>
  <si>
    <t>OBLONG 12/30 J1</t>
  </si>
  <si>
    <t>OBLONG 14/30 J1</t>
  </si>
  <si>
    <t>OBLONG 16/30 J1</t>
  </si>
  <si>
    <t>OBLONG 18/30 J1</t>
  </si>
  <si>
    <t>OBLONG 20/30 J1</t>
  </si>
  <si>
    <t>OBLONG 22/30 J1</t>
  </si>
  <si>
    <t>OBLONG 18/26 J1</t>
  </si>
  <si>
    <t>OBLONG 22/26 J1</t>
  </si>
  <si>
    <t>OBLONG 10/30 J1</t>
  </si>
  <si>
    <t>A0505-A</t>
  </si>
  <si>
    <t>A0505-B</t>
  </si>
  <si>
    <t>EBAUCHE FRAISEE EXCENTREE Ø32</t>
  </si>
  <si>
    <t>B0702-A</t>
  </si>
  <si>
    <t>B0702-B</t>
  </si>
  <si>
    <t>EBAUCHE FRAISEE L4 LONG +3 MM</t>
  </si>
  <si>
    <t>EBAUCHE PERCEE Ø35 2 REPERES 0° ET 90°</t>
  </si>
  <si>
    <t>M34 HAUTE</t>
  </si>
  <si>
    <t>PERCEE Ø22 2 REPERES 0° ET 90°</t>
  </si>
  <si>
    <t>C1410-B</t>
  </si>
  <si>
    <t>OBLONG 8/30</t>
  </si>
  <si>
    <t>Ø21</t>
  </si>
  <si>
    <t>EBAUCHE FRAISEE CORPS 41</t>
  </si>
  <si>
    <t>Ø11</t>
  </si>
  <si>
    <t>B0903-B</t>
  </si>
  <si>
    <t>B0903-A</t>
  </si>
  <si>
    <t>VP M46 H10</t>
  </si>
  <si>
    <t>B0705-B</t>
  </si>
  <si>
    <t>B0705-A</t>
  </si>
  <si>
    <t>EBAUCHE FRAISEE ERGOT 8 SANS MOUCHE Ø32</t>
  </si>
  <si>
    <t>EBAUCHE FRAISEE ERGOT 8 SANS MOUCHE Ø33</t>
  </si>
  <si>
    <t>P. N°1 PG116/MAP AMB</t>
  </si>
  <si>
    <t>B0910-A</t>
  </si>
  <si>
    <t>B0910-B</t>
  </si>
  <si>
    <t>B0910-C</t>
  </si>
  <si>
    <t>A1325-A</t>
  </si>
  <si>
    <t>A1325-B</t>
  </si>
  <si>
    <t>PROMAT/PROFEL</t>
  </si>
  <si>
    <t>CORPS 32</t>
  </si>
  <si>
    <t>5013710-1</t>
  </si>
  <si>
    <t>PROMAT</t>
  </si>
  <si>
    <t>OMERA</t>
  </si>
  <si>
    <t>B1204-A</t>
  </si>
  <si>
    <t>B1204-B</t>
  </si>
  <si>
    <t>C30</t>
  </si>
  <si>
    <t>EBAUCHE PERCEE GOUPILLE Ø5  0° ET 90°</t>
  </si>
  <si>
    <t>A1324-A</t>
  </si>
  <si>
    <t>A1324-B</t>
  </si>
  <si>
    <t>EBAUCHE FRAISEE SUPERIEUR Ø32</t>
  </si>
  <si>
    <t>B0308-C</t>
  </si>
  <si>
    <t>B0101-B</t>
  </si>
  <si>
    <t>B0101-A</t>
  </si>
  <si>
    <t>EBAUCHE FRAISEE L 60</t>
  </si>
  <si>
    <t>B0201-B</t>
  </si>
  <si>
    <t>B0201-A</t>
  </si>
  <si>
    <t>B1012-B</t>
  </si>
  <si>
    <t>B1012-A</t>
  </si>
  <si>
    <t>EBAUCHE PERCEE Ø25</t>
  </si>
  <si>
    <t>B1010-B</t>
  </si>
  <si>
    <t>B1010-A</t>
  </si>
  <si>
    <t>EBAUCHE PERCEE Ø22</t>
  </si>
  <si>
    <t>Ø18 J1</t>
  </si>
  <si>
    <t>Ø14,7</t>
  </si>
  <si>
    <t>Ø18 J,7</t>
  </si>
  <si>
    <t>Ø13 J,7</t>
  </si>
  <si>
    <t>Ø12 J,7</t>
  </si>
  <si>
    <t>C1412-C</t>
  </si>
  <si>
    <t>Ø22 J,7</t>
  </si>
  <si>
    <t>C1305-D</t>
  </si>
  <si>
    <t>Ø24 J,7</t>
  </si>
  <si>
    <t>C1217-A</t>
  </si>
  <si>
    <t>C1217-B</t>
  </si>
  <si>
    <t>Ø10 J1</t>
  </si>
  <si>
    <t>C1411-C</t>
  </si>
  <si>
    <t>C1311-B5</t>
  </si>
  <si>
    <t>Ø28 J,7</t>
  </si>
  <si>
    <t>Ø26 J1</t>
  </si>
  <si>
    <t>C1416-C</t>
  </si>
  <si>
    <t>Ø16 J1</t>
  </si>
  <si>
    <t>OBLONG 12/24</t>
  </si>
  <si>
    <t>Ø10 J7</t>
  </si>
  <si>
    <t>C1301-B3</t>
  </si>
  <si>
    <t>T3000</t>
  </si>
  <si>
    <t>EBAUCHE FRAISEE L65</t>
  </si>
  <si>
    <t>EBAUCHE PERCEE Ø32 à RECTIFIER</t>
  </si>
  <si>
    <t>A0412-A</t>
  </si>
  <si>
    <t>A0412-B</t>
  </si>
  <si>
    <t>EBAUCHE PERCEE Ø26</t>
  </si>
  <si>
    <t>A0418-A</t>
  </si>
  <si>
    <t>A0418-B</t>
  </si>
  <si>
    <t>M50,8 P</t>
  </si>
  <si>
    <t>EBAUCHE 1 REPERE DERVAUX</t>
  </si>
  <si>
    <t>A0503-A</t>
  </si>
  <si>
    <t>A0503-B</t>
  </si>
  <si>
    <t>EBAUCHE FRAISEE 0° et 90° Ø26,4</t>
  </si>
  <si>
    <t>A0507-B</t>
  </si>
  <si>
    <t>A0507-A</t>
  </si>
  <si>
    <t>A0509-C</t>
  </si>
  <si>
    <t>EBAUCHE FRAISEE PERCEE 3 REPERES 0° -45° +45°</t>
  </si>
  <si>
    <t>EBAUCHE FRAISEE PERCEE 3 REPERES 0° +45° +135°</t>
  </si>
  <si>
    <t>A0614-B</t>
  </si>
  <si>
    <t>A0614-A</t>
  </si>
  <si>
    <t>A0616-B</t>
  </si>
  <si>
    <t>A0616-A</t>
  </si>
  <si>
    <t>EBAUCHE FRAISEE PERCEE 4 ENCOCHES</t>
  </si>
  <si>
    <t>A0712-B</t>
  </si>
  <si>
    <t>A0712-A</t>
  </si>
  <si>
    <t>EBAUCHE FRAISEE EXCENTREE Ø40</t>
  </si>
  <si>
    <t>EBAUCHE FRAISEE DEGAGEE PERCEE Ø3 2 REPERES 0° 90°</t>
  </si>
  <si>
    <t>EBAUCHE FRAISEE  PERCEE 2 REPERES 0° 90°</t>
  </si>
  <si>
    <t>A1301-B</t>
  </si>
  <si>
    <t>A1301-A</t>
  </si>
  <si>
    <t xml:space="preserve">EBAUCHE SUPERIEUR Ø20 </t>
  </si>
  <si>
    <t>EBAUCHE FRAISEE PERCEE Ø3 2 REPERES 0° 90°</t>
  </si>
  <si>
    <t>B0407-B</t>
  </si>
  <si>
    <t>B0407-A</t>
  </si>
  <si>
    <t>B0408-A</t>
  </si>
  <si>
    <t>B0408-B</t>
  </si>
  <si>
    <t>B0609-C</t>
  </si>
  <si>
    <t>B0703-B</t>
  </si>
  <si>
    <t>B0703-A</t>
  </si>
  <si>
    <t>EBAUCHE FRAISEE CROIX L4</t>
  </si>
  <si>
    <t>B0915-A</t>
  </si>
  <si>
    <t>B0915-B</t>
  </si>
  <si>
    <t>B0916-A</t>
  </si>
  <si>
    <t>B0916-B</t>
  </si>
  <si>
    <t>B0917-A</t>
  </si>
  <si>
    <t>B0917-B</t>
  </si>
  <si>
    <t>EBAUCHE FRAISEE PERCEE Ø36 0° ET 90°</t>
  </si>
  <si>
    <t>EBAUCHE PERCEE Ø35</t>
  </si>
  <si>
    <t>EBAUCHE PERCEE Ø31</t>
  </si>
  <si>
    <t>EBAUCHE PERCEE Ø28</t>
  </si>
  <si>
    <t>B0920-A</t>
  </si>
  <si>
    <t>B0920-B</t>
  </si>
  <si>
    <t>RETIS</t>
  </si>
  <si>
    <t>M55 EBAUCHE PERCEE 2 REPERES 0° et 90°</t>
  </si>
  <si>
    <t>B1020-A</t>
  </si>
  <si>
    <t>B1020-B</t>
  </si>
  <si>
    <t>EBAUCHE TREMPEE RECTIFIEE Ø29</t>
  </si>
  <si>
    <t>EBAUCHE TREMPEE RECTIFIEE Ø3</t>
  </si>
  <si>
    <t>B1309-A</t>
  </si>
  <si>
    <t>B1309-B</t>
  </si>
  <si>
    <t>DENHEZ/RASKIN</t>
  </si>
  <si>
    <t>SCOTCHMAN</t>
  </si>
  <si>
    <t>M44</t>
  </si>
  <si>
    <t>P NUM C30</t>
  </si>
  <si>
    <t>EBAUCHE PERCEE Ø23,5 2 REPERES 4 et 5</t>
  </si>
  <si>
    <t>EBAUCHE Ø21,5 FRAISEE L 6 + GOUPILLAGE</t>
  </si>
  <si>
    <t>EBAUCHE Ø29 FRAISEE L 6 + GOUPILLAGE</t>
  </si>
  <si>
    <t>B1315-A</t>
  </si>
  <si>
    <t>B1315-B</t>
  </si>
  <si>
    <t>C31,5</t>
  </si>
  <si>
    <t>C39</t>
  </si>
  <si>
    <t>C35</t>
  </si>
  <si>
    <t>M65</t>
  </si>
  <si>
    <t>EBAUCHE PERCEE Ø38 FRAISEE 1 REPERE</t>
  </si>
  <si>
    <t>EBAUCHE PERCEE Ø48 2 PLATS 0° et 90°</t>
  </si>
  <si>
    <t>B0502-A</t>
  </si>
  <si>
    <t>B0502-B</t>
  </si>
  <si>
    <t>EBAUCHE FRAISEE Ø26,2 L85</t>
  </si>
  <si>
    <t>B0119-A</t>
  </si>
  <si>
    <t>B0119-B</t>
  </si>
  <si>
    <t>B0119-C</t>
  </si>
  <si>
    <t xml:space="preserve">PC8 </t>
  </si>
  <si>
    <t>B1203-C</t>
  </si>
  <si>
    <t>TRA3454H18</t>
  </si>
  <si>
    <t>B1225-B</t>
  </si>
  <si>
    <t>B1225-A</t>
  </si>
  <si>
    <t>EDEL</t>
  </si>
  <si>
    <t>MT3030</t>
  </si>
  <si>
    <t>MT3040</t>
  </si>
  <si>
    <t>B0412-A</t>
  </si>
  <si>
    <t>B0412-B</t>
  </si>
  <si>
    <t>EBAUCHE NON  FRAISEE Ø8</t>
  </si>
  <si>
    <t>EBAUCHE PERCEE Ø34 et Ø3 2 REPERES 0° et 90°</t>
  </si>
  <si>
    <t>EBAUCHE SUPERIEURE Ø30 2 REPERES 0° et 90°</t>
  </si>
  <si>
    <t>A0401-C</t>
  </si>
  <si>
    <t>A0612-A</t>
  </si>
  <si>
    <t>A0612-B</t>
  </si>
  <si>
    <t>NEZ DE BROCHE 06/22</t>
  </si>
  <si>
    <t>NEZ DE BROCHE 04/20</t>
  </si>
  <si>
    <t>A1003-A</t>
  </si>
  <si>
    <t>A1003-B</t>
  </si>
  <si>
    <t>GM10</t>
  </si>
  <si>
    <t>EBAUCHE FRAISEE  PERCEE Ø36</t>
  </si>
  <si>
    <t>EBAUCHE FRAISEE  PERCEE Ø50</t>
  </si>
  <si>
    <t>A0324-A</t>
  </si>
  <si>
    <t>A0324-B</t>
  </si>
  <si>
    <t>EM17</t>
  </si>
  <si>
    <t>TRA</t>
  </si>
  <si>
    <t>EM17 EBAUCHE</t>
  </si>
  <si>
    <t>A1303-A</t>
  </si>
  <si>
    <t>A1303-B</t>
  </si>
  <si>
    <t>A0418-C</t>
  </si>
  <si>
    <t>EBAUCHE PERCEE Ø50 2 REPERES 0° et 90°</t>
  </si>
  <si>
    <t>A1301-C</t>
  </si>
  <si>
    <t>A1301-D</t>
  </si>
  <si>
    <t>EBAUCHE Lg 40 TREMPEE</t>
  </si>
  <si>
    <t>EBAUCHE Lg 45 TREMPEE</t>
  </si>
  <si>
    <t>A0201-A</t>
  </si>
  <si>
    <t>A0201-B</t>
  </si>
  <si>
    <t>M150</t>
  </si>
  <si>
    <t>VP DERNIERE GENERATION M45</t>
  </si>
  <si>
    <t>5012836-189</t>
  </si>
  <si>
    <t>B1208-A</t>
  </si>
  <si>
    <t>B1208-B</t>
  </si>
  <si>
    <t>SUP-GRAUVRE</t>
  </si>
  <si>
    <t>B1208-C</t>
  </si>
  <si>
    <t>2013058-M35H10</t>
  </si>
  <si>
    <t>EBAUCHE PERCEE Ø19</t>
  </si>
  <si>
    <t>EBAUCHE PERCEE Ø34 +Ø3 2 REPERES 0°ET 90°</t>
  </si>
  <si>
    <t>9023 DEPORTEE</t>
  </si>
  <si>
    <t>5013058-M35</t>
  </si>
  <si>
    <t>5013058-P14</t>
  </si>
  <si>
    <t>A0508-F</t>
  </si>
  <si>
    <t>A0504</t>
  </si>
  <si>
    <t>B1121-A</t>
  </si>
  <si>
    <t>B1121-B</t>
  </si>
  <si>
    <t>EBAUCHE SOUS TIGE 90 TALON</t>
  </si>
  <si>
    <t>POINCON N°5013710-9</t>
  </si>
  <si>
    <t>TRA EMH</t>
  </si>
  <si>
    <t>IRES</t>
  </si>
  <si>
    <t>5013090+</t>
  </si>
  <si>
    <t>HUVEMA</t>
  </si>
  <si>
    <t>CORPS 34</t>
  </si>
  <si>
    <t>CORPS 28</t>
  </si>
  <si>
    <t>Ø22,5</t>
  </si>
  <si>
    <t>B0102-A</t>
  </si>
  <si>
    <t>B0102-B</t>
  </si>
  <si>
    <t>EBAUCHE FRAISEE L71</t>
  </si>
  <si>
    <t>B1021-A</t>
  </si>
  <si>
    <t>B1021-B</t>
  </si>
  <si>
    <t>EBAUCHE ELECTRO</t>
  </si>
  <si>
    <t>C1202-A</t>
  </si>
  <si>
    <t>C1202-B</t>
  </si>
  <si>
    <t>REY</t>
  </si>
  <si>
    <t>P CORPS 26 Lg45</t>
  </si>
  <si>
    <t>EBAUCHE TREMPEE</t>
  </si>
  <si>
    <t>POIDS/PIECE</t>
  </si>
  <si>
    <t>POIDS TOTAL</t>
  </si>
  <si>
    <t>poids total</t>
  </si>
  <si>
    <t>EBAUCHE NON FRAISEE Ø8</t>
  </si>
  <si>
    <t>A0415-B</t>
  </si>
  <si>
    <t>A0415-A</t>
  </si>
  <si>
    <t xml:space="preserve"> </t>
  </si>
  <si>
    <t>VALORISATION DES STOCKS A B C</t>
  </si>
  <si>
    <t>POIDS TOTAL A</t>
  </si>
  <si>
    <t>POIDS TOTAL B</t>
  </si>
  <si>
    <t>POIDS TOTAL C</t>
  </si>
  <si>
    <t>PRIX MATIERE AU KG</t>
  </si>
  <si>
    <t>PRIX PIECE EBAUCHEE AU KG</t>
  </si>
  <si>
    <t>VALORISATION A</t>
  </si>
  <si>
    <t>VALORISATION B</t>
  </si>
  <si>
    <t>VALORISATION C</t>
  </si>
  <si>
    <t>EBAUCHE PERCEE Ø15  L20</t>
  </si>
  <si>
    <t xml:space="preserve">   VALORISATION A B C</t>
  </si>
  <si>
    <t>EBAUCHE FRAISEE ERGOT 8 AVEC MOUCHE Ø33</t>
  </si>
  <si>
    <t>EBAUCHE  Ø80 FRAISE 0° ET 90°</t>
  </si>
  <si>
    <t>EBAUCHE  Ø75 FRAISE 0° ET 90°</t>
  </si>
  <si>
    <t>B0820-B</t>
  </si>
  <si>
    <t>B0820-A</t>
  </si>
  <si>
    <t>A0323-A</t>
  </si>
  <si>
    <t>A0323-B</t>
  </si>
  <si>
    <t>kg</t>
  </si>
  <si>
    <t>COÛT M.O 20%</t>
  </si>
  <si>
    <t>A0714-A</t>
  </si>
  <si>
    <t>A0714-B</t>
  </si>
  <si>
    <t>TRA30x45</t>
  </si>
  <si>
    <t>TRA36X55</t>
  </si>
  <si>
    <t>A0502-C</t>
  </si>
  <si>
    <t xml:space="preserve">EBAUCHE SOUS TIGE Ø110 </t>
  </si>
  <si>
    <t>A0617-A</t>
  </si>
  <si>
    <t>A0617-B</t>
  </si>
  <si>
    <t>EBAUCHE DEPORTEE +1 REPERE 45°</t>
  </si>
  <si>
    <t>EBAUCHE PERCEE Ø21</t>
  </si>
  <si>
    <t>A1302-A</t>
  </si>
  <si>
    <t>A1302-B</t>
  </si>
  <si>
    <t>A1302-C</t>
  </si>
  <si>
    <t>EBAUCHE FRAISEE 1 REPERE</t>
  </si>
  <si>
    <t>EBAUCHE FRAISEE 0 ET 90° SUPERIEUR Ø30</t>
  </si>
  <si>
    <t>A0615-A</t>
  </si>
  <si>
    <t>A0615-B</t>
  </si>
  <si>
    <t>EBAUCHE FRAISEE LARG 6 ET 4</t>
  </si>
  <si>
    <t>EBAUCHE FRAISEE Ø32 L95</t>
  </si>
  <si>
    <t>EBAUCHE FRAISEE   Ø32 L95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</si>
</sst>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164" formatCode="0_ ;[Red]\-0\ "/>
    <numFmt numFmtId="165" formatCode="General&quot; KG&quot;"/>
    <numFmt numFmtId="166" formatCode="#,##0.00\ &quot;€&quot;"/>
    <numFmt numFmtId="167" formatCode="0.000"/>
  </numFmts>
  <fonts count="2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sz val="28"/>
      <color theme="1"/>
      <name val="Arial Black"/>
      <family val="2"/>
    </font>
    <font>
      <b/>
      <sz val="11"/>
      <name val="Calibri"/>
      <family val="2"/>
      <scheme val="minor"/>
    </font>
    <font>
      <b/>
      <sz val="11"/>
      <name val="Arial Black"/>
      <family val="2"/>
    </font>
    <font>
      <sz val="11"/>
      <name val="Arial Black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Arial Black"/>
      <family val="2"/>
    </font>
    <font>
      <sz val="9"/>
      <name val="Arial Black"/>
      <family val="2"/>
    </font>
    <font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name val="Arial Black"/>
      <family val="2"/>
    </font>
    <font>
      <sz val="20"/>
      <color theme="1"/>
      <name val="Arial Black"/>
      <family val="2"/>
    </font>
    <font>
      <sz val="8"/>
      <color theme="1"/>
      <name val="Arial Black"/>
      <family val="2"/>
    </font>
    <font>
      <b/>
      <sz val="9"/>
      <color theme="1"/>
      <name val="Arial Black"/>
      <family val="2"/>
    </font>
    <font>
      <sz val="8"/>
      <name val="Arial Black"/>
      <family val="2"/>
    </font>
    <font>
      <sz val="7"/>
      <color theme="1"/>
      <name val="Arial Black"/>
      <family val="2"/>
    </font>
    <font>
      <b/>
      <sz val="6"/>
      <color theme="1"/>
      <name val="Arial Black"/>
      <family val="2"/>
    </font>
    <font>
      <b/>
      <sz val="11"/>
      <color theme="1"/>
      <name val="Arial Black"/>
      <family val="2"/>
    </font>
    <font>
      <b/>
      <sz val="9"/>
      <color theme="1"/>
      <name val="Calibri"/>
      <family val="2"/>
      <scheme val="minor"/>
    </font>
    <font>
      <b/>
      <sz val="20"/>
      <name val="Arial Black"/>
      <family val="2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36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0F32D"/>
        <bgColor indexed="64"/>
      </patternFill>
    </fill>
    <fill>
      <patternFill patternType="solid">
        <fgColor rgb="FFA0D24E"/>
        <bgColor indexed="64"/>
      </patternFill>
    </fill>
    <fill>
      <patternFill patternType="solid">
        <fgColor rgb="FFC00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49" fontId="2" fillId="2" borderId="1" xfId="0" applyNumberFormat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/>
    <xf numFmtId="49" fontId="0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Border="1"/>
    <xf numFmtId="49" fontId="0" fillId="0" borderId="0" xfId="0" applyNumberFormat="1" applyFont="1" applyBorder="1"/>
    <xf numFmtId="0" fontId="0" fillId="0" borderId="0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 hidden="1"/>
    </xf>
    <xf numFmtId="49" fontId="0" fillId="0" borderId="0" xfId="0" applyNumberFormat="1" applyFont="1" applyFill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6" fillId="5" borderId="7" xfId="0" applyFont="1" applyFill="1" applyBorder="1"/>
    <xf numFmtId="0" fontId="6" fillId="0" borderId="0" xfId="0" applyFont="1"/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/>
    </xf>
    <xf numFmtId="49" fontId="6" fillId="5" borderId="14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0" fillId="0" borderId="0" xfId="0" applyAlignment="1" applyProtection="1">
      <alignment horizontal="center" vertical="center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2" fillId="6" borderId="1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9" fillId="0" borderId="0" xfId="0" applyFont="1"/>
    <xf numFmtId="49" fontId="9" fillId="0" borderId="0" xfId="0" applyNumberFormat="1" applyFont="1" applyFill="1" applyBorder="1"/>
    <xf numFmtId="0" fontId="11" fillId="0" borderId="7" xfId="0" applyFont="1" applyFill="1" applyBorder="1" applyAlignment="1">
      <alignment horizontal="center" vertical="center"/>
    </xf>
    <xf numFmtId="49" fontId="7" fillId="0" borderId="0" xfId="0" applyNumberFormat="1" applyFont="1" applyFill="1" applyBorder="1"/>
    <xf numFmtId="0" fontId="10" fillId="4" borderId="1" xfId="0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/>
    </xf>
    <xf numFmtId="0" fontId="0" fillId="4" borderId="0" xfId="0" applyFill="1"/>
    <xf numFmtId="0" fontId="0" fillId="0" borderId="0" xfId="0" applyNumberFormat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left" vertical="center"/>
    </xf>
    <xf numFmtId="0" fontId="0" fillId="8" borderId="0" xfId="0" applyFill="1"/>
    <xf numFmtId="0" fontId="11" fillId="4" borderId="0" xfId="0" applyFont="1" applyFill="1"/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/>
    <xf numFmtId="49" fontId="10" fillId="4" borderId="15" xfId="0" applyNumberFormat="1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/>
    <xf numFmtId="0" fontId="15" fillId="0" borderId="0" xfId="0" applyFont="1" applyAlignment="1"/>
    <xf numFmtId="0" fontId="15" fillId="0" borderId="0" xfId="0" applyFont="1" applyAlignment="1">
      <alignment horizontal="center" vertical="center"/>
    </xf>
    <xf numFmtId="0" fontId="10" fillId="0" borderId="0" xfId="0" applyFont="1" applyFill="1" applyBorder="1"/>
    <xf numFmtId="0" fontId="10" fillId="0" borderId="0" xfId="0" applyFont="1" applyBorder="1"/>
    <xf numFmtId="0" fontId="10" fillId="4" borderId="19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center" vertical="center"/>
    </xf>
    <xf numFmtId="0" fontId="11" fillId="2" borderId="0" xfId="0" applyFont="1" applyFill="1"/>
    <xf numFmtId="0" fontId="2" fillId="1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0" fontId="11" fillId="5" borderId="0" xfId="0" applyFont="1" applyFill="1"/>
    <xf numFmtId="0" fontId="14" fillId="11" borderId="0" xfId="0" applyFont="1" applyFill="1"/>
    <xf numFmtId="0" fontId="10" fillId="11" borderId="0" xfId="0" applyFont="1" applyFill="1" applyBorder="1"/>
    <xf numFmtId="0" fontId="10" fillId="4" borderId="0" xfId="0" applyFont="1" applyFill="1" applyBorder="1"/>
    <xf numFmtId="0" fontId="5" fillId="9" borderId="0" xfId="0" applyFont="1" applyFill="1" applyBorder="1" applyAlignment="1">
      <alignment horizontal="center" vertical="center"/>
    </xf>
    <xf numFmtId="0" fontId="2" fillId="9" borderId="0" xfId="0" applyFont="1" applyFill="1" applyBorder="1" applyAlignment="1">
      <alignment horizontal="center" vertical="center"/>
    </xf>
    <xf numFmtId="49" fontId="10" fillId="0" borderId="0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0" fillId="4" borderId="0" xfId="0" applyFont="1" applyFill="1"/>
    <xf numFmtId="0" fontId="10" fillId="0" borderId="0" xfId="0" applyFont="1"/>
    <xf numFmtId="1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6" xfId="0" applyFont="1" applyFill="1" applyBorder="1"/>
    <xf numFmtId="164" fontId="6" fillId="0" borderId="1" xfId="0" applyNumberFormat="1" applyFont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49" fontId="17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/>
    </xf>
    <xf numFmtId="49" fontId="16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6" fillId="5" borderId="12" xfId="0" applyFont="1" applyFill="1" applyBorder="1"/>
    <xf numFmtId="0" fontId="6" fillId="5" borderId="3" xfId="0" applyFont="1" applyFill="1" applyBorder="1"/>
    <xf numFmtId="49" fontId="21" fillId="2" borderId="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readingOrder="1"/>
    </xf>
    <xf numFmtId="164" fontId="2" fillId="0" borderId="1" xfId="0" applyNumberFormat="1" applyFont="1" applyBorder="1" applyAlignment="1">
      <alignment horizontal="center" vertical="center" readingOrder="1"/>
    </xf>
    <xf numFmtId="164" fontId="6" fillId="0" borderId="1" xfId="0" applyNumberFormat="1" applyFont="1" applyBorder="1" applyAlignment="1">
      <alignment horizontal="center" vertical="center" readingOrder="1"/>
    </xf>
    <xf numFmtId="49" fontId="2" fillId="8" borderId="23" xfId="0" applyNumberFormat="1" applyFont="1" applyFill="1" applyBorder="1" applyAlignment="1">
      <alignment horizontal="center" vertical="center"/>
    </xf>
    <xf numFmtId="0" fontId="0" fillId="0" borderId="1" xfId="0" applyBorder="1"/>
    <xf numFmtId="0" fontId="8" fillId="0" borderId="1" xfId="0" applyFont="1" applyBorder="1"/>
    <xf numFmtId="0" fontId="2" fillId="0" borderId="25" xfId="0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2" fillId="0" borderId="22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164" fontId="2" fillId="0" borderId="26" xfId="0" applyNumberFormat="1" applyFont="1" applyBorder="1" applyAlignment="1">
      <alignment horizontal="center" vertical="center"/>
    </xf>
    <xf numFmtId="164" fontId="2" fillId="0" borderId="22" xfId="0" applyNumberFormat="1" applyFont="1" applyBorder="1" applyAlignment="1">
      <alignment horizontal="center" vertical="center"/>
    </xf>
    <xf numFmtId="166" fontId="0" fillId="0" borderId="0" xfId="0" applyNumberFormat="1"/>
    <xf numFmtId="166" fontId="24" fillId="0" borderId="0" xfId="0" applyNumberFormat="1" applyFont="1"/>
    <xf numFmtId="166" fontId="26" fillId="0" borderId="0" xfId="0" applyNumberFormat="1" applyFont="1"/>
    <xf numFmtId="49" fontId="2" fillId="8" borderId="1" xfId="0" applyNumberFormat="1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/>
    <xf numFmtId="164" fontId="2" fillId="0" borderId="28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2" fillId="8" borderId="1" xfId="0" applyFont="1" applyFill="1" applyBorder="1"/>
    <xf numFmtId="0" fontId="2" fillId="8" borderId="1" xfId="0" applyFont="1" applyFill="1" applyBorder="1" applyAlignment="1">
      <alignment horizontal="center" vertical="center"/>
    </xf>
    <xf numFmtId="49" fontId="2" fillId="12" borderId="24" xfId="0" applyNumberFormat="1" applyFont="1" applyFill="1" applyBorder="1" applyAlignment="1">
      <alignment horizontal="center" vertical="center"/>
    </xf>
    <xf numFmtId="167" fontId="0" fillId="0" borderId="1" xfId="0" applyNumberFormat="1" applyBorder="1"/>
    <xf numFmtId="44" fontId="21" fillId="0" borderId="0" xfId="0" applyNumberFormat="1" applyFont="1" applyAlignment="1">
      <alignment horizontal="center" vertical="center"/>
    </xf>
    <xf numFmtId="166" fontId="21" fillId="0" borderId="0" xfId="0" applyNumberFormat="1" applyFont="1" applyAlignment="1">
      <alignment horizontal="center" vertical="center"/>
    </xf>
    <xf numFmtId="166" fontId="27" fillId="0" borderId="0" xfId="0" applyNumberFormat="1" applyFon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0" fillId="0" borderId="1" xfId="0" applyNumberFormat="1" applyBorder="1"/>
    <xf numFmtId="1" fontId="0" fillId="0" borderId="1" xfId="0" applyNumberFormat="1" applyBorder="1"/>
    <xf numFmtId="1" fontId="0" fillId="0" borderId="0" xfId="0" applyNumberFormat="1"/>
    <xf numFmtId="2" fontId="0" fillId="0" borderId="23" xfId="0" applyNumberFormat="1" applyFill="1" applyBorder="1"/>
    <xf numFmtId="2" fontId="0" fillId="0" borderId="1" xfId="0" applyNumberFormat="1" applyBorder="1"/>
    <xf numFmtId="2" fontId="24" fillId="0" borderId="0" xfId="0" applyNumberFormat="1" applyFont="1"/>
    <xf numFmtId="0" fontId="24" fillId="0" borderId="0" xfId="0" applyFont="1"/>
    <xf numFmtId="0" fontId="3" fillId="0" borderId="2" xfId="0" applyFont="1" applyBorder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166" fontId="23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166" fontId="27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1">
    <dxf>
      <numFmt numFmtId="0" formatCode="General"/>
      <alignment horizontal="center" vertical="center" textRotation="0" wrapText="0" indent="0" relativeIndent="255" justifyLastLine="0" shrinkToFit="0" readingOrder="0"/>
    </dxf>
    <dxf>
      <numFmt numFmtId="0" formatCode="General"/>
      <alignment horizontal="center" vertical="center" textRotation="0" wrapText="0" indent="0" relativeIndent="255" justifyLastLine="0" shrinkToFit="0" readingOrder="0"/>
    </dxf>
    <dxf>
      <numFmt numFmtId="0" formatCode="General"/>
      <alignment horizontal="center" vertical="center" textRotation="0" wrapText="0" indent="0" relativeIndent="255" justifyLastLine="0" shrinkToFit="0" readingOrder="0"/>
    </dxf>
    <dxf>
      <numFmt numFmtId="0" formatCode="General"/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 Black"/>
        <scheme val="none"/>
      </font>
      <alignment horizontal="center" vertical="center" textRotation="0" wrapText="0" indent="0" relativeIndent="255" justifyLastLine="0" shrinkToFit="0" readingOrder="0"/>
    </dxf>
    <dxf>
      <numFmt numFmtId="0" formatCode="General"/>
    </dxf>
    <dxf>
      <numFmt numFmtId="0" formatCode="General"/>
    </dxf>
    <dxf>
      <fill>
        <patternFill>
          <fgColor indexed="64"/>
          <bgColor rgb="FFFFFF00"/>
        </patternFill>
      </fill>
    </dxf>
    <dxf>
      <fill>
        <patternFill>
          <fgColor indexed="64"/>
          <bgColor rgb="FF00B050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Arial Black"/>
        <scheme val="none"/>
      </font>
    </dxf>
  </dxfs>
  <tableStyles count="1" defaultTableStyle="TableStyleMedium2" defaultPivotStyle="PivotStyleLight16">
    <tableStyle name="Style de tableau 1" pivot="0" count="0"/>
  </tableStyles>
  <colors>
    <mruColors>
      <color rgb="FF2BF543"/>
      <color rgb="FF007A37"/>
      <color rgb="FF00FF00"/>
      <color rgb="FFA0D24E"/>
      <color rgb="FF43E43F"/>
      <color rgb="FF90F32D"/>
      <color rgb="FF01FF7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microsoft.com/office/2006/relationships/vbaProject" Target="vbaProject.bin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ables/table1.xml><?xml version="1.0" encoding="utf-8"?>
<table xmlns="http://schemas.openxmlformats.org/spreadsheetml/2006/main" id="1" name="Tableau1" displayName="Tableau1" ref="A6:D403" totalsRowShown="0" headerRowDxfId="10">
  <autoFilter ref="A6:D403">
    <filterColumn colId="0">
      <customFilters>
        <customFilter operator="notEqual" val=" "/>
      </customFilters>
    </filterColumn>
  </autoFilter>
  <tableColumns count="4">
    <tableColumn id="1" name="ADRESSES" dataDxfId="9">
      <calculatedColumnFormula>IF('GESTION A'!F4&lt;=0,'GESTION A'!A4," ")</calculatedColumnFormula>
    </tableColumn>
    <tableColumn id="2" name="MACHINE" dataDxfId="8">
      <calculatedColumnFormula>IF('GESTION A'!F4&lt;=0,'GESTION A'!B4," ")</calculatedColumnFormula>
    </tableColumn>
    <tableColumn id="3" name="REFERENCE" dataDxfId="7">
      <calculatedColumnFormula>IF('GESTION A'!F4&lt;=0,'GESTION A'!C4," " )</calculatedColumnFormula>
    </tableColumn>
    <tableColumn id="4" name="DESIGNATION" dataDxfId="6">
      <calculatedColumnFormula>IF('GESTION A'!F4&lt;=0,'GESTION A'!D4," ")</calculatedColumnFormula>
    </tableColumn>
  </tableColumns>
  <tableStyleInfo name="TableStyleLight20" showFirstColumn="0" showLastColumn="0" showRowStripes="1" showColumnStripes="0"/>
</table>
</file>

<file path=xl/tables/table2.xml><?xml version="1.0" encoding="utf-8"?>
<table xmlns="http://schemas.openxmlformats.org/spreadsheetml/2006/main" id="3" name="Tableau3" displayName="Tableau3" ref="A4:D400" totalsRowShown="0" headerRowDxfId="5" dataDxfId="4">
  <autoFilter ref="A4:D400">
    <filterColumn colId="1">
      <customFilters>
        <customFilter operator="notEqual" val=" "/>
      </customFilters>
    </filterColumn>
  </autoFilter>
  <tableColumns count="4">
    <tableColumn id="1" name="ADRESSES" dataDxfId="3">
      <calculatedColumnFormula>IF('GESTION B'!F4&lt;=0,'GESTION B'!A4," ")</calculatedColumnFormula>
    </tableColumn>
    <tableColumn id="2" name="MACHINES" dataDxfId="2">
      <calculatedColumnFormula>IF('GESTION B'!F4&lt;=0,'GESTION B'!B4," ")</calculatedColumnFormula>
    </tableColumn>
    <tableColumn id="3" name="REFERENCE" dataDxfId="1">
      <calculatedColumnFormula>IF('GESTION B'!F4&gt;=0,'GESTION B'!C4," ")</calculatedColumnFormula>
    </tableColumn>
    <tableColumn id="4" name="DESIGNATION" dataDxfId="0">
      <calculatedColumnFormula>IF('GESTION B'!F4&gt;=0,'GESTION B'!D4," ")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1">
    <tabColor rgb="FF00B0F0"/>
  </sheetPr>
  <dimension ref="A1:I540"/>
  <sheetViews>
    <sheetView zoomScale="75" zoomScaleNormal="75" workbookViewId="0">
      <selection activeCell="A4" sqref="A4"/>
    </sheetView>
  </sheetViews>
  <sheetFormatPr baseColWidth="10" defaultRowHeight="18.75"/>
  <cols>
    <col min="1" max="1" width="10.7109375" style="21" customWidth="1"/>
    <col min="2" max="2" width="16.42578125" style="8" customWidth="1"/>
    <col min="3" max="3" width="24.7109375" style="8" customWidth="1"/>
    <col min="4" max="4" width="44.42578125" style="8" customWidth="1"/>
    <col min="5" max="5" width="12.7109375" style="8" customWidth="1"/>
    <col min="6" max="6" width="10.5703125" style="8" customWidth="1"/>
    <col min="7" max="7" width="14.85546875" customWidth="1"/>
    <col min="8" max="8" width="17.85546875" customWidth="1"/>
  </cols>
  <sheetData>
    <row r="1" spans="1:9" ht="30" customHeight="1">
      <c r="A1" s="173"/>
      <c r="B1" s="173"/>
      <c r="C1" s="171" t="s">
        <v>697</v>
      </c>
      <c r="D1" s="171"/>
      <c r="E1" s="171"/>
      <c r="F1" s="23"/>
      <c r="H1" s="172"/>
      <c r="I1" s="172"/>
    </row>
    <row r="2" spans="1:9">
      <c r="A2" s="22" t="s">
        <v>881</v>
      </c>
      <c r="B2" s="13" t="s">
        <v>0</v>
      </c>
      <c r="C2" s="3" t="s">
        <v>560</v>
      </c>
      <c r="D2" s="3" t="s">
        <v>561</v>
      </c>
      <c r="E2" s="4" t="s">
        <v>887</v>
      </c>
      <c r="F2" s="3" t="s">
        <v>562</v>
      </c>
      <c r="G2" s="136" t="s">
        <v>1694</v>
      </c>
      <c r="H2" s="136" t="s">
        <v>1695</v>
      </c>
    </row>
    <row r="3" spans="1:9">
      <c r="A3" s="22"/>
      <c r="B3" s="13"/>
      <c r="C3" s="5"/>
      <c r="D3" s="51"/>
      <c r="E3" s="4"/>
      <c r="F3" s="133"/>
      <c r="G3" s="137"/>
      <c r="H3" s="137" t="str">
        <f>IF(G3&gt;0,G3*F3," ")</f>
        <v/>
      </c>
    </row>
    <row r="4" spans="1:9">
      <c r="A4" s="22" t="s">
        <v>1</v>
      </c>
      <c r="B4" s="16" t="s">
        <v>11</v>
      </c>
      <c r="C4" s="14" t="s">
        <v>3</v>
      </c>
      <c r="D4" s="50" t="s">
        <v>4</v>
      </c>
      <c r="E4" s="15"/>
      <c r="F4" s="134">
        <v>17</v>
      </c>
      <c r="G4" s="137">
        <v>1123</v>
      </c>
      <c r="H4" s="137">
        <f>IF(G4&gt;0,G4*F4," ")</f>
        <v>19091</v>
      </c>
    </row>
    <row r="5" spans="1:9">
      <c r="A5" s="22" t="s">
        <v>28</v>
      </c>
      <c r="B5" s="16" t="s">
        <v>11</v>
      </c>
      <c r="C5" s="14" t="s">
        <v>3</v>
      </c>
      <c r="D5" s="50" t="s">
        <v>10</v>
      </c>
      <c r="E5" s="15"/>
      <c r="F5" s="134">
        <v>23</v>
      </c>
      <c r="G5" s="137">
        <v>1753</v>
      </c>
      <c r="H5" s="137">
        <f t="shared" ref="H5:H68" si="0">IF(G5&gt;0,G5*F5," ")</f>
        <v>40319</v>
      </c>
    </row>
    <row r="6" spans="1:9">
      <c r="A6" s="22" t="s">
        <v>36</v>
      </c>
      <c r="B6" s="16" t="s">
        <v>11</v>
      </c>
      <c r="C6" s="14" t="s">
        <v>3</v>
      </c>
      <c r="D6" s="50" t="s">
        <v>10</v>
      </c>
      <c r="E6" s="15"/>
      <c r="F6" s="134">
        <v>24</v>
      </c>
      <c r="G6" s="137">
        <v>1753</v>
      </c>
      <c r="H6" s="137">
        <f t="shared" si="0"/>
        <v>42072</v>
      </c>
      <c r="I6" s="6"/>
    </row>
    <row r="7" spans="1:9">
      <c r="A7" s="22" t="s">
        <v>44</v>
      </c>
      <c r="B7" s="16" t="s">
        <v>11</v>
      </c>
      <c r="C7" s="14" t="s">
        <v>3</v>
      </c>
      <c r="D7" s="50" t="s">
        <v>10</v>
      </c>
      <c r="E7" s="15"/>
      <c r="F7" s="134">
        <v>19</v>
      </c>
      <c r="G7" s="137">
        <v>1753</v>
      </c>
      <c r="H7" s="137">
        <f t="shared" si="0"/>
        <v>33307</v>
      </c>
    </row>
    <row r="8" spans="1:9">
      <c r="A8" s="22" t="s">
        <v>53</v>
      </c>
      <c r="B8" s="16" t="s">
        <v>11</v>
      </c>
      <c r="C8" s="14" t="s">
        <v>3</v>
      </c>
      <c r="D8" s="50" t="s">
        <v>10</v>
      </c>
      <c r="E8" s="15"/>
      <c r="F8" s="134">
        <v>13</v>
      </c>
      <c r="G8" s="137">
        <v>1753</v>
      </c>
      <c r="H8" s="137">
        <f t="shared" si="0"/>
        <v>22789</v>
      </c>
    </row>
    <row r="9" spans="1:9">
      <c r="A9" s="22" t="s">
        <v>1360</v>
      </c>
      <c r="B9" s="16" t="s">
        <v>11</v>
      </c>
      <c r="C9" s="14" t="s">
        <v>16</v>
      </c>
      <c r="D9" s="50" t="s">
        <v>602</v>
      </c>
      <c r="E9" s="15"/>
      <c r="F9" s="134">
        <v>7</v>
      </c>
      <c r="G9" s="137">
        <v>143</v>
      </c>
      <c r="H9" s="137">
        <f t="shared" si="0"/>
        <v>1001</v>
      </c>
    </row>
    <row r="10" spans="1:9">
      <c r="A10" s="22" t="s">
        <v>1361</v>
      </c>
      <c r="B10" s="16" t="s">
        <v>11</v>
      </c>
      <c r="C10" s="14" t="s">
        <v>16</v>
      </c>
      <c r="D10" s="50" t="s">
        <v>17</v>
      </c>
      <c r="E10" s="15"/>
      <c r="F10" s="134">
        <v>28</v>
      </c>
      <c r="G10" s="137">
        <v>187</v>
      </c>
      <c r="H10" s="137">
        <f t="shared" si="0"/>
        <v>5236</v>
      </c>
    </row>
    <row r="11" spans="1:9">
      <c r="A11" s="22" t="s">
        <v>68</v>
      </c>
      <c r="B11" s="16" t="s">
        <v>11</v>
      </c>
      <c r="C11" s="14" t="s">
        <v>16</v>
      </c>
      <c r="D11" s="50" t="s">
        <v>570</v>
      </c>
      <c r="E11" s="15"/>
      <c r="F11" s="134">
        <v>213</v>
      </c>
      <c r="G11" s="137">
        <v>153</v>
      </c>
      <c r="H11" s="137">
        <f t="shared" si="0"/>
        <v>32589</v>
      </c>
    </row>
    <row r="12" spans="1:9">
      <c r="A12" s="22" t="s">
        <v>79</v>
      </c>
      <c r="B12" s="16" t="s">
        <v>11</v>
      </c>
      <c r="C12" s="14" t="s">
        <v>16</v>
      </c>
      <c r="D12" s="50" t="s">
        <v>570</v>
      </c>
      <c r="E12" s="15"/>
      <c r="F12" s="134">
        <v>215</v>
      </c>
      <c r="G12" s="137">
        <v>153</v>
      </c>
      <c r="H12" s="137">
        <f t="shared" si="0"/>
        <v>32895</v>
      </c>
    </row>
    <row r="13" spans="1:9">
      <c r="A13" s="22" t="s">
        <v>87</v>
      </c>
      <c r="B13" s="16" t="s">
        <v>11</v>
      </c>
      <c r="C13" s="14" t="s">
        <v>16</v>
      </c>
      <c r="D13" s="50" t="s">
        <v>606</v>
      </c>
      <c r="E13" s="15"/>
      <c r="F13" s="134">
        <v>137</v>
      </c>
      <c r="G13" s="137">
        <v>190</v>
      </c>
      <c r="H13" s="137">
        <f t="shared" si="0"/>
        <v>26030</v>
      </c>
    </row>
    <row r="14" spans="1:9">
      <c r="A14" s="22" t="s">
        <v>87</v>
      </c>
      <c r="B14" s="16" t="s">
        <v>11</v>
      </c>
      <c r="C14" s="14" t="s">
        <v>16</v>
      </c>
      <c r="D14" s="50" t="s">
        <v>607</v>
      </c>
      <c r="E14" s="15"/>
      <c r="F14" s="134">
        <v>0</v>
      </c>
      <c r="G14" s="137"/>
      <c r="H14" s="137" t="str">
        <f t="shared" si="0"/>
        <v/>
      </c>
    </row>
    <row r="15" spans="1:9">
      <c r="A15" s="22" t="s">
        <v>95</v>
      </c>
      <c r="B15" s="16" t="s">
        <v>11</v>
      </c>
      <c r="C15" s="14" t="s">
        <v>569</v>
      </c>
      <c r="D15" s="50" t="s">
        <v>642</v>
      </c>
      <c r="E15" s="15"/>
      <c r="F15" s="134">
        <v>29</v>
      </c>
      <c r="G15" s="137">
        <v>84</v>
      </c>
      <c r="H15" s="137">
        <f t="shared" si="0"/>
        <v>2436</v>
      </c>
    </row>
    <row r="16" spans="1:9">
      <c r="A16" s="22" t="s">
        <v>975</v>
      </c>
      <c r="B16" s="16" t="s">
        <v>11</v>
      </c>
      <c r="C16" s="14" t="s">
        <v>569</v>
      </c>
      <c r="D16" s="50" t="s">
        <v>755</v>
      </c>
      <c r="E16" s="15"/>
      <c r="F16" s="134">
        <v>3</v>
      </c>
      <c r="G16" s="137">
        <v>98</v>
      </c>
      <c r="H16" s="137">
        <f t="shared" si="0"/>
        <v>294</v>
      </c>
      <c r="I16" s="6"/>
    </row>
    <row r="17" spans="1:8">
      <c r="A17" s="22" t="s">
        <v>976</v>
      </c>
      <c r="B17" s="16" t="s">
        <v>11</v>
      </c>
      <c r="C17" s="14" t="s">
        <v>569</v>
      </c>
      <c r="D17" s="50" t="s">
        <v>606</v>
      </c>
      <c r="E17" s="15"/>
      <c r="F17" s="134">
        <v>75</v>
      </c>
      <c r="G17" s="137">
        <v>114</v>
      </c>
      <c r="H17" s="137">
        <f t="shared" si="0"/>
        <v>8550</v>
      </c>
    </row>
    <row r="18" spans="1:8">
      <c r="A18" s="22" t="s">
        <v>977</v>
      </c>
      <c r="B18" s="16" t="s">
        <v>11</v>
      </c>
      <c r="C18" s="14" t="s">
        <v>568</v>
      </c>
      <c r="D18" s="50" t="s">
        <v>606</v>
      </c>
      <c r="E18" s="15"/>
      <c r="F18" s="134">
        <v>72</v>
      </c>
      <c r="G18" s="137">
        <v>5</v>
      </c>
      <c r="H18" s="137">
        <f t="shared" si="0"/>
        <v>360</v>
      </c>
    </row>
    <row r="19" spans="1:8">
      <c r="A19" s="22" t="s">
        <v>978</v>
      </c>
      <c r="B19" s="16" t="s">
        <v>11</v>
      </c>
      <c r="C19" s="14" t="s">
        <v>567</v>
      </c>
      <c r="D19" s="50" t="s">
        <v>606</v>
      </c>
      <c r="E19" s="15"/>
      <c r="F19" s="134">
        <v>188</v>
      </c>
      <c r="G19" s="137">
        <v>44</v>
      </c>
      <c r="H19" s="137">
        <f t="shared" si="0"/>
        <v>8272</v>
      </c>
    </row>
    <row r="20" spans="1:8">
      <c r="A20" s="22" t="s">
        <v>121</v>
      </c>
      <c r="B20" s="16" t="s">
        <v>11</v>
      </c>
      <c r="C20" s="14" t="s">
        <v>566</v>
      </c>
      <c r="D20" s="50" t="s">
        <v>770</v>
      </c>
      <c r="E20" s="15"/>
      <c r="F20" s="134">
        <v>130</v>
      </c>
      <c r="G20" s="137">
        <v>110</v>
      </c>
      <c r="H20" s="137">
        <f t="shared" si="0"/>
        <v>14300</v>
      </c>
    </row>
    <row r="21" spans="1:8">
      <c r="A21" s="22" t="s">
        <v>133</v>
      </c>
      <c r="B21" s="16" t="s">
        <v>11</v>
      </c>
      <c r="C21" s="14" t="s">
        <v>566</v>
      </c>
      <c r="D21" s="50" t="s">
        <v>604</v>
      </c>
      <c r="E21" s="15"/>
      <c r="F21" s="134">
        <v>180</v>
      </c>
      <c r="G21" s="137">
        <v>84</v>
      </c>
      <c r="H21" s="137">
        <f t="shared" si="0"/>
        <v>15120</v>
      </c>
    </row>
    <row r="22" spans="1:8">
      <c r="A22" s="22" t="s">
        <v>144</v>
      </c>
      <c r="B22" s="16" t="s">
        <v>11</v>
      </c>
      <c r="C22" s="14" t="s">
        <v>566</v>
      </c>
      <c r="D22" s="50" t="s">
        <v>738</v>
      </c>
      <c r="E22" s="15"/>
      <c r="F22" s="134">
        <v>312</v>
      </c>
      <c r="G22" s="137">
        <v>69</v>
      </c>
      <c r="H22" s="137">
        <f t="shared" si="0"/>
        <v>21528</v>
      </c>
    </row>
    <row r="23" spans="1:8">
      <c r="A23" s="22" t="s">
        <v>155</v>
      </c>
      <c r="B23" s="16" t="s">
        <v>11</v>
      </c>
      <c r="C23" s="14" t="s">
        <v>565</v>
      </c>
      <c r="D23" s="50" t="s">
        <v>604</v>
      </c>
      <c r="E23" s="15"/>
      <c r="F23" s="134">
        <v>272</v>
      </c>
      <c r="G23" s="137">
        <v>60</v>
      </c>
      <c r="H23" s="137">
        <f t="shared" si="0"/>
        <v>16320</v>
      </c>
    </row>
    <row r="24" spans="1:8">
      <c r="A24" s="22" t="s">
        <v>165</v>
      </c>
      <c r="B24" s="16" t="s">
        <v>11</v>
      </c>
      <c r="C24" s="14" t="s">
        <v>565</v>
      </c>
      <c r="D24" s="50" t="s">
        <v>605</v>
      </c>
      <c r="E24" s="15"/>
      <c r="F24" s="134">
        <v>295</v>
      </c>
      <c r="G24" s="138">
        <v>58</v>
      </c>
      <c r="H24" s="137">
        <f t="shared" si="0"/>
        <v>17110</v>
      </c>
    </row>
    <row r="25" spans="1:8">
      <c r="A25" s="22" t="s">
        <v>1448</v>
      </c>
      <c r="B25" s="16" t="s">
        <v>11</v>
      </c>
      <c r="C25" s="14" t="s">
        <v>565</v>
      </c>
      <c r="D25" s="50" t="s">
        <v>604</v>
      </c>
      <c r="E25" s="15"/>
      <c r="F25" s="134">
        <v>76</v>
      </c>
      <c r="G25" s="137">
        <v>67</v>
      </c>
      <c r="H25" s="137">
        <f t="shared" si="0"/>
        <v>5092</v>
      </c>
    </row>
    <row r="26" spans="1:8">
      <c r="A26" s="22" t="s">
        <v>1449</v>
      </c>
      <c r="B26" s="16" t="s">
        <v>11</v>
      </c>
      <c r="C26" s="14" t="s">
        <v>565</v>
      </c>
      <c r="D26" s="50" t="s">
        <v>738</v>
      </c>
      <c r="E26" s="15"/>
      <c r="F26" s="134">
        <v>187</v>
      </c>
      <c r="G26" s="137">
        <v>42</v>
      </c>
      <c r="H26" s="137">
        <f t="shared" si="0"/>
        <v>7854</v>
      </c>
    </row>
    <row r="27" spans="1:8">
      <c r="A27" s="22" t="s">
        <v>1385</v>
      </c>
      <c r="B27" s="16" t="s">
        <v>11</v>
      </c>
      <c r="C27" s="14" t="s">
        <v>564</v>
      </c>
      <c r="D27" s="50" t="s">
        <v>570</v>
      </c>
      <c r="E27" s="15"/>
      <c r="F27" s="134">
        <v>79</v>
      </c>
      <c r="G27" s="137">
        <v>26</v>
      </c>
      <c r="H27" s="137">
        <f t="shared" si="0"/>
        <v>2054</v>
      </c>
    </row>
    <row r="28" spans="1:8">
      <c r="A28" s="22" t="s">
        <v>1385</v>
      </c>
      <c r="B28" s="16" t="s">
        <v>11</v>
      </c>
      <c r="C28" s="14" t="s">
        <v>564</v>
      </c>
      <c r="D28" s="50" t="s">
        <v>756</v>
      </c>
      <c r="E28" s="15"/>
      <c r="F28" s="134">
        <v>76</v>
      </c>
      <c r="G28" s="137">
        <v>26</v>
      </c>
      <c r="H28" s="137">
        <f t="shared" si="0"/>
        <v>1976</v>
      </c>
    </row>
    <row r="29" spans="1:8">
      <c r="A29" s="22" t="s">
        <v>1386</v>
      </c>
      <c r="B29" s="16" t="s">
        <v>11</v>
      </c>
      <c r="C29" s="14" t="s">
        <v>564</v>
      </c>
      <c r="D29" s="50" t="s">
        <v>757</v>
      </c>
      <c r="E29" s="15"/>
      <c r="F29" s="134">
        <v>24</v>
      </c>
      <c r="G29" s="137">
        <v>20</v>
      </c>
      <c r="H29" s="137">
        <f t="shared" si="0"/>
        <v>480</v>
      </c>
    </row>
    <row r="30" spans="1:8">
      <c r="A30" s="22" t="s">
        <v>1386</v>
      </c>
      <c r="B30" s="16" t="s">
        <v>11</v>
      </c>
      <c r="C30" s="14" t="s">
        <v>564</v>
      </c>
      <c r="D30" s="50" t="s">
        <v>1697</v>
      </c>
      <c r="E30" s="15"/>
      <c r="F30" s="134">
        <v>126</v>
      </c>
      <c r="G30" s="137">
        <v>14</v>
      </c>
      <c r="H30" s="137">
        <f t="shared" si="0"/>
        <v>1764</v>
      </c>
    </row>
    <row r="31" spans="1:8">
      <c r="A31" s="22" t="s">
        <v>1380</v>
      </c>
      <c r="B31" s="16" t="s">
        <v>11</v>
      </c>
      <c r="C31" s="14" t="s">
        <v>563</v>
      </c>
      <c r="D31" s="50" t="s">
        <v>571</v>
      </c>
      <c r="E31" s="15"/>
      <c r="F31" s="134">
        <v>3</v>
      </c>
      <c r="G31" s="137">
        <v>75</v>
      </c>
      <c r="H31" s="137">
        <f t="shared" si="0"/>
        <v>225</v>
      </c>
    </row>
    <row r="32" spans="1:8">
      <c r="A32" s="22" t="s">
        <v>1381</v>
      </c>
      <c r="B32" s="16" t="s">
        <v>11</v>
      </c>
      <c r="C32" s="14" t="s">
        <v>563</v>
      </c>
      <c r="D32" s="50" t="s">
        <v>572</v>
      </c>
      <c r="E32" s="15"/>
      <c r="F32" s="134">
        <v>1</v>
      </c>
      <c r="G32" s="137">
        <v>354</v>
      </c>
      <c r="H32" s="137">
        <f t="shared" si="0"/>
        <v>354</v>
      </c>
    </row>
    <row r="33" spans="1:8">
      <c r="A33" s="22" t="s">
        <v>1382</v>
      </c>
      <c r="B33" s="16" t="s">
        <v>11</v>
      </c>
      <c r="C33" s="14" t="s">
        <v>563</v>
      </c>
      <c r="D33" s="50" t="s">
        <v>603</v>
      </c>
      <c r="E33" s="15"/>
      <c r="F33" s="134">
        <v>5</v>
      </c>
      <c r="G33" s="137">
        <v>383</v>
      </c>
      <c r="H33" s="137">
        <f t="shared" si="0"/>
        <v>1915</v>
      </c>
    </row>
    <row r="34" spans="1:8">
      <c r="A34" s="22" t="s">
        <v>211</v>
      </c>
      <c r="B34" s="16" t="s">
        <v>11</v>
      </c>
      <c r="C34" s="14" t="s">
        <v>577</v>
      </c>
      <c r="D34" s="50" t="s">
        <v>570</v>
      </c>
      <c r="E34" s="15"/>
      <c r="F34" s="134">
        <v>27</v>
      </c>
      <c r="G34" s="137">
        <v>560</v>
      </c>
      <c r="H34" s="137">
        <f t="shared" si="0"/>
        <v>15120</v>
      </c>
    </row>
    <row r="35" spans="1:8">
      <c r="A35" s="22" t="s">
        <v>966</v>
      </c>
      <c r="B35" s="16" t="s">
        <v>11</v>
      </c>
      <c r="C35" s="14" t="s">
        <v>576</v>
      </c>
      <c r="D35" s="50" t="s">
        <v>570</v>
      </c>
      <c r="E35" s="15"/>
      <c r="F35" s="134">
        <v>6</v>
      </c>
      <c r="G35" s="137">
        <v>328</v>
      </c>
      <c r="H35" s="137">
        <f t="shared" si="0"/>
        <v>1968</v>
      </c>
    </row>
    <row r="36" spans="1:8">
      <c r="A36" s="22" t="s">
        <v>967</v>
      </c>
      <c r="B36" s="16" t="s">
        <v>11</v>
      </c>
      <c r="C36" s="14" t="s">
        <v>576</v>
      </c>
      <c r="D36" s="50" t="s">
        <v>579</v>
      </c>
      <c r="E36" s="15"/>
      <c r="F36" s="134">
        <v>2</v>
      </c>
      <c r="G36" s="137">
        <v>344</v>
      </c>
      <c r="H36" s="137">
        <f t="shared" si="0"/>
        <v>688</v>
      </c>
    </row>
    <row r="37" spans="1:8">
      <c r="A37" s="22" t="s">
        <v>234</v>
      </c>
      <c r="B37" s="13" t="s">
        <v>11</v>
      </c>
      <c r="C37" s="14" t="s">
        <v>578</v>
      </c>
      <c r="D37" s="50" t="s">
        <v>570</v>
      </c>
      <c r="E37" s="4"/>
      <c r="F37" s="134">
        <v>29</v>
      </c>
      <c r="G37" s="137">
        <v>154</v>
      </c>
      <c r="H37" s="137">
        <f t="shared" si="0"/>
        <v>4466</v>
      </c>
    </row>
    <row r="38" spans="1:8">
      <c r="A38" s="22" t="s">
        <v>979</v>
      </c>
      <c r="B38" s="13" t="s">
        <v>11</v>
      </c>
      <c r="C38" s="14" t="s">
        <v>575</v>
      </c>
      <c r="D38" s="50" t="s">
        <v>573</v>
      </c>
      <c r="E38" s="4"/>
      <c r="F38" s="134">
        <v>32</v>
      </c>
      <c r="G38" s="137">
        <v>69</v>
      </c>
      <c r="H38" s="137">
        <f t="shared" si="0"/>
        <v>2208</v>
      </c>
    </row>
    <row r="39" spans="1:8">
      <c r="A39" s="22" t="s">
        <v>980</v>
      </c>
      <c r="B39" s="13" t="s">
        <v>11</v>
      </c>
      <c r="C39" s="14" t="s">
        <v>575</v>
      </c>
      <c r="D39" s="50" t="s">
        <v>570</v>
      </c>
      <c r="E39" s="4"/>
      <c r="F39" s="134">
        <v>68</v>
      </c>
      <c r="G39" s="137">
        <v>69</v>
      </c>
      <c r="H39" s="137">
        <f t="shared" si="0"/>
        <v>4692</v>
      </c>
    </row>
    <row r="40" spans="1:8">
      <c r="A40" s="22" t="s">
        <v>256</v>
      </c>
      <c r="B40" s="13"/>
      <c r="C40" s="14"/>
      <c r="D40" s="50"/>
      <c r="E40" s="4"/>
      <c r="F40" s="134"/>
      <c r="G40" s="137"/>
      <c r="H40" s="137" t="str">
        <f t="shared" si="0"/>
        <v/>
      </c>
    </row>
    <row r="41" spans="1:8">
      <c r="A41" s="22" t="s">
        <v>1655</v>
      </c>
      <c r="B41" s="16" t="s">
        <v>11</v>
      </c>
      <c r="C41" s="14" t="s">
        <v>5</v>
      </c>
      <c r="D41" s="50" t="s">
        <v>606</v>
      </c>
      <c r="E41" s="15"/>
      <c r="F41" s="134">
        <v>4</v>
      </c>
      <c r="G41" s="137">
        <v>381</v>
      </c>
      <c r="H41" s="137">
        <f t="shared" si="0"/>
        <v>1524</v>
      </c>
    </row>
    <row r="42" spans="1:8">
      <c r="A42" s="22" t="s">
        <v>1656</v>
      </c>
      <c r="B42" s="16" t="s">
        <v>11</v>
      </c>
      <c r="C42" s="14" t="s">
        <v>5</v>
      </c>
      <c r="D42" s="50" t="s">
        <v>639</v>
      </c>
      <c r="E42" s="15"/>
      <c r="F42" s="134">
        <v>7</v>
      </c>
      <c r="G42" s="137">
        <v>695</v>
      </c>
      <c r="H42" s="137">
        <f t="shared" si="0"/>
        <v>4865</v>
      </c>
    </row>
    <row r="43" spans="1:8">
      <c r="A43" s="22" t="s">
        <v>29</v>
      </c>
      <c r="B43" s="16" t="s">
        <v>11</v>
      </c>
      <c r="C43" s="14" t="s">
        <v>5</v>
      </c>
      <c r="D43" s="50" t="s">
        <v>764</v>
      </c>
      <c r="E43" s="15"/>
      <c r="F43" s="134">
        <v>67</v>
      </c>
      <c r="G43" s="137">
        <v>320</v>
      </c>
      <c r="H43" s="137">
        <f t="shared" si="0"/>
        <v>21440</v>
      </c>
    </row>
    <row r="44" spans="1:8">
      <c r="A44" s="22" t="s">
        <v>37</v>
      </c>
      <c r="B44" s="16" t="s">
        <v>11</v>
      </c>
      <c r="C44" s="14" t="s">
        <v>5</v>
      </c>
      <c r="D44" s="50" t="s">
        <v>762</v>
      </c>
      <c r="E44" s="15"/>
      <c r="F44" s="134">
        <v>97</v>
      </c>
      <c r="G44" s="137">
        <v>244</v>
      </c>
      <c r="H44" s="137">
        <f t="shared" si="0"/>
        <v>23668</v>
      </c>
    </row>
    <row r="45" spans="1:8">
      <c r="A45" s="22" t="s">
        <v>45</v>
      </c>
      <c r="B45" s="16" t="s">
        <v>11</v>
      </c>
      <c r="C45" s="14" t="s">
        <v>5</v>
      </c>
      <c r="D45" s="50" t="s">
        <v>1730</v>
      </c>
      <c r="E45" s="15"/>
      <c r="F45" s="134">
        <v>50</v>
      </c>
      <c r="G45" s="137">
        <v>300</v>
      </c>
      <c r="H45" s="137">
        <f t="shared" si="0"/>
        <v>15000</v>
      </c>
    </row>
    <row r="46" spans="1:8">
      <c r="A46" s="22" t="s">
        <v>54</v>
      </c>
      <c r="B46" s="16" t="s">
        <v>11</v>
      </c>
      <c r="C46" s="14" t="s">
        <v>5</v>
      </c>
      <c r="D46" s="50" t="s">
        <v>766</v>
      </c>
      <c r="E46" s="15"/>
      <c r="F46" s="134">
        <v>20</v>
      </c>
      <c r="G46" s="137">
        <v>270</v>
      </c>
      <c r="H46" s="137">
        <f t="shared" si="0"/>
        <v>5400</v>
      </c>
    </row>
    <row r="47" spans="1:8">
      <c r="A47" s="22" t="s">
        <v>1362</v>
      </c>
      <c r="B47" s="16" t="s">
        <v>11</v>
      </c>
      <c r="C47" s="14" t="s">
        <v>7</v>
      </c>
      <c r="D47" s="50" t="s">
        <v>1365</v>
      </c>
      <c r="E47" s="15"/>
      <c r="F47" s="134">
        <v>0</v>
      </c>
      <c r="G47" s="137"/>
      <c r="H47" s="137" t="str">
        <f t="shared" si="0"/>
        <v/>
      </c>
    </row>
    <row r="48" spans="1:8">
      <c r="A48" s="22" t="s">
        <v>1363</v>
      </c>
      <c r="B48" s="16" t="s">
        <v>11</v>
      </c>
      <c r="C48" s="14" t="s">
        <v>7</v>
      </c>
      <c r="D48" s="50" t="s">
        <v>1366</v>
      </c>
      <c r="E48" s="15"/>
      <c r="F48" s="134">
        <v>11</v>
      </c>
      <c r="G48" s="137">
        <v>740</v>
      </c>
      <c r="H48" s="137">
        <f t="shared" si="0"/>
        <v>8140</v>
      </c>
    </row>
    <row r="49" spans="1:8">
      <c r="A49" s="22" t="s">
        <v>1364</v>
      </c>
      <c r="B49" s="16" t="s">
        <v>11</v>
      </c>
      <c r="C49" s="14" t="s">
        <v>7</v>
      </c>
      <c r="D49" s="50" t="s">
        <v>606</v>
      </c>
      <c r="E49" s="15"/>
      <c r="F49" s="134">
        <v>9</v>
      </c>
      <c r="G49" s="137">
        <v>739</v>
      </c>
      <c r="H49" s="137">
        <f t="shared" si="0"/>
        <v>6651</v>
      </c>
    </row>
    <row r="50" spans="1:8">
      <c r="A50" s="22" t="s">
        <v>69</v>
      </c>
      <c r="B50" s="16" t="s">
        <v>11</v>
      </c>
      <c r="C50" s="14" t="s">
        <v>7</v>
      </c>
      <c r="D50" s="50" t="s">
        <v>8</v>
      </c>
      <c r="E50" s="15"/>
      <c r="F50" s="134">
        <v>34</v>
      </c>
      <c r="G50" s="137">
        <v>655</v>
      </c>
      <c r="H50" s="137">
        <f t="shared" si="0"/>
        <v>22270</v>
      </c>
    </row>
    <row r="51" spans="1:8">
      <c r="A51" s="22" t="s">
        <v>1383</v>
      </c>
      <c r="B51" s="16" t="s">
        <v>11</v>
      </c>
      <c r="C51" s="14" t="s">
        <v>608</v>
      </c>
      <c r="D51" s="50" t="s">
        <v>788</v>
      </c>
      <c r="E51" s="15"/>
      <c r="F51" s="134">
        <v>5</v>
      </c>
      <c r="G51" s="137">
        <v>976</v>
      </c>
      <c r="H51" s="137">
        <f t="shared" si="0"/>
        <v>4880</v>
      </c>
    </row>
    <row r="52" spans="1:8">
      <c r="A52" s="22" t="s">
        <v>1384</v>
      </c>
      <c r="B52" s="16" t="s">
        <v>11</v>
      </c>
      <c r="C52" s="14" t="s">
        <v>608</v>
      </c>
      <c r="D52" s="50" t="s">
        <v>787</v>
      </c>
      <c r="E52" s="15"/>
      <c r="F52" s="134">
        <v>8</v>
      </c>
      <c r="G52" s="137">
        <v>1020</v>
      </c>
      <c r="H52" s="137">
        <f t="shared" si="0"/>
        <v>8160</v>
      </c>
    </row>
    <row r="53" spans="1:8">
      <c r="A53" s="22" t="s">
        <v>88</v>
      </c>
      <c r="B53" s="16" t="s">
        <v>11</v>
      </c>
      <c r="C53" s="14" t="s">
        <v>609</v>
      </c>
      <c r="D53" s="50" t="s">
        <v>14</v>
      </c>
      <c r="E53" s="15"/>
      <c r="F53" s="134">
        <v>34</v>
      </c>
      <c r="G53" s="137">
        <v>561</v>
      </c>
      <c r="H53" s="137">
        <f t="shared" si="0"/>
        <v>19074</v>
      </c>
    </row>
    <row r="54" spans="1:8">
      <c r="A54" s="22" t="s">
        <v>96</v>
      </c>
      <c r="B54" s="16" t="s">
        <v>11</v>
      </c>
      <c r="C54" s="14" t="s">
        <v>609</v>
      </c>
      <c r="D54" s="50" t="s">
        <v>785</v>
      </c>
      <c r="E54" s="15"/>
      <c r="F54" s="134">
        <v>18</v>
      </c>
      <c r="G54" s="137">
        <v>620</v>
      </c>
      <c r="H54" s="137">
        <f t="shared" si="0"/>
        <v>11160</v>
      </c>
    </row>
    <row r="55" spans="1:8">
      <c r="A55" s="22" t="s">
        <v>105</v>
      </c>
      <c r="B55" s="16" t="s">
        <v>11</v>
      </c>
      <c r="C55" s="14" t="s">
        <v>609</v>
      </c>
      <c r="D55" s="50" t="s">
        <v>781</v>
      </c>
      <c r="E55" s="15"/>
      <c r="F55" s="134">
        <v>11</v>
      </c>
      <c r="G55" s="137">
        <v>1141</v>
      </c>
      <c r="H55" s="137">
        <f t="shared" si="0"/>
        <v>12551</v>
      </c>
    </row>
    <row r="56" spans="1:8">
      <c r="A56" s="22" t="s">
        <v>113</v>
      </c>
      <c r="B56" s="16" t="s">
        <v>11</v>
      </c>
      <c r="C56" s="14" t="s">
        <v>609</v>
      </c>
      <c r="D56" s="50" t="s">
        <v>781</v>
      </c>
      <c r="E56" s="15"/>
      <c r="F56" s="134">
        <v>20</v>
      </c>
      <c r="G56" s="137">
        <v>1138</v>
      </c>
      <c r="H56" s="137">
        <f t="shared" si="0"/>
        <v>22760</v>
      </c>
    </row>
    <row r="57" spans="1:8">
      <c r="A57" s="22" t="s">
        <v>122</v>
      </c>
      <c r="B57" s="16" t="s">
        <v>11</v>
      </c>
      <c r="C57" s="14" t="s">
        <v>611</v>
      </c>
      <c r="D57" s="50" t="s">
        <v>776</v>
      </c>
      <c r="E57" s="15"/>
      <c r="F57" s="134">
        <v>15</v>
      </c>
      <c r="G57" s="137">
        <v>590</v>
      </c>
      <c r="H57" s="137">
        <f t="shared" si="0"/>
        <v>8850</v>
      </c>
    </row>
    <row r="58" spans="1:8">
      <c r="A58" s="22" t="s">
        <v>134</v>
      </c>
      <c r="B58" s="16" t="s">
        <v>11</v>
      </c>
      <c r="C58" s="14" t="s">
        <v>611</v>
      </c>
      <c r="D58" s="50" t="s">
        <v>775</v>
      </c>
      <c r="E58" s="15"/>
      <c r="F58" s="134">
        <v>24</v>
      </c>
      <c r="G58" s="137">
        <v>787</v>
      </c>
      <c r="H58" s="137">
        <f t="shared" si="0"/>
        <v>18888</v>
      </c>
    </row>
    <row r="59" spans="1:8">
      <c r="A59" s="22" t="s">
        <v>145</v>
      </c>
      <c r="B59" s="16" t="s">
        <v>11</v>
      </c>
      <c r="C59" s="14" t="s">
        <v>611</v>
      </c>
      <c r="D59" s="50" t="s">
        <v>774</v>
      </c>
      <c r="E59" s="15"/>
      <c r="F59" s="134">
        <v>25</v>
      </c>
      <c r="G59" s="137">
        <v>1169</v>
      </c>
      <c r="H59" s="137">
        <f t="shared" si="0"/>
        <v>29225</v>
      </c>
    </row>
    <row r="60" spans="1:8">
      <c r="A60" s="22" t="s">
        <v>156</v>
      </c>
      <c r="B60" s="16" t="s">
        <v>11</v>
      </c>
      <c r="C60" s="14" t="s">
        <v>611</v>
      </c>
      <c r="D60" s="50" t="s">
        <v>773</v>
      </c>
      <c r="E60" s="15"/>
      <c r="F60" s="134">
        <v>27</v>
      </c>
      <c r="G60" s="137">
        <v>1169</v>
      </c>
      <c r="H60" s="137">
        <f t="shared" si="0"/>
        <v>31563</v>
      </c>
    </row>
    <row r="61" spans="1:8">
      <c r="A61" s="22" t="s">
        <v>166</v>
      </c>
      <c r="B61" s="16" t="s">
        <v>11</v>
      </c>
      <c r="C61" s="14" t="s">
        <v>611</v>
      </c>
      <c r="D61" s="50" t="s">
        <v>773</v>
      </c>
      <c r="E61" s="15"/>
      <c r="F61" s="134">
        <v>21</v>
      </c>
      <c r="G61" s="137">
        <v>1169</v>
      </c>
      <c r="H61" s="137">
        <f t="shared" si="0"/>
        <v>24549</v>
      </c>
    </row>
    <row r="62" spans="1:8">
      <c r="A62" s="22" t="s">
        <v>177</v>
      </c>
      <c r="B62" s="16" t="s">
        <v>11</v>
      </c>
      <c r="C62" s="14" t="s">
        <v>611</v>
      </c>
      <c r="D62" s="50" t="s">
        <v>780</v>
      </c>
      <c r="E62" s="15"/>
      <c r="F62" s="134">
        <v>16</v>
      </c>
      <c r="G62" s="137">
        <v>1975</v>
      </c>
      <c r="H62" s="137">
        <f t="shared" si="0"/>
        <v>31600</v>
      </c>
    </row>
    <row r="63" spans="1:8">
      <c r="A63" s="22" t="s">
        <v>187</v>
      </c>
      <c r="B63" s="16" t="s">
        <v>11</v>
      </c>
      <c r="C63" s="14" t="s">
        <v>611</v>
      </c>
      <c r="D63" s="50" t="s">
        <v>779</v>
      </c>
      <c r="E63" s="15"/>
      <c r="F63" s="134">
        <v>5</v>
      </c>
      <c r="G63" s="137">
        <v>2196</v>
      </c>
      <c r="H63" s="137">
        <f t="shared" si="0"/>
        <v>10980</v>
      </c>
    </row>
    <row r="64" spans="1:8">
      <c r="A64" s="22" t="s">
        <v>199</v>
      </c>
      <c r="B64" s="16" t="s">
        <v>11</v>
      </c>
      <c r="C64" s="14" t="s">
        <v>611</v>
      </c>
      <c r="D64" s="50" t="s">
        <v>778</v>
      </c>
      <c r="E64" s="15"/>
      <c r="F64" s="134">
        <v>12</v>
      </c>
      <c r="G64" s="137">
        <v>2867</v>
      </c>
      <c r="H64" s="137">
        <f t="shared" si="0"/>
        <v>34404</v>
      </c>
    </row>
    <row r="65" spans="1:8">
      <c r="A65" s="22" t="s">
        <v>212</v>
      </c>
      <c r="B65" s="16" t="s">
        <v>11</v>
      </c>
      <c r="C65" s="14" t="s">
        <v>611</v>
      </c>
      <c r="D65" s="50" t="s">
        <v>778</v>
      </c>
      <c r="E65" s="15"/>
      <c r="F65" s="134">
        <v>8</v>
      </c>
      <c r="G65" s="137">
        <v>2880</v>
      </c>
      <c r="H65" s="137">
        <f t="shared" si="0"/>
        <v>23040</v>
      </c>
    </row>
    <row r="66" spans="1:8">
      <c r="A66" s="22" t="s">
        <v>223</v>
      </c>
      <c r="B66" s="13" t="s">
        <v>11</v>
      </c>
      <c r="C66" s="14" t="s">
        <v>611</v>
      </c>
      <c r="D66" s="50" t="s">
        <v>779</v>
      </c>
      <c r="E66" s="4"/>
      <c r="F66" s="134">
        <v>7</v>
      </c>
      <c r="G66" s="137">
        <v>2877</v>
      </c>
      <c r="H66" s="137">
        <f t="shared" si="0"/>
        <v>20139</v>
      </c>
    </row>
    <row r="67" spans="1:8">
      <c r="A67" s="22" t="s">
        <v>235</v>
      </c>
      <c r="B67" s="13" t="s">
        <v>11</v>
      </c>
      <c r="C67" s="14" t="s">
        <v>611</v>
      </c>
      <c r="D67" s="50" t="s">
        <v>777</v>
      </c>
      <c r="E67" s="4"/>
      <c r="F67" s="134">
        <v>4</v>
      </c>
      <c r="G67" s="137">
        <v>3449</v>
      </c>
      <c r="H67" s="137">
        <f t="shared" si="0"/>
        <v>13796</v>
      </c>
    </row>
    <row r="68" spans="1:8">
      <c r="A68" s="22" t="s">
        <v>1373</v>
      </c>
      <c r="B68" s="13" t="s">
        <v>11</v>
      </c>
      <c r="C68" s="14" t="s">
        <v>611</v>
      </c>
      <c r="D68" s="50" t="s">
        <v>789</v>
      </c>
      <c r="E68" s="4"/>
      <c r="F68" s="134">
        <v>3</v>
      </c>
      <c r="G68" s="137">
        <v>369</v>
      </c>
      <c r="H68" s="137">
        <f t="shared" si="0"/>
        <v>1107</v>
      </c>
    </row>
    <row r="69" spans="1:8">
      <c r="A69" s="22" t="s">
        <v>1372</v>
      </c>
      <c r="B69" s="13" t="s">
        <v>11</v>
      </c>
      <c r="C69" s="14" t="s">
        <v>611</v>
      </c>
      <c r="D69" s="50" t="s">
        <v>790</v>
      </c>
      <c r="E69" s="15"/>
      <c r="F69" s="134">
        <v>5</v>
      </c>
      <c r="G69" s="137">
        <v>867</v>
      </c>
      <c r="H69" s="137">
        <f t="shared" ref="H69:H134" si="1">IF(G69&gt;0,G69*F69," ")</f>
        <v>4335</v>
      </c>
    </row>
    <row r="70" spans="1:8">
      <c r="A70" s="22" t="s">
        <v>257</v>
      </c>
      <c r="B70" s="16" t="s">
        <v>11</v>
      </c>
      <c r="C70" s="14" t="s">
        <v>699</v>
      </c>
      <c r="D70" s="50" t="s">
        <v>606</v>
      </c>
      <c r="E70" s="15"/>
      <c r="F70" s="134">
        <v>1</v>
      </c>
      <c r="G70" s="137">
        <v>560</v>
      </c>
      <c r="H70" s="137">
        <f t="shared" si="1"/>
        <v>560</v>
      </c>
    </row>
    <row r="71" spans="1:8">
      <c r="A71" s="22" t="s">
        <v>981</v>
      </c>
      <c r="B71" s="13" t="s">
        <v>11</v>
      </c>
      <c r="C71" s="14" t="s">
        <v>582</v>
      </c>
      <c r="D71" s="50" t="s">
        <v>983</v>
      </c>
      <c r="E71" s="15"/>
      <c r="F71" s="134">
        <v>12</v>
      </c>
      <c r="G71" s="137">
        <v>756</v>
      </c>
      <c r="H71" s="137">
        <f t="shared" si="1"/>
        <v>9072</v>
      </c>
    </row>
    <row r="72" spans="1:8">
      <c r="A72" s="22" t="s">
        <v>982</v>
      </c>
      <c r="B72" s="13" t="s">
        <v>11</v>
      </c>
      <c r="C72" s="14" t="s">
        <v>582</v>
      </c>
      <c r="D72" s="50" t="s">
        <v>839</v>
      </c>
      <c r="E72" s="15"/>
      <c r="F72" s="134">
        <v>1</v>
      </c>
      <c r="G72" s="137">
        <v>3947</v>
      </c>
      <c r="H72" s="137">
        <f t="shared" si="1"/>
        <v>3947</v>
      </c>
    </row>
    <row r="73" spans="1:8">
      <c r="A73" s="22" t="s">
        <v>962</v>
      </c>
      <c r="B73" s="13" t="s">
        <v>11</v>
      </c>
      <c r="C73" s="14" t="s">
        <v>582</v>
      </c>
      <c r="D73" s="50" t="s">
        <v>771</v>
      </c>
      <c r="E73" s="15"/>
      <c r="F73" s="134">
        <v>1</v>
      </c>
      <c r="G73" s="137">
        <v>1460</v>
      </c>
      <c r="H73" s="137">
        <f t="shared" si="1"/>
        <v>1460</v>
      </c>
    </row>
    <row r="74" spans="1:8">
      <c r="A74" s="22" t="s">
        <v>963</v>
      </c>
      <c r="B74" s="13" t="s">
        <v>11</v>
      </c>
      <c r="C74" s="14" t="s">
        <v>582</v>
      </c>
      <c r="D74" s="50" t="s">
        <v>984</v>
      </c>
      <c r="E74" s="15"/>
      <c r="F74" s="134">
        <v>4</v>
      </c>
      <c r="G74" s="137">
        <v>1592</v>
      </c>
      <c r="H74" s="137">
        <f t="shared" si="1"/>
        <v>6368</v>
      </c>
    </row>
    <row r="75" spans="1:8">
      <c r="A75" s="22" t="s">
        <v>38</v>
      </c>
      <c r="B75" s="16" t="s">
        <v>11</v>
      </c>
      <c r="C75" s="14" t="s">
        <v>582</v>
      </c>
      <c r="D75" s="50" t="s">
        <v>1103</v>
      </c>
      <c r="E75" s="15"/>
      <c r="F75" s="134">
        <v>5</v>
      </c>
      <c r="G75" s="137">
        <v>3666</v>
      </c>
      <c r="H75" s="137">
        <f t="shared" si="1"/>
        <v>18330</v>
      </c>
    </row>
    <row r="76" spans="1:8">
      <c r="A76" s="22" t="s">
        <v>46</v>
      </c>
      <c r="B76" s="16" t="s">
        <v>11</v>
      </c>
      <c r="C76" s="14" t="s">
        <v>583</v>
      </c>
      <c r="D76" s="50" t="s">
        <v>771</v>
      </c>
      <c r="E76" s="15"/>
      <c r="F76" s="134">
        <v>17</v>
      </c>
      <c r="G76" s="137">
        <v>1498</v>
      </c>
      <c r="H76" s="137">
        <f t="shared" si="1"/>
        <v>25466</v>
      </c>
    </row>
    <row r="77" spans="1:8">
      <c r="A77" s="22" t="s">
        <v>985</v>
      </c>
      <c r="B77" s="16" t="s">
        <v>11</v>
      </c>
      <c r="C77" s="14" t="s">
        <v>584</v>
      </c>
      <c r="D77" s="50" t="s">
        <v>767</v>
      </c>
      <c r="E77" s="15"/>
      <c r="F77" s="134">
        <v>47</v>
      </c>
      <c r="G77" s="137">
        <v>423</v>
      </c>
      <c r="H77" s="137">
        <f t="shared" si="1"/>
        <v>19881</v>
      </c>
    </row>
    <row r="78" spans="1:8">
      <c r="A78" s="22" t="s">
        <v>986</v>
      </c>
      <c r="B78" s="16" t="s">
        <v>11</v>
      </c>
      <c r="C78" s="14" t="s">
        <v>584</v>
      </c>
      <c r="D78" s="50" t="s">
        <v>768</v>
      </c>
      <c r="E78" s="15"/>
      <c r="F78" s="134">
        <v>19</v>
      </c>
      <c r="G78" s="137">
        <v>381</v>
      </c>
      <c r="H78" s="137">
        <f t="shared" si="1"/>
        <v>7239</v>
      </c>
    </row>
    <row r="79" spans="1:8">
      <c r="A79" s="22" t="s">
        <v>1374</v>
      </c>
      <c r="B79" s="16" t="s">
        <v>11</v>
      </c>
      <c r="C79" s="14" t="s">
        <v>585</v>
      </c>
      <c r="D79" s="50" t="s">
        <v>580</v>
      </c>
      <c r="E79" s="15"/>
      <c r="F79" s="134">
        <v>22</v>
      </c>
      <c r="G79" s="137">
        <v>279</v>
      </c>
      <c r="H79" s="137">
        <f t="shared" si="1"/>
        <v>6138</v>
      </c>
    </row>
    <row r="80" spans="1:8">
      <c r="A80" s="22" t="s">
        <v>1375</v>
      </c>
      <c r="B80" s="16" t="s">
        <v>11</v>
      </c>
      <c r="C80" s="14" t="s">
        <v>630</v>
      </c>
      <c r="D80" s="50" t="s">
        <v>606</v>
      </c>
      <c r="E80" s="15" t="s">
        <v>631</v>
      </c>
      <c r="F80" s="134">
        <v>5</v>
      </c>
      <c r="G80" s="138">
        <v>778</v>
      </c>
      <c r="H80" s="137">
        <f t="shared" si="1"/>
        <v>3890</v>
      </c>
    </row>
    <row r="81" spans="1:8">
      <c r="A81" s="22" t="s">
        <v>70</v>
      </c>
      <c r="B81" s="16" t="s">
        <v>11</v>
      </c>
      <c r="C81" s="14" t="s">
        <v>576</v>
      </c>
      <c r="D81" s="50" t="s">
        <v>791</v>
      </c>
      <c r="E81" s="15"/>
      <c r="F81" s="134">
        <v>24</v>
      </c>
      <c r="G81" s="137"/>
      <c r="H81" s="137" t="str">
        <f t="shared" si="1"/>
        <v/>
      </c>
    </row>
    <row r="82" spans="1:8">
      <c r="A82" s="22" t="s">
        <v>80</v>
      </c>
      <c r="B82" s="16" t="s">
        <v>11</v>
      </c>
      <c r="C82" s="14" t="s">
        <v>577</v>
      </c>
      <c r="D82" s="50" t="s">
        <v>791</v>
      </c>
      <c r="E82" s="15"/>
      <c r="F82" s="134">
        <v>20</v>
      </c>
      <c r="G82" s="137"/>
      <c r="H82" s="137" t="str">
        <f t="shared" si="1"/>
        <v/>
      </c>
    </row>
    <row r="83" spans="1:8">
      <c r="A83" s="22" t="s">
        <v>89</v>
      </c>
      <c r="B83" s="16" t="s">
        <v>11</v>
      </c>
      <c r="C83" s="14" t="s">
        <v>577</v>
      </c>
      <c r="D83" s="50" t="s">
        <v>791</v>
      </c>
      <c r="E83" s="15"/>
      <c r="F83" s="134">
        <v>22</v>
      </c>
      <c r="G83" s="137"/>
      <c r="H83" s="137" t="str">
        <f t="shared" si="1"/>
        <v/>
      </c>
    </row>
    <row r="84" spans="1:8">
      <c r="A84" s="22" t="s">
        <v>97</v>
      </c>
      <c r="B84" s="16" t="s">
        <v>11</v>
      </c>
      <c r="C84" s="14" t="s">
        <v>577</v>
      </c>
      <c r="D84" s="50" t="s">
        <v>791</v>
      </c>
      <c r="E84" s="15"/>
      <c r="F84" s="134">
        <v>16</v>
      </c>
      <c r="G84" s="137"/>
      <c r="H84" s="137" t="str">
        <f t="shared" si="1"/>
        <v/>
      </c>
    </row>
    <row r="85" spans="1:8">
      <c r="A85" s="22" t="s">
        <v>106</v>
      </c>
      <c r="B85" s="16" t="s">
        <v>11</v>
      </c>
      <c r="C85" s="14" t="s">
        <v>577</v>
      </c>
      <c r="D85" s="50" t="s">
        <v>791</v>
      </c>
      <c r="E85" s="15"/>
      <c r="F85" s="134">
        <v>14</v>
      </c>
      <c r="G85" s="137"/>
      <c r="H85" s="137" t="str">
        <f t="shared" si="1"/>
        <v/>
      </c>
    </row>
    <row r="86" spans="1:8">
      <c r="A86" s="22" t="s">
        <v>114</v>
      </c>
      <c r="B86" s="16" t="s">
        <v>11</v>
      </c>
      <c r="C86" s="14" t="s">
        <v>576</v>
      </c>
      <c r="D86" s="50" t="s">
        <v>791</v>
      </c>
      <c r="E86" s="15"/>
      <c r="F86" s="134">
        <v>24</v>
      </c>
      <c r="G86" s="137"/>
      <c r="H86" s="137" t="str">
        <f t="shared" si="1"/>
        <v/>
      </c>
    </row>
    <row r="87" spans="1:8">
      <c r="A87" s="22" t="s">
        <v>123</v>
      </c>
      <c r="B87" s="16" t="s">
        <v>11</v>
      </c>
      <c r="C87" s="14" t="s">
        <v>576</v>
      </c>
      <c r="D87" s="50" t="s">
        <v>791</v>
      </c>
      <c r="E87" s="15"/>
      <c r="F87" s="134">
        <v>22</v>
      </c>
      <c r="G87" s="137"/>
      <c r="H87" s="137" t="str">
        <f t="shared" si="1"/>
        <v/>
      </c>
    </row>
    <row r="88" spans="1:8">
      <c r="A88" s="22" t="s">
        <v>135</v>
      </c>
      <c r="B88" s="16" t="s">
        <v>11</v>
      </c>
      <c r="C88" s="14" t="s">
        <v>577</v>
      </c>
      <c r="D88" s="50" t="s">
        <v>581</v>
      </c>
      <c r="E88" s="15"/>
      <c r="F88" s="134">
        <v>16</v>
      </c>
      <c r="G88" s="137"/>
      <c r="H88" s="137" t="str">
        <f t="shared" si="1"/>
        <v/>
      </c>
    </row>
    <row r="89" spans="1:8">
      <c r="A89" s="22" t="s">
        <v>146</v>
      </c>
      <c r="B89" s="16" t="s">
        <v>11</v>
      </c>
      <c r="C89" s="14" t="s">
        <v>577</v>
      </c>
      <c r="D89" s="50" t="s">
        <v>581</v>
      </c>
      <c r="E89" s="15"/>
      <c r="F89" s="134">
        <v>39</v>
      </c>
      <c r="G89" s="137"/>
      <c r="H89" s="137" t="str">
        <f t="shared" si="1"/>
        <v/>
      </c>
    </row>
    <row r="90" spans="1:8">
      <c r="A90" s="22" t="s">
        <v>157</v>
      </c>
      <c r="B90" s="16" t="s">
        <v>11</v>
      </c>
      <c r="C90" s="14" t="s">
        <v>577</v>
      </c>
      <c r="D90" s="50" t="s">
        <v>581</v>
      </c>
      <c r="E90" s="15"/>
      <c r="F90" s="134">
        <v>39</v>
      </c>
      <c r="G90" s="137"/>
      <c r="H90" s="137" t="str">
        <f t="shared" si="1"/>
        <v/>
      </c>
    </row>
    <row r="91" spans="1:8">
      <c r="A91" s="22" t="s">
        <v>167</v>
      </c>
      <c r="B91" s="16" t="s">
        <v>11</v>
      </c>
      <c r="C91" s="14" t="s">
        <v>577</v>
      </c>
      <c r="D91" s="50" t="s">
        <v>581</v>
      </c>
      <c r="E91" s="15"/>
      <c r="F91" s="134">
        <v>39</v>
      </c>
      <c r="G91" s="137"/>
      <c r="H91" s="137" t="str">
        <f t="shared" si="1"/>
        <v/>
      </c>
    </row>
    <row r="92" spans="1:8">
      <c r="A92" s="22" t="s">
        <v>178</v>
      </c>
      <c r="B92" s="16" t="s">
        <v>11</v>
      </c>
      <c r="C92" s="14" t="s">
        <v>577</v>
      </c>
      <c r="D92" s="50" t="s">
        <v>581</v>
      </c>
      <c r="E92" s="15"/>
      <c r="F92" s="134">
        <v>39</v>
      </c>
      <c r="G92" s="137"/>
      <c r="H92" s="137" t="str">
        <f t="shared" si="1"/>
        <v/>
      </c>
    </row>
    <row r="93" spans="1:8">
      <c r="A93" s="22" t="s">
        <v>188</v>
      </c>
      <c r="B93" s="16" t="s">
        <v>11</v>
      </c>
      <c r="C93" s="14" t="s">
        <v>576</v>
      </c>
      <c r="D93" s="50" t="s">
        <v>1635</v>
      </c>
      <c r="E93" s="15"/>
      <c r="F93" s="134">
        <v>79</v>
      </c>
      <c r="G93" s="137"/>
      <c r="H93" s="137" t="str">
        <f t="shared" si="1"/>
        <v/>
      </c>
    </row>
    <row r="94" spans="1:8">
      <c r="A94" s="22" t="s">
        <v>200</v>
      </c>
      <c r="B94" s="16" t="s">
        <v>11</v>
      </c>
      <c r="C94" s="14" t="s">
        <v>578</v>
      </c>
      <c r="D94" s="50" t="s">
        <v>581</v>
      </c>
      <c r="E94" s="15"/>
      <c r="F94" s="134">
        <v>97</v>
      </c>
      <c r="G94" s="137"/>
      <c r="H94" s="137" t="str">
        <f t="shared" si="1"/>
        <v/>
      </c>
    </row>
    <row r="95" spans="1:8">
      <c r="A95" s="22" t="s">
        <v>213</v>
      </c>
      <c r="B95" s="16" t="s">
        <v>11</v>
      </c>
      <c r="C95" s="14" t="s">
        <v>578</v>
      </c>
      <c r="D95" s="50" t="s">
        <v>581</v>
      </c>
      <c r="E95" s="15"/>
      <c r="F95" s="134">
        <v>94</v>
      </c>
      <c r="G95" s="137"/>
      <c r="H95" s="137" t="str">
        <f t="shared" si="1"/>
        <v/>
      </c>
    </row>
    <row r="96" spans="1:8">
      <c r="A96" s="22" t="s">
        <v>1376</v>
      </c>
      <c r="B96" s="16" t="s">
        <v>11</v>
      </c>
      <c r="C96" s="14"/>
      <c r="D96" s="50" t="s">
        <v>586</v>
      </c>
      <c r="E96" s="15"/>
      <c r="F96" s="134"/>
      <c r="G96" s="137"/>
      <c r="H96" s="137" t="str">
        <f t="shared" si="1"/>
        <v/>
      </c>
    </row>
    <row r="97" spans="1:8">
      <c r="A97" s="22" t="s">
        <v>1377</v>
      </c>
      <c r="B97" s="16" t="s">
        <v>11</v>
      </c>
      <c r="C97" s="14"/>
      <c r="D97" s="50" t="s">
        <v>586</v>
      </c>
      <c r="E97" s="15"/>
      <c r="F97" s="134">
        <v>20</v>
      </c>
      <c r="G97" s="137"/>
      <c r="H97" s="137" t="str">
        <f t="shared" si="1"/>
        <v/>
      </c>
    </row>
    <row r="98" spans="1:8">
      <c r="A98" s="22" t="s">
        <v>1717</v>
      </c>
      <c r="B98" s="16" t="s">
        <v>11</v>
      </c>
      <c r="C98" s="14" t="s">
        <v>676</v>
      </c>
      <c r="D98" s="50" t="s">
        <v>1693</v>
      </c>
      <c r="E98" s="15"/>
      <c r="F98" s="134">
        <v>1</v>
      </c>
      <c r="G98" s="137">
        <v>4480</v>
      </c>
      <c r="H98" s="137">
        <f t="shared" si="1"/>
        <v>4480</v>
      </c>
    </row>
    <row r="99" spans="1:8">
      <c r="A99" s="22" t="s">
        <v>1718</v>
      </c>
      <c r="B99" s="16" t="s">
        <v>11</v>
      </c>
      <c r="C99" s="14" t="s">
        <v>676</v>
      </c>
      <c r="D99" s="50" t="s">
        <v>606</v>
      </c>
      <c r="E99" s="15"/>
      <c r="F99" s="134">
        <v>4</v>
      </c>
      <c r="G99" s="137">
        <v>4480</v>
      </c>
      <c r="H99" s="137">
        <f t="shared" si="1"/>
        <v>17920</v>
      </c>
    </row>
    <row r="100" spans="1:8">
      <c r="A100" s="22" t="s">
        <v>1642</v>
      </c>
      <c r="B100" s="16" t="s">
        <v>11</v>
      </c>
      <c r="C100" s="14" t="s">
        <v>587</v>
      </c>
      <c r="D100" s="50" t="s">
        <v>606</v>
      </c>
      <c r="E100" s="15"/>
      <c r="F100" s="134">
        <v>3</v>
      </c>
      <c r="G100" s="137">
        <v>275</v>
      </c>
      <c r="H100" s="137">
        <f t="shared" si="1"/>
        <v>825</v>
      </c>
    </row>
    <row r="101" spans="1:8">
      <c r="A101" s="22" t="s">
        <v>1643</v>
      </c>
      <c r="B101" s="16" t="s">
        <v>11</v>
      </c>
      <c r="C101" s="14" t="s">
        <v>1676</v>
      </c>
      <c r="D101" s="50" t="s">
        <v>606</v>
      </c>
      <c r="E101" s="15"/>
      <c r="F101" s="134">
        <v>5</v>
      </c>
      <c r="G101" s="137">
        <v>584</v>
      </c>
      <c r="H101" s="137">
        <f t="shared" si="1"/>
        <v>2920</v>
      </c>
    </row>
    <row r="102" spans="1:8">
      <c r="A102" s="22" t="s">
        <v>258</v>
      </c>
      <c r="B102" s="16" t="s">
        <v>11</v>
      </c>
      <c r="C102" s="14" t="s">
        <v>698</v>
      </c>
      <c r="D102" s="50" t="s">
        <v>606</v>
      </c>
      <c r="E102" s="15"/>
      <c r="F102" s="134">
        <v>41</v>
      </c>
      <c r="G102" s="137">
        <v>356</v>
      </c>
      <c r="H102" s="137">
        <f t="shared" si="1"/>
        <v>14596</v>
      </c>
    </row>
    <row r="103" spans="1:8">
      <c r="A103" s="22" t="s">
        <v>987</v>
      </c>
      <c r="B103" s="16" t="s">
        <v>599</v>
      </c>
      <c r="C103" s="14" t="s">
        <v>588</v>
      </c>
      <c r="D103" s="50" t="s">
        <v>683</v>
      </c>
      <c r="E103" s="15"/>
      <c r="F103" s="134">
        <v>13</v>
      </c>
      <c r="G103" s="137">
        <v>267</v>
      </c>
      <c r="H103" s="137">
        <f t="shared" si="1"/>
        <v>3471</v>
      </c>
    </row>
    <row r="104" spans="1:8">
      <c r="A104" s="22" t="s">
        <v>988</v>
      </c>
      <c r="B104" s="16" t="s">
        <v>599</v>
      </c>
      <c r="C104" s="14" t="s">
        <v>588</v>
      </c>
      <c r="D104" s="50" t="s">
        <v>1539</v>
      </c>
      <c r="E104" s="15"/>
      <c r="F104" s="134">
        <v>29</v>
      </c>
      <c r="G104" s="137">
        <v>316</v>
      </c>
      <c r="H104" s="137">
        <f t="shared" si="1"/>
        <v>9164</v>
      </c>
    </row>
    <row r="105" spans="1:8">
      <c r="A105" s="22" t="s">
        <v>1632</v>
      </c>
      <c r="B105" s="16" t="s">
        <v>599</v>
      </c>
      <c r="C105" s="14" t="s">
        <v>588</v>
      </c>
      <c r="D105" s="50" t="s">
        <v>675</v>
      </c>
      <c r="E105" s="15"/>
      <c r="F105" s="134">
        <v>0</v>
      </c>
      <c r="G105" s="137"/>
      <c r="H105" s="137" t="str">
        <f t="shared" si="1"/>
        <v/>
      </c>
    </row>
    <row r="106" spans="1:8">
      <c r="A106" s="22" t="s">
        <v>989</v>
      </c>
      <c r="B106" s="16" t="s">
        <v>599</v>
      </c>
      <c r="C106" s="14" t="s">
        <v>588</v>
      </c>
      <c r="D106" s="50" t="s">
        <v>600</v>
      </c>
      <c r="E106" s="15"/>
      <c r="F106" s="134">
        <v>12</v>
      </c>
      <c r="G106" s="137">
        <v>266</v>
      </c>
      <c r="H106" s="137">
        <f t="shared" si="1"/>
        <v>3192</v>
      </c>
    </row>
    <row r="107" spans="1:8">
      <c r="A107" s="22" t="s">
        <v>990</v>
      </c>
      <c r="B107" s="16" t="s">
        <v>599</v>
      </c>
      <c r="C107" s="14" t="s">
        <v>588</v>
      </c>
      <c r="D107" s="50" t="s">
        <v>601</v>
      </c>
      <c r="E107" s="15"/>
      <c r="F107" s="134">
        <v>0</v>
      </c>
      <c r="G107" s="137"/>
      <c r="H107" s="137" t="str">
        <f t="shared" si="1"/>
        <v/>
      </c>
    </row>
    <row r="108" spans="1:8">
      <c r="A108" s="22" t="s">
        <v>39</v>
      </c>
      <c r="B108" s="16" t="s">
        <v>599</v>
      </c>
      <c r="C108" s="14" t="s">
        <v>589</v>
      </c>
      <c r="D108" s="50" t="s">
        <v>570</v>
      </c>
      <c r="E108" s="15"/>
      <c r="F108" s="134">
        <v>20</v>
      </c>
      <c r="G108" s="137">
        <v>382</v>
      </c>
      <c r="H108" s="137">
        <f t="shared" si="1"/>
        <v>7640</v>
      </c>
    </row>
    <row r="109" spans="1:8">
      <c r="A109" s="22" t="s">
        <v>991</v>
      </c>
      <c r="B109" s="16" t="s">
        <v>599</v>
      </c>
      <c r="C109" s="14" t="s">
        <v>589</v>
      </c>
      <c r="D109" s="50" t="s">
        <v>638</v>
      </c>
      <c r="E109" s="15"/>
      <c r="F109" s="134">
        <v>4</v>
      </c>
      <c r="G109" s="137">
        <v>395</v>
      </c>
      <c r="H109" s="137">
        <f t="shared" si="1"/>
        <v>1580</v>
      </c>
    </row>
    <row r="110" spans="1:8">
      <c r="A110" s="22" t="s">
        <v>992</v>
      </c>
      <c r="B110" s="16" t="s">
        <v>599</v>
      </c>
      <c r="C110" s="14" t="s">
        <v>589</v>
      </c>
      <c r="D110" s="50" t="s">
        <v>579</v>
      </c>
      <c r="E110" s="15"/>
      <c r="F110" s="134">
        <v>11</v>
      </c>
      <c r="G110" s="137">
        <v>438</v>
      </c>
      <c r="H110" s="137">
        <f t="shared" si="1"/>
        <v>4818</v>
      </c>
    </row>
    <row r="111" spans="1:8">
      <c r="A111" s="22" t="s">
        <v>9</v>
      </c>
      <c r="B111" s="16" t="s">
        <v>599</v>
      </c>
      <c r="C111" s="14" t="s">
        <v>590</v>
      </c>
      <c r="D111" s="50" t="s">
        <v>570</v>
      </c>
      <c r="E111" s="15"/>
      <c r="F111" s="134">
        <v>7</v>
      </c>
      <c r="G111" s="137">
        <v>613</v>
      </c>
      <c r="H111" s="137">
        <f t="shared" si="1"/>
        <v>4291</v>
      </c>
    </row>
    <row r="112" spans="1:8">
      <c r="A112" s="22" t="s">
        <v>62</v>
      </c>
      <c r="B112" s="16" t="s">
        <v>599</v>
      </c>
      <c r="C112" s="14" t="s">
        <v>591</v>
      </c>
      <c r="D112" s="50" t="s">
        <v>570</v>
      </c>
      <c r="E112" s="15"/>
      <c r="F112" s="134">
        <v>18</v>
      </c>
      <c r="G112" s="137">
        <v>988</v>
      </c>
      <c r="H112" s="137">
        <f t="shared" si="1"/>
        <v>17784</v>
      </c>
    </row>
    <row r="113" spans="1:8">
      <c r="A113" s="22" t="s">
        <v>71</v>
      </c>
      <c r="B113" s="16" t="s">
        <v>599</v>
      </c>
      <c r="C113" s="14" t="s">
        <v>597</v>
      </c>
      <c r="D113" s="50" t="s">
        <v>606</v>
      </c>
      <c r="E113" s="15"/>
      <c r="F113" s="134">
        <v>21</v>
      </c>
      <c r="G113" s="137">
        <v>1871</v>
      </c>
      <c r="H113" s="137">
        <f t="shared" si="1"/>
        <v>39291</v>
      </c>
    </row>
    <row r="114" spans="1:8">
      <c r="A114" s="22" t="s">
        <v>81</v>
      </c>
      <c r="B114" s="16" t="s">
        <v>599</v>
      </c>
      <c r="C114" s="14" t="s">
        <v>597</v>
      </c>
      <c r="D114" s="50" t="s">
        <v>602</v>
      </c>
      <c r="E114" s="15"/>
      <c r="F114" s="134">
        <v>3</v>
      </c>
      <c r="G114" s="137">
        <v>1042</v>
      </c>
      <c r="H114" s="137">
        <f t="shared" si="1"/>
        <v>3126</v>
      </c>
    </row>
    <row r="115" spans="1:8">
      <c r="A115" s="22" t="s">
        <v>90</v>
      </c>
      <c r="B115" s="16" t="s">
        <v>599</v>
      </c>
      <c r="C115" s="14" t="s">
        <v>593</v>
      </c>
      <c r="D115" s="50" t="s">
        <v>602</v>
      </c>
      <c r="E115" s="15"/>
      <c r="F115" s="134">
        <v>2</v>
      </c>
      <c r="G115" s="137">
        <v>508</v>
      </c>
      <c r="H115" s="137">
        <f t="shared" si="1"/>
        <v>1016</v>
      </c>
    </row>
    <row r="116" spans="1:8">
      <c r="A116" s="22" t="s">
        <v>993</v>
      </c>
      <c r="B116" s="16" t="s">
        <v>599</v>
      </c>
      <c r="C116" s="14" t="s">
        <v>594</v>
      </c>
      <c r="D116" s="50" t="s">
        <v>602</v>
      </c>
      <c r="E116" s="15"/>
      <c r="F116" s="134">
        <v>38</v>
      </c>
      <c r="G116" s="137">
        <v>848</v>
      </c>
      <c r="H116" s="137">
        <f t="shared" si="1"/>
        <v>32224</v>
      </c>
    </row>
    <row r="117" spans="1:8">
      <c r="A117" s="22" t="s">
        <v>994</v>
      </c>
      <c r="B117" s="16" t="s">
        <v>599</v>
      </c>
      <c r="C117" s="14" t="s">
        <v>590</v>
      </c>
      <c r="D117" s="50" t="s">
        <v>602</v>
      </c>
      <c r="E117" s="15"/>
      <c r="F117" s="134">
        <v>4</v>
      </c>
      <c r="G117" s="137">
        <v>871</v>
      </c>
      <c r="H117" s="137">
        <f t="shared" si="1"/>
        <v>3484</v>
      </c>
    </row>
    <row r="118" spans="1:8">
      <c r="A118" s="22" t="s">
        <v>107</v>
      </c>
      <c r="B118" s="16" t="s">
        <v>599</v>
      </c>
      <c r="C118" s="14" t="s">
        <v>595</v>
      </c>
      <c r="D118" s="50" t="s">
        <v>602</v>
      </c>
      <c r="E118" s="4"/>
      <c r="F118" s="134">
        <v>34</v>
      </c>
      <c r="G118" s="137">
        <v>1083</v>
      </c>
      <c r="H118" s="137">
        <f t="shared" si="1"/>
        <v>36822</v>
      </c>
    </row>
    <row r="119" spans="1:8">
      <c r="A119" s="22" t="s">
        <v>1541</v>
      </c>
      <c r="B119" s="16" t="s">
        <v>599</v>
      </c>
      <c r="C119" s="14" t="s">
        <v>595</v>
      </c>
      <c r="D119" s="50" t="s">
        <v>721</v>
      </c>
      <c r="E119" s="4"/>
      <c r="F119" s="134">
        <v>6</v>
      </c>
      <c r="G119" s="137">
        <v>783</v>
      </c>
      <c r="H119" s="137">
        <f t="shared" si="1"/>
        <v>4698</v>
      </c>
    </row>
    <row r="120" spans="1:8">
      <c r="A120" s="22" t="s">
        <v>1542</v>
      </c>
      <c r="B120" s="16" t="s">
        <v>599</v>
      </c>
      <c r="C120" s="14" t="s">
        <v>595</v>
      </c>
      <c r="D120" s="119" t="s">
        <v>1666</v>
      </c>
      <c r="E120" s="4"/>
      <c r="F120" s="134">
        <v>18</v>
      </c>
      <c r="G120" s="137">
        <v>1125</v>
      </c>
      <c r="H120" s="137">
        <f t="shared" si="1"/>
        <v>20250</v>
      </c>
    </row>
    <row r="121" spans="1:8">
      <c r="A121" s="22" t="s">
        <v>124</v>
      </c>
      <c r="B121" s="16" t="s">
        <v>599</v>
      </c>
      <c r="C121" s="14" t="s">
        <v>598</v>
      </c>
      <c r="D121" s="50" t="s">
        <v>602</v>
      </c>
      <c r="E121" s="4"/>
      <c r="F121" s="134">
        <v>56</v>
      </c>
      <c r="G121" s="137">
        <v>390</v>
      </c>
      <c r="H121" s="137">
        <f t="shared" si="1"/>
        <v>21840</v>
      </c>
    </row>
    <row r="122" spans="1:8">
      <c r="A122" s="22" t="s">
        <v>136</v>
      </c>
      <c r="B122" s="16" t="s">
        <v>599</v>
      </c>
      <c r="C122" s="14" t="s">
        <v>598</v>
      </c>
      <c r="D122" s="50" t="s">
        <v>602</v>
      </c>
      <c r="E122" s="4"/>
      <c r="F122" s="134">
        <v>83</v>
      </c>
      <c r="G122" s="137">
        <v>390</v>
      </c>
      <c r="H122" s="137">
        <f t="shared" si="1"/>
        <v>32370</v>
      </c>
    </row>
    <row r="123" spans="1:8">
      <c r="A123" s="22" t="s">
        <v>1699</v>
      </c>
      <c r="B123" s="16" t="s">
        <v>599</v>
      </c>
      <c r="C123" s="14" t="s">
        <v>1445</v>
      </c>
      <c r="D123" s="50" t="s">
        <v>606</v>
      </c>
      <c r="E123" s="4"/>
      <c r="F123" s="134">
        <v>2</v>
      </c>
      <c r="G123" s="137">
        <v>680</v>
      </c>
      <c r="H123" s="137">
        <f t="shared" si="1"/>
        <v>1360</v>
      </c>
    </row>
    <row r="124" spans="1:8">
      <c r="A124" s="22" t="s">
        <v>1698</v>
      </c>
      <c r="B124" s="16" t="s">
        <v>599</v>
      </c>
      <c r="C124" s="14" t="s">
        <v>1445</v>
      </c>
      <c r="D124" s="50" t="s">
        <v>602</v>
      </c>
      <c r="E124" s="4"/>
      <c r="F124" s="134">
        <v>8</v>
      </c>
      <c r="G124" s="137">
        <v>936</v>
      </c>
      <c r="H124" s="137">
        <f t="shared" si="1"/>
        <v>7488</v>
      </c>
    </row>
    <row r="125" spans="1:8">
      <c r="A125" s="22" t="s">
        <v>995</v>
      </c>
      <c r="B125" s="16" t="s">
        <v>599</v>
      </c>
      <c r="C125" s="14" t="s">
        <v>894</v>
      </c>
      <c r="D125" s="50" t="s">
        <v>896</v>
      </c>
      <c r="E125" s="4"/>
      <c r="F125" s="134">
        <v>32</v>
      </c>
      <c r="G125" s="137">
        <v>300</v>
      </c>
      <c r="H125" s="137">
        <f t="shared" si="1"/>
        <v>9600</v>
      </c>
    </row>
    <row r="126" spans="1:8">
      <c r="A126" s="22" t="s">
        <v>996</v>
      </c>
      <c r="B126" s="16" t="s">
        <v>599</v>
      </c>
      <c r="C126" s="14" t="s">
        <v>894</v>
      </c>
      <c r="D126" s="50" t="s">
        <v>895</v>
      </c>
      <c r="E126" s="4"/>
      <c r="F126" s="134">
        <v>10</v>
      </c>
      <c r="G126" s="137">
        <v>119</v>
      </c>
      <c r="H126" s="137">
        <f t="shared" si="1"/>
        <v>1190</v>
      </c>
    </row>
    <row r="127" spans="1:8">
      <c r="A127" s="22" t="s">
        <v>168</v>
      </c>
      <c r="B127" s="16" t="s">
        <v>599</v>
      </c>
      <c r="C127" s="14" t="s">
        <v>592</v>
      </c>
      <c r="D127" s="50" t="s">
        <v>602</v>
      </c>
      <c r="E127" s="4"/>
      <c r="F127" s="134">
        <v>4</v>
      </c>
      <c r="G127" s="137">
        <v>388</v>
      </c>
      <c r="H127" s="137">
        <f t="shared" si="1"/>
        <v>1552</v>
      </c>
    </row>
    <row r="128" spans="1:8">
      <c r="A128" s="22" t="s">
        <v>1544</v>
      </c>
      <c r="B128" s="16" t="s">
        <v>599</v>
      </c>
      <c r="C128" s="14" t="s">
        <v>1546</v>
      </c>
      <c r="D128" s="50" t="s">
        <v>1547</v>
      </c>
      <c r="E128" s="4"/>
      <c r="F128" s="134">
        <v>10</v>
      </c>
      <c r="G128" s="137">
        <v>397</v>
      </c>
      <c r="H128" s="137">
        <f t="shared" si="1"/>
        <v>3970</v>
      </c>
    </row>
    <row r="129" spans="1:8">
      <c r="A129" s="22" t="s">
        <v>1545</v>
      </c>
      <c r="B129" s="16" t="s">
        <v>599</v>
      </c>
      <c r="C129" s="14" t="s">
        <v>1445</v>
      </c>
      <c r="D129" s="50" t="s">
        <v>1516</v>
      </c>
      <c r="E129" s="4"/>
      <c r="F129" s="134">
        <v>3</v>
      </c>
      <c r="G129" s="137">
        <v>939</v>
      </c>
      <c r="H129" s="137">
        <f t="shared" si="1"/>
        <v>2817</v>
      </c>
    </row>
    <row r="130" spans="1:8">
      <c r="A130" s="22" t="s">
        <v>1649</v>
      </c>
      <c r="B130" s="16" t="s">
        <v>599</v>
      </c>
      <c r="C130" s="14" t="s">
        <v>1445</v>
      </c>
      <c r="D130" s="50" t="s">
        <v>1650</v>
      </c>
      <c r="E130" s="4"/>
      <c r="F130" s="134">
        <v>2</v>
      </c>
      <c r="G130" s="137">
        <v>704</v>
      </c>
      <c r="H130" s="137">
        <f t="shared" si="1"/>
        <v>1408</v>
      </c>
    </row>
    <row r="131" spans="1:8">
      <c r="A131" s="22" t="s">
        <v>189</v>
      </c>
      <c r="B131" s="16"/>
      <c r="C131" s="14"/>
      <c r="D131" s="50"/>
      <c r="E131" s="4"/>
      <c r="F131" s="134"/>
      <c r="G131" s="137"/>
      <c r="H131" s="137" t="str">
        <f t="shared" si="1"/>
        <v/>
      </c>
    </row>
    <row r="132" spans="1:8">
      <c r="A132" s="22" t="s">
        <v>201</v>
      </c>
      <c r="B132" s="16"/>
      <c r="C132" s="14"/>
      <c r="D132" s="50"/>
      <c r="E132" s="4"/>
      <c r="F132" s="134"/>
      <c r="G132" s="137"/>
      <c r="H132" s="137" t="str">
        <f t="shared" si="1"/>
        <v/>
      </c>
    </row>
    <row r="133" spans="1:8">
      <c r="A133" s="22" t="s">
        <v>214</v>
      </c>
      <c r="B133" s="16"/>
      <c r="C133" s="14"/>
      <c r="D133" s="50"/>
      <c r="E133" s="4"/>
      <c r="F133" s="134"/>
      <c r="G133" s="137"/>
      <c r="H133" s="137" t="str">
        <f t="shared" si="1"/>
        <v/>
      </c>
    </row>
    <row r="134" spans="1:8">
      <c r="A134" s="22" t="s">
        <v>224</v>
      </c>
      <c r="B134" s="16"/>
      <c r="C134" s="14"/>
      <c r="D134" s="50"/>
      <c r="E134" s="4"/>
      <c r="F134" s="134"/>
      <c r="G134" s="137"/>
      <c r="H134" s="137" t="str">
        <f t="shared" si="1"/>
        <v/>
      </c>
    </row>
    <row r="135" spans="1:8">
      <c r="A135" s="22" t="s">
        <v>236</v>
      </c>
      <c r="B135" s="16" t="s">
        <v>11</v>
      </c>
      <c r="C135" s="14" t="s">
        <v>576</v>
      </c>
      <c r="D135" s="50" t="s">
        <v>1636</v>
      </c>
      <c r="E135" s="4"/>
      <c r="F135" s="134">
        <v>54</v>
      </c>
      <c r="G135" s="137"/>
      <c r="H135" s="137" t="str">
        <f t="shared" ref="H135:H199" si="2">IF(G135&gt;0,G135*F135," ")</f>
        <v/>
      </c>
    </row>
    <row r="136" spans="1:8">
      <c r="A136" s="22" t="s">
        <v>246</v>
      </c>
      <c r="B136" s="16" t="s">
        <v>11</v>
      </c>
      <c r="C136" s="14" t="s">
        <v>582</v>
      </c>
      <c r="D136" s="50" t="s">
        <v>1103</v>
      </c>
      <c r="E136" s="4"/>
      <c r="F136" s="134">
        <v>10</v>
      </c>
      <c r="G136" s="137">
        <v>3673</v>
      </c>
      <c r="H136" s="137">
        <f t="shared" si="2"/>
        <v>36730</v>
      </c>
    </row>
    <row r="137" spans="1:8">
      <c r="A137" s="22" t="s">
        <v>259</v>
      </c>
      <c r="B137" s="16" t="s">
        <v>11</v>
      </c>
      <c r="C137" s="14" t="s">
        <v>582</v>
      </c>
      <c r="D137" s="50" t="s">
        <v>1104</v>
      </c>
      <c r="E137" s="4"/>
      <c r="F137" s="134">
        <v>4</v>
      </c>
      <c r="G137" s="137">
        <v>4899</v>
      </c>
      <c r="H137" s="137">
        <f t="shared" si="2"/>
        <v>19596</v>
      </c>
    </row>
    <row r="138" spans="1:8">
      <c r="A138" s="22" t="s">
        <v>973</v>
      </c>
      <c r="B138" s="16" t="s">
        <v>612</v>
      </c>
      <c r="C138" s="14" t="s">
        <v>613</v>
      </c>
      <c r="D138" s="50" t="s">
        <v>570</v>
      </c>
      <c r="E138" s="15"/>
      <c r="F138" s="134">
        <v>2</v>
      </c>
      <c r="G138" s="137">
        <v>65</v>
      </c>
      <c r="H138" s="137">
        <f t="shared" si="2"/>
        <v>130</v>
      </c>
    </row>
    <row r="139" spans="1:8">
      <c r="A139" s="22" t="s">
        <v>974</v>
      </c>
      <c r="B139" s="13" t="s">
        <v>612</v>
      </c>
      <c r="C139" s="14" t="s">
        <v>613</v>
      </c>
      <c r="D139" s="50" t="s">
        <v>683</v>
      </c>
      <c r="E139" s="4"/>
      <c r="F139" s="134">
        <v>5</v>
      </c>
      <c r="G139" s="137">
        <v>73</v>
      </c>
      <c r="H139" s="137">
        <f t="shared" si="2"/>
        <v>365</v>
      </c>
    </row>
    <row r="140" spans="1:8">
      <c r="A140" s="22" t="s">
        <v>997</v>
      </c>
      <c r="B140" s="13" t="s">
        <v>612</v>
      </c>
      <c r="C140" s="14" t="s">
        <v>613</v>
      </c>
      <c r="D140" s="50" t="s">
        <v>619</v>
      </c>
      <c r="E140" s="4"/>
      <c r="F140" s="134">
        <v>3</v>
      </c>
      <c r="G140" s="137">
        <v>106</v>
      </c>
      <c r="H140" s="137">
        <f t="shared" si="2"/>
        <v>318</v>
      </c>
    </row>
    <row r="141" spans="1:8">
      <c r="A141" s="22" t="s">
        <v>968</v>
      </c>
      <c r="B141" s="13" t="s">
        <v>612</v>
      </c>
      <c r="C141" s="14" t="s">
        <v>614</v>
      </c>
      <c r="D141" s="50" t="s">
        <v>570</v>
      </c>
      <c r="E141" s="4"/>
      <c r="F141" s="134">
        <v>62</v>
      </c>
      <c r="G141" s="137">
        <v>142</v>
      </c>
      <c r="H141" s="137">
        <f t="shared" si="2"/>
        <v>8804</v>
      </c>
    </row>
    <row r="142" spans="1:8">
      <c r="A142" s="22" t="s">
        <v>969</v>
      </c>
      <c r="B142" s="13" t="s">
        <v>612</v>
      </c>
      <c r="C142" s="14" t="s">
        <v>616</v>
      </c>
      <c r="D142" s="50" t="s">
        <v>675</v>
      </c>
      <c r="E142" s="4"/>
      <c r="F142" s="134">
        <v>0</v>
      </c>
      <c r="G142" s="137"/>
      <c r="H142" s="137" t="str">
        <f t="shared" si="2"/>
        <v/>
      </c>
    </row>
    <row r="143" spans="1:8">
      <c r="A143" s="22" t="s">
        <v>1725</v>
      </c>
      <c r="B143" s="13" t="s">
        <v>612</v>
      </c>
      <c r="C143" s="14" t="s">
        <v>616</v>
      </c>
      <c r="D143" s="50" t="s">
        <v>579</v>
      </c>
      <c r="E143" s="4"/>
      <c r="F143" s="134">
        <v>2</v>
      </c>
      <c r="G143" s="137">
        <v>280</v>
      </c>
      <c r="H143" s="137">
        <f t="shared" si="2"/>
        <v>560</v>
      </c>
    </row>
    <row r="144" spans="1:8">
      <c r="A144" s="22" t="s">
        <v>1548</v>
      </c>
      <c r="B144" s="13" t="s">
        <v>612</v>
      </c>
      <c r="C144" s="14" t="s">
        <v>615</v>
      </c>
      <c r="D144" s="50" t="s">
        <v>620</v>
      </c>
      <c r="E144" s="4"/>
      <c r="F144" s="134">
        <v>24</v>
      </c>
      <c r="G144" s="137">
        <v>305</v>
      </c>
      <c r="H144" s="137">
        <f t="shared" si="2"/>
        <v>7320</v>
      </c>
    </row>
    <row r="145" spans="1:8">
      <c r="A145" s="22" t="s">
        <v>1549</v>
      </c>
      <c r="B145" s="13" t="s">
        <v>612</v>
      </c>
      <c r="C145" s="14" t="s">
        <v>616</v>
      </c>
      <c r="D145" s="50" t="s">
        <v>1550</v>
      </c>
      <c r="E145" s="4"/>
      <c r="F145" s="134">
        <v>28</v>
      </c>
      <c r="G145" s="137">
        <v>211</v>
      </c>
      <c r="H145" s="137">
        <f t="shared" si="2"/>
        <v>5908</v>
      </c>
    </row>
    <row r="146" spans="1:8">
      <c r="A146" s="22" t="s">
        <v>1671</v>
      </c>
      <c r="B146" s="13" t="s">
        <v>612</v>
      </c>
      <c r="C146" s="14" t="s">
        <v>616</v>
      </c>
      <c r="D146" s="50" t="s">
        <v>621</v>
      </c>
      <c r="E146" s="4"/>
      <c r="F146" s="134">
        <v>45</v>
      </c>
      <c r="G146" s="137">
        <v>223</v>
      </c>
      <c r="H146" s="137">
        <f t="shared" si="2"/>
        <v>10035</v>
      </c>
    </row>
    <row r="147" spans="1:8">
      <c r="A147" s="22" t="s">
        <v>1466</v>
      </c>
      <c r="B147" s="16" t="s">
        <v>612</v>
      </c>
      <c r="C147" s="14" t="s">
        <v>617</v>
      </c>
      <c r="D147" s="50" t="s">
        <v>622</v>
      </c>
      <c r="E147" s="15"/>
      <c r="F147" s="134">
        <v>0</v>
      </c>
      <c r="G147" s="137">
        <v>369</v>
      </c>
      <c r="H147" s="137">
        <f t="shared" si="2"/>
        <v>0</v>
      </c>
    </row>
    <row r="148" spans="1:8">
      <c r="A148" s="22" t="s">
        <v>1467</v>
      </c>
      <c r="B148" s="16" t="s">
        <v>612</v>
      </c>
      <c r="C148" s="14" t="s">
        <v>617</v>
      </c>
      <c r="D148" s="50" t="s">
        <v>1468</v>
      </c>
      <c r="E148" s="15"/>
      <c r="F148" s="134">
        <v>26</v>
      </c>
      <c r="G148" s="137">
        <v>399</v>
      </c>
      <c r="H148" s="137">
        <f t="shared" si="2"/>
        <v>10374</v>
      </c>
    </row>
    <row r="149" spans="1:8">
      <c r="A149" s="22" t="s">
        <v>998</v>
      </c>
      <c r="B149" s="16" t="s">
        <v>612</v>
      </c>
      <c r="C149" s="14" t="s">
        <v>617</v>
      </c>
      <c r="D149" s="50" t="s">
        <v>623</v>
      </c>
      <c r="E149" s="15"/>
      <c r="F149" s="134">
        <v>15</v>
      </c>
      <c r="G149" s="137">
        <v>381</v>
      </c>
      <c r="H149" s="137">
        <f t="shared" si="2"/>
        <v>5715</v>
      </c>
    </row>
    <row r="150" spans="1:8">
      <c r="A150" s="22" t="s">
        <v>999</v>
      </c>
      <c r="B150" s="16" t="s">
        <v>612</v>
      </c>
      <c r="C150" s="14" t="s">
        <v>617</v>
      </c>
      <c r="D150" s="50" t="s">
        <v>601</v>
      </c>
      <c r="E150" s="15"/>
      <c r="F150" s="134">
        <v>28</v>
      </c>
      <c r="G150" s="137">
        <v>366</v>
      </c>
      <c r="H150" s="137">
        <f t="shared" si="2"/>
        <v>10248</v>
      </c>
    </row>
    <row r="151" spans="1:8">
      <c r="A151" s="22" t="s">
        <v>1552</v>
      </c>
      <c r="B151" s="16" t="s">
        <v>612</v>
      </c>
      <c r="C151" s="14" t="s">
        <v>617</v>
      </c>
      <c r="D151" s="50" t="s">
        <v>600</v>
      </c>
      <c r="E151" s="15"/>
      <c r="F151" s="134">
        <v>8</v>
      </c>
      <c r="G151" s="137">
        <v>366</v>
      </c>
      <c r="H151" s="137">
        <f t="shared" si="2"/>
        <v>2928</v>
      </c>
    </row>
    <row r="152" spans="1:8">
      <c r="A152" s="22" t="s">
        <v>1551</v>
      </c>
      <c r="B152" s="16"/>
      <c r="C152" s="14"/>
      <c r="D152" s="50"/>
      <c r="E152" s="15"/>
      <c r="F152" s="134"/>
      <c r="G152" s="137"/>
      <c r="H152" s="137" t="str">
        <f t="shared" si="2"/>
        <v/>
      </c>
    </row>
    <row r="153" spans="1:8">
      <c r="A153" s="22" t="s">
        <v>1000</v>
      </c>
      <c r="B153" s="16" t="s">
        <v>612</v>
      </c>
      <c r="C153" s="14" t="s">
        <v>617</v>
      </c>
      <c r="D153" s="50" t="s">
        <v>685</v>
      </c>
      <c r="E153" s="15"/>
      <c r="F153" s="134">
        <v>9</v>
      </c>
      <c r="G153" s="137">
        <v>451</v>
      </c>
      <c r="H153" s="137">
        <f t="shared" si="2"/>
        <v>4059</v>
      </c>
    </row>
    <row r="154" spans="1:8">
      <c r="A154" s="22" t="s">
        <v>1001</v>
      </c>
      <c r="B154" s="16" t="s">
        <v>612</v>
      </c>
      <c r="C154" s="14" t="s">
        <v>617</v>
      </c>
      <c r="D154" s="50" t="s">
        <v>686</v>
      </c>
      <c r="E154" s="15"/>
      <c r="F154" s="134">
        <v>7</v>
      </c>
      <c r="G154" s="137">
        <v>487</v>
      </c>
      <c r="H154" s="137">
        <f t="shared" si="2"/>
        <v>3409</v>
      </c>
    </row>
    <row r="155" spans="1:8">
      <c r="A155" s="22" t="s">
        <v>1002</v>
      </c>
      <c r="B155" s="16" t="s">
        <v>612</v>
      </c>
      <c r="C155" s="14" t="s">
        <v>617</v>
      </c>
      <c r="D155" s="50" t="s">
        <v>684</v>
      </c>
      <c r="E155" s="15"/>
      <c r="F155" s="134">
        <v>7</v>
      </c>
      <c r="G155" s="137">
        <v>549</v>
      </c>
      <c r="H155" s="137">
        <f t="shared" si="2"/>
        <v>3843</v>
      </c>
    </row>
    <row r="156" spans="1:8">
      <c r="A156" s="22" t="s">
        <v>1003</v>
      </c>
      <c r="B156" s="16" t="s">
        <v>612</v>
      </c>
      <c r="C156" s="14" t="s">
        <v>617</v>
      </c>
      <c r="D156" s="50" t="s">
        <v>688</v>
      </c>
      <c r="E156" s="15"/>
      <c r="F156" s="134">
        <v>6</v>
      </c>
      <c r="G156" s="137">
        <v>523</v>
      </c>
      <c r="H156" s="137">
        <f t="shared" si="2"/>
        <v>3138</v>
      </c>
    </row>
    <row r="157" spans="1:8">
      <c r="A157" s="22" t="s">
        <v>1004</v>
      </c>
      <c r="B157" s="16" t="s">
        <v>612</v>
      </c>
      <c r="C157" s="14" t="s">
        <v>617</v>
      </c>
      <c r="D157" s="50" t="s">
        <v>687</v>
      </c>
      <c r="E157" s="15"/>
      <c r="F157" s="134">
        <v>15</v>
      </c>
      <c r="G157" s="137">
        <v>609</v>
      </c>
      <c r="H157" s="137">
        <f t="shared" si="2"/>
        <v>9135</v>
      </c>
    </row>
    <row r="158" spans="1:8">
      <c r="A158" s="22" t="s">
        <v>1670</v>
      </c>
      <c r="B158" s="16" t="s">
        <v>612</v>
      </c>
      <c r="C158" s="14" t="s">
        <v>617</v>
      </c>
      <c r="D158" s="116" t="s">
        <v>1740</v>
      </c>
      <c r="E158" s="15"/>
      <c r="F158" s="134">
        <v>6</v>
      </c>
      <c r="G158" s="137">
        <v>596</v>
      </c>
      <c r="H158" s="137">
        <f t="shared" si="2"/>
        <v>3576</v>
      </c>
    </row>
    <row r="159" spans="1:8">
      <c r="A159" s="22" t="s">
        <v>1005</v>
      </c>
      <c r="B159" s="16" t="s">
        <v>612</v>
      </c>
      <c r="C159" s="14" t="s">
        <v>628</v>
      </c>
      <c r="D159" s="50" t="s">
        <v>570</v>
      </c>
      <c r="E159" s="15"/>
      <c r="F159" s="134">
        <v>4</v>
      </c>
      <c r="G159" s="137">
        <v>272</v>
      </c>
      <c r="H159" s="137">
        <f t="shared" si="2"/>
        <v>1088</v>
      </c>
    </row>
    <row r="160" spans="1:8">
      <c r="A160" s="22" t="s">
        <v>1006</v>
      </c>
      <c r="B160" s="16" t="s">
        <v>612</v>
      </c>
      <c r="C160" s="14" t="s">
        <v>628</v>
      </c>
      <c r="D160" s="50" t="s">
        <v>601</v>
      </c>
      <c r="E160" s="15"/>
      <c r="F160" s="134">
        <v>16</v>
      </c>
      <c r="G160" s="137">
        <v>268</v>
      </c>
      <c r="H160" s="137">
        <f t="shared" si="2"/>
        <v>4288</v>
      </c>
    </row>
    <row r="161" spans="1:8">
      <c r="A161" s="22" t="s">
        <v>1553</v>
      </c>
      <c r="B161" s="16" t="s">
        <v>612</v>
      </c>
      <c r="C161" s="14" t="s">
        <v>628</v>
      </c>
      <c r="D161" s="50" t="s">
        <v>675</v>
      </c>
      <c r="E161" s="15"/>
      <c r="F161" s="134">
        <v>10</v>
      </c>
      <c r="G161" s="137">
        <v>467</v>
      </c>
      <c r="H161" s="137">
        <f t="shared" si="2"/>
        <v>4670</v>
      </c>
    </row>
    <row r="162" spans="1:8">
      <c r="A162" s="22" t="s">
        <v>98</v>
      </c>
      <c r="B162" s="16" t="s">
        <v>612</v>
      </c>
      <c r="C162" s="14" t="s">
        <v>618</v>
      </c>
      <c r="D162" s="50" t="s">
        <v>570</v>
      </c>
      <c r="E162" s="15"/>
      <c r="F162" s="134">
        <v>11</v>
      </c>
      <c r="G162" s="137">
        <v>664</v>
      </c>
      <c r="H162" s="137">
        <f t="shared" si="2"/>
        <v>7304</v>
      </c>
    </row>
    <row r="163" spans="1:8">
      <c r="A163" s="22" t="s">
        <v>1007</v>
      </c>
      <c r="B163" s="16" t="s">
        <v>612</v>
      </c>
      <c r="C163" s="14" t="s">
        <v>618</v>
      </c>
      <c r="D163" s="50" t="s">
        <v>761</v>
      </c>
      <c r="E163" s="15"/>
      <c r="F163" s="134">
        <v>2</v>
      </c>
      <c r="G163" s="137">
        <v>682</v>
      </c>
      <c r="H163" s="137">
        <f t="shared" si="2"/>
        <v>1364</v>
      </c>
    </row>
    <row r="164" spans="1:8">
      <c r="A164" s="22" t="s">
        <v>1008</v>
      </c>
      <c r="B164" s="16" t="s">
        <v>612</v>
      </c>
      <c r="C164" s="14" t="s">
        <v>618</v>
      </c>
      <c r="D164" s="50" t="s">
        <v>689</v>
      </c>
      <c r="E164" s="15"/>
      <c r="F164" s="134">
        <v>2</v>
      </c>
      <c r="G164" s="137">
        <v>1009</v>
      </c>
      <c r="H164" s="137">
        <f t="shared" si="2"/>
        <v>2018</v>
      </c>
    </row>
    <row r="165" spans="1:8">
      <c r="A165" s="22" t="s">
        <v>1009</v>
      </c>
      <c r="B165" s="16" t="s">
        <v>612</v>
      </c>
      <c r="C165" s="14" t="s">
        <v>616</v>
      </c>
      <c r="D165" s="50" t="s">
        <v>601</v>
      </c>
      <c r="E165" s="15"/>
      <c r="F165" s="134">
        <v>31</v>
      </c>
      <c r="G165" s="137">
        <v>211</v>
      </c>
      <c r="H165" s="137">
        <f t="shared" si="2"/>
        <v>6541</v>
      </c>
    </row>
    <row r="166" spans="1:8">
      <c r="A166" s="22" t="s">
        <v>1010</v>
      </c>
      <c r="B166" s="16" t="s">
        <v>612</v>
      </c>
      <c r="C166" s="14" t="s">
        <v>617</v>
      </c>
      <c r="D166" s="50" t="s">
        <v>579</v>
      </c>
      <c r="E166" s="15"/>
      <c r="F166" s="134">
        <v>16</v>
      </c>
      <c r="G166" s="137">
        <v>391</v>
      </c>
      <c r="H166" s="137">
        <f t="shared" si="2"/>
        <v>6256</v>
      </c>
    </row>
    <row r="167" spans="1:8">
      <c r="A167" s="22" t="s">
        <v>125</v>
      </c>
      <c r="B167" s="16"/>
      <c r="C167" s="14"/>
      <c r="D167" s="50"/>
      <c r="E167" s="15"/>
      <c r="F167" s="134"/>
      <c r="G167" s="137"/>
      <c r="H167" s="137" t="str">
        <f t="shared" si="2"/>
        <v/>
      </c>
    </row>
    <row r="168" spans="1:8">
      <c r="A168" s="22" t="s">
        <v>137</v>
      </c>
      <c r="B168" s="16"/>
      <c r="C168" s="14"/>
      <c r="D168" s="50"/>
      <c r="E168" s="15"/>
      <c r="F168" s="134"/>
      <c r="G168" s="137"/>
      <c r="H168" s="137" t="str">
        <f t="shared" si="2"/>
        <v/>
      </c>
    </row>
    <row r="169" spans="1:8">
      <c r="A169" s="22" t="s">
        <v>147</v>
      </c>
      <c r="B169" s="16" t="s">
        <v>612</v>
      </c>
      <c r="C169" s="14" t="s">
        <v>626</v>
      </c>
      <c r="D169" s="50" t="s">
        <v>1478</v>
      </c>
      <c r="E169" s="15"/>
      <c r="F169" s="134">
        <v>9</v>
      </c>
      <c r="G169" s="137">
        <v>1096</v>
      </c>
      <c r="H169" s="137">
        <f t="shared" si="2"/>
        <v>9864</v>
      </c>
    </row>
    <row r="170" spans="1:8">
      <c r="A170" s="22" t="s">
        <v>158</v>
      </c>
      <c r="B170" s="16" t="s">
        <v>612</v>
      </c>
      <c r="C170" s="14" t="s">
        <v>626</v>
      </c>
      <c r="D170" s="50" t="s">
        <v>624</v>
      </c>
      <c r="E170" s="15"/>
      <c r="F170" s="134">
        <v>5</v>
      </c>
      <c r="G170" s="137">
        <v>1599</v>
      </c>
      <c r="H170" s="137">
        <f t="shared" si="2"/>
        <v>7995</v>
      </c>
    </row>
    <row r="171" spans="1:8">
      <c r="A171" s="22" t="s">
        <v>169</v>
      </c>
      <c r="B171" s="16" t="s">
        <v>612</v>
      </c>
      <c r="C171" s="14" t="s">
        <v>626</v>
      </c>
      <c r="D171" s="50" t="s">
        <v>624</v>
      </c>
      <c r="E171" s="15"/>
      <c r="F171" s="134">
        <v>13</v>
      </c>
      <c r="G171" s="137">
        <v>1599</v>
      </c>
      <c r="H171" s="137">
        <f t="shared" si="2"/>
        <v>20787</v>
      </c>
    </row>
    <row r="172" spans="1:8">
      <c r="A172" s="22" t="s">
        <v>179</v>
      </c>
      <c r="B172" s="16" t="s">
        <v>612</v>
      </c>
      <c r="C172" s="14" t="s">
        <v>626</v>
      </c>
      <c r="D172" s="50" t="s">
        <v>624</v>
      </c>
      <c r="E172" s="15"/>
      <c r="F172" s="134">
        <v>8</v>
      </c>
      <c r="G172" s="137">
        <v>1596</v>
      </c>
      <c r="H172" s="137">
        <f t="shared" si="2"/>
        <v>12768</v>
      </c>
    </row>
    <row r="173" spans="1:8">
      <c r="A173" s="22" t="s">
        <v>190</v>
      </c>
      <c r="B173" s="16" t="s">
        <v>612</v>
      </c>
      <c r="C173" s="14" t="s">
        <v>626</v>
      </c>
      <c r="D173" s="50" t="s">
        <v>625</v>
      </c>
      <c r="E173" s="15"/>
      <c r="F173" s="134">
        <v>5</v>
      </c>
      <c r="G173" s="137">
        <v>1685</v>
      </c>
      <c r="H173" s="137">
        <f t="shared" si="2"/>
        <v>8425</v>
      </c>
    </row>
    <row r="174" spans="1:8">
      <c r="A174" s="22" t="s">
        <v>202</v>
      </c>
      <c r="B174" s="16" t="s">
        <v>612</v>
      </c>
      <c r="C174" s="14" t="s">
        <v>626</v>
      </c>
      <c r="D174" s="50" t="s">
        <v>687</v>
      </c>
      <c r="E174" s="15"/>
      <c r="F174" s="134">
        <v>7</v>
      </c>
      <c r="G174" s="137">
        <v>2090</v>
      </c>
      <c r="H174" s="137">
        <f t="shared" si="2"/>
        <v>14630</v>
      </c>
    </row>
    <row r="175" spans="1:8">
      <c r="A175" s="22" t="s">
        <v>1011</v>
      </c>
      <c r="B175" s="16" t="s">
        <v>612</v>
      </c>
      <c r="C175" s="14" t="s">
        <v>626</v>
      </c>
      <c r="D175" s="50" t="s">
        <v>629</v>
      </c>
      <c r="E175" s="15"/>
      <c r="F175" s="134">
        <v>2</v>
      </c>
      <c r="G175" s="137">
        <v>1946</v>
      </c>
      <c r="H175" s="137">
        <f t="shared" si="2"/>
        <v>3892</v>
      </c>
    </row>
    <row r="176" spans="1:8">
      <c r="A176" s="22" t="s">
        <v>1012</v>
      </c>
      <c r="B176" s="16" t="s">
        <v>612</v>
      </c>
      <c r="C176" s="14" t="s">
        <v>626</v>
      </c>
      <c r="D176" s="50" t="s">
        <v>675</v>
      </c>
      <c r="E176" s="15"/>
      <c r="F176" s="134">
        <v>6</v>
      </c>
      <c r="G176" s="137">
        <v>1781</v>
      </c>
      <c r="H176" s="137">
        <f t="shared" si="2"/>
        <v>10686</v>
      </c>
    </row>
    <row r="177" spans="1:8">
      <c r="A177" s="22" t="s">
        <v>225</v>
      </c>
      <c r="B177" s="16" t="s">
        <v>612</v>
      </c>
      <c r="C177" s="14" t="s">
        <v>646</v>
      </c>
      <c r="D177" s="50" t="s">
        <v>570</v>
      </c>
      <c r="E177" s="15"/>
      <c r="F177" s="134">
        <v>6</v>
      </c>
      <c r="G177" s="137">
        <v>3754</v>
      </c>
      <c r="H177" s="137">
        <f t="shared" si="2"/>
        <v>22524</v>
      </c>
    </row>
    <row r="178" spans="1:8">
      <c r="A178" s="22" t="s">
        <v>237</v>
      </c>
      <c r="B178" s="16" t="s">
        <v>612</v>
      </c>
      <c r="C178" s="14" t="s">
        <v>646</v>
      </c>
      <c r="D178" s="50" t="s">
        <v>570</v>
      </c>
      <c r="E178" s="15"/>
      <c r="F178" s="134">
        <v>6</v>
      </c>
      <c r="G178" s="137">
        <v>3757</v>
      </c>
      <c r="H178" s="137">
        <f t="shared" si="2"/>
        <v>22542</v>
      </c>
    </row>
    <row r="179" spans="1:8">
      <c r="A179" s="22" t="s">
        <v>247</v>
      </c>
      <c r="B179" s="16" t="s">
        <v>612</v>
      </c>
      <c r="C179" s="14" t="s">
        <v>646</v>
      </c>
      <c r="D179" s="50" t="s">
        <v>570</v>
      </c>
      <c r="E179" s="15"/>
      <c r="F179" s="134">
        <v>1</v>
      </c>
      <c r="G179" s="137">
        <v>2154</v>
      </c>
      <c r="H179" s="137">
        <f t="shared" si="2"/>
        <v>2154</v>
      </c>
    </row>
    <row r="180" spans="1:8">
      <c r="A180" s="22" t="s">
        <v>260</v>
      </c>
      <c r="B180" s="16" t="s">
        <v>612</v>
      </c>
      <c r="C180" s="14" t="s">
        <v>646</v>
      </c>
      <c r="D180" s="50" t="s">
        <v>690</v>
      </c>
      <c r="E180" s="15"/>
      <c r="F180" s="134">
        <v>5</v>
      </c>
      <c r="G180" s="137">
        <v>5220</v>
      </c>
      <c r="H180" s="137">
        <f t="shared" si="2"/>
        <v>26100</v>
      </c>
    </row>
    <row r="181" spans="1:8">
      <c r="A181" s="22" t="s">
        <v>21</v>
      </c>
      <c r="B181" s="16" t="s">
        <v>612</v>
      </c>
      <c r="C181" s="14" t="s">
        <v>632</v>
      </c>
      <c r="D181" s="50" t="s">
        <v>606</v>
      </c>
      <c r="E181" s="15"/>
      <c r="F181" s="134">
        <v>223</v>
      </c>
      <c r="G181" s="137">
        <v>110</v>
      </c>
      <c r="H181" s="137">
        <f t="shared" si="2"/>
        <v>24530</v>
      </c>
    </row>
    <row r="182" spans="1:8">
      <c r="A182" s="22" t="s">
        <v>30</v>
      </c>
      <c r="B182" s="16" t="s">
        <v>612</v>
      </c>
      <c r="C182" s="14" t="s">
        <v>632</v>
      </c>
      <c r="D182" s="50" t="s">
        <v>606</v>
      </c>
      <c r="E182" s="15"/>
      <c r="F182" s="134">
        <v>232</v>
      </c>
      <c r="G182" s="137">
        <v>110</v>
      </c>
      <c r="H182" s="137">
        <f t="shared" si="2"/>
        <v>25520</v>
      </c>
    </row>
    <row r="183" spans="1:8">
      <c r="A183" s="22" t="s">
        <v>1013</v>
      </c>
      <c r="B183" s="16" t="s">
        <v>612</v>
      </c>
      <c r="C183" s="14" t="s">
        <v>632</v>
      </c>
      <c r="D183" s="50" t="s">
        <v>1451</v>
      </c>
      <c r="E183" s="15"/>
      <c r="F183" s="134">
        <v>1</v>
      </c>
      <c r="G183" s="137">
        <v>93</v>
      </c>
      <c r="H183" s="137">
        <f t="shared" si="2"/>
        <v>93</v>
      </c>
    </row>
    <row r="184" spans="1:8">
      <c r="A184" s="22" t="s">
        <v>1014</v>
      </c>
      <c r="B184" s="16" t="s">
        <v>612</v>
      </c>
      <c r="C184" s="14" t="s">
        <v>632</v>
      </c>
      <c r="D184" s="50" t="s">
        <v>1516</v>
      </c>
      <c r="E184" s="15"/>
      <c r="F184" s="134">
        <v>28</v>
      </c>
      <c r="G184" s="137">
        <v>88</v>
      </c>
      <c r="H184" s="137">
        <f t="shared" si="2"/>
        <v>2464</v>
      </c>
    </row>
    <row r="185" spans="1:8">
      <c r="A185" s="22" t="s">
        <v>1015</v>
      </c>
      <c r="B185" s="16" t="s">
        <v>612</v>
      </c>
      <c r="C185" s="14" t="s">
        <v>633</v>
      </c>
      <c r="D185" s="50" t="s">
        <v>602</v>
      </c>
      <c r="E185" s="15"/>
      <c r="F185" s="134">
        <v>37</v>
      </c>
      <c r="G185" s="137">
        <v>34</v>
      </c>
      <c r="H185" s="137">
        <f t="shared" si="2"/>
        <v>1258</v>
      </c>
    </row>
    <row r="186" spans="1:8">
      <c r="A186" s="22" t="s">
        <v>1016</v>
      </c>
      <c r="B186" s="16" t="s">
        <v>612</v>
      </c>
      <c r="C186" s="14" t="s">
        <v>634</v>
      </c>
      <c r="D186" s="50" t="s">
        <v>792</v>
      </c>
      <c r="E186" s="15"/>
      <c r="F186" s="134">
        <v>68</v>
      </c>
      <c r="G186" s="137">
        <v>80</v>
      </c>
      <c r="H186" s="137">
        <f t="shared" si="2"/>
        <v>5440</v>
      </c>
    </row>
    <row r="187" spans="1:8">
      <c r="A187" s="22" t="s">
        <v>1017</v>
      </c>
      <c r="B187" s="16"/>
      <c r="C187" s="14"/>
      <c r="D187" s="50"/>
      <c r="E187" s="15"/>
      <c r="F187" s="134"/>
      <c r="G187" s="137"/>
      <c r="H187" s="137" t="str">
        <f t="shared" si="2"/>
        <v/>
      </c>
    </row>
    <row r="188" spans="1:8">
      <c r="A188" s="22" t="s">
        <v>1018</v>
      </c>
      <c r="B188" s="16" t="s">
        <v>612</v>
      </c>
      <c r="C188" s="14" t="s">
        <v>635</v>
      </c>
      <c r="D188" s="50" t="s">
        <v>638</v>
      </c>
      <c r="E188" s="15"/>
      <c r="F188" s="134">
        <v>62</v>
      </c>
      <c r="G188" s="137">
        <v>54</v>
      </c>
      <c r="H188" s="137">
        <f t="shared" si="2"/>
        <v>3348</v>
      </c>
    </row>
    <row r="189" spans="1:8">
      <c r="A189" s="22" t="s">
        <v>63</v>
      </c>
      <c r="B189" s="16" t="s">
        <v>612</v>
      </c>
      <c r="C189" s="14" t="s">
        <v>678</v>
      </c>
      <c r="D189" s="50" t="s">
        <v>638</v>
      </c>
      <c r="E189" s="15"/>
      <c r="F189" s="134">
        <v>32</v>
      </c>
      <c r="G189" s="137">
        <v>362</v>
      </c>
      <c r="H189" s="137">
        <f t="shared" si="2"/>
        <v>11584</v>
      </c>
    </row>
    <row r="190" spans="1:8">
      <c r="A190" s="22" t="s">
        <v>1019</v>
      </c>
      <c r="B190" s="16" t="s">
        <v>612</v>
      </c>
      <c r="C190" s="14" t="s">
        <v>678</v>
      </c>
      <c r="D190" s="119" t="s">
        <v>1554</v>
      </c>
      <c r="E190" s="15"/>
      <c r="F190" s="134">
        <v>19</v>
      </c>
      <c r="G190" s="137">
        <v>249</v>
      </c>
      <c r="H190" s="137">
        <f t="shared" si="2"/>
        <v>4731</v>
      </c>
    </row>
    <row r="191" spans="1:8">
      <c r="A191" s="22" t="s">
        <v>1020</v>
      </c>
      <c r="B191" s="16" t="s">
        <v>612</v>
      </c>
      <c r="C191" s="14" t="s">
        <v>678</v>
      </c>
      <c r="D191" s="120" t="s">
        <v>1555</v>
      </c>
      <c r="E191" s="15"/>
      <c r="F191" s="134">
        <v>24</v>
      </c>
      <c r="G191" s="137">
        <v>249</v>
      </c>
      <c r="H191" s="137">
        <f t="shared" si="2"/>
        <v>5976</v>
      </c>
    </row>
    <row r="192" spans="1:8">
      <c r="A192" s="22" t="s">
        <v>1021</v>
      </c>
      <c r="B192" s="16" t="s">
        <v>612</v>
      </c>
      <c r="C192" s="14" t="s">
        <v>678</v>
      </c>
      <c r="D192" s="50" t="s">
        <v>606</v>
      </c>
      <c r="E192" s="15"/>
      <c r="F192" s="134">
        <v>17</v>
      </c>
      <c r="G192" s="137">
        <v>298</v>
      </c>
      <c r="H192" s="137">
        <f t="shared" si="2"/>
        <v>5066</v>
      </c>
    </row>
    <row r="193" spans="1:8">
      <c r="A193" s="22" t="s">
        <v>1022</v>
      </c>
      <c r="B193" s="16" t="s">
        <v>612</v>
      </c>
      <c r="C193" s="14" t="s">
        <v>678</v>
      </c>
      <c r="D193" s="50" t="s">
        <v>602</v>
      </c>
      <c r="E193" s="15"/>
      <c r="F193" s="134">
        <v>12</v>
      </c>
      <c r="G193" s="137">
        <v>270</v>
      </c>
      <c r="H193" s="137">
        <f t="shared" si="2"/>
        <v>3240</v>
      </c>
    </row>
    <row r="194" spans="1:8">
      <c r="A194" s="22" t="s">
        <v>1023</v>
      </c>
      <c r="B194" s="16" t="s">
        <v>612</v>
      </c>
      <c r="C194" s="14" t="s">
        <v>678</v>
      </c>
      <c r="D194" s="50" t="s">
        <v>640</v>
      </c>
      <c r="E194" s="15"/>
      <c r="F194" s="134">
        <v>22</v>
      </c>
      <c r="G194" s="137">
        <v>433</v>
      </c>
      <c r="H194" s="137">
        <f t="shared" si="2"/>
        <v>9526</v>
      </c>
    </row>
    <row r="195" spans="1:8">
      <c r="A195" s="22" t="s">
        <v>1024</v>
      </c>
      <c r="B195" s="16" t="s">
        <v>612</v>
      </c>
      <c r="C195" s="14" t="s">
        <v>678</v>
      </c>
      <c r="D195" s="50" t="s">
        <v>639</v>
      </c>
      <c r="E195" s="15"/>
      <c r="F195" s="134">
        <v>8</v>
      </c>
      <c r="G195" s="137">
        <v>523</v>
      </c>
      <c r="H195" s="137">
        <f t="shared" si="2"/>
        <v>4184</v>
      </c>
    </row>
    <row r="196" spans="1:8">
      <c r="A196" s="22" t="s">
        <v>99</v>
      </c>
      <c r="B196" s="16" t="s">
        <v>612</v>
      </c>
      <c r="C196" s="14" t="s">
        <v>678</v>
      </c>
      <c r="D196" s="50" t="s">
        <v>837</v>
      </c>
      <c r="E196" s="15"/>
      <c r="F196" s="134">
        <v>12</v>
      </c>
      <c r="G196" s="137">
        <v>234</v>
      </c>
      <c r="H196" s="137">
        <f t="shared" si="2"/>
        <v>2808</v>
      </c>
    </row>
    <row r="197" spans="1:8">
      <c r="A197" s="22" t="s">
        <v>108</v>
      </c>
      <c r="B197" s="16" t="s">
        <v>612</v>
      </c>
      <c r="C197" s="14" t="s">
        <v>678</v>
      </c>
      <c r="D197" s="50" t="s">
        <v>837</v>
      </c>
      <c r="E197" s="15"/>
      <c r="F197" s="134">
        <v>0</v>
      </c>
      <c r="G197" s="137">
        <v>253</v>
      </c>
      <c r="H197" s="137">
        <f t="shared" si="2"/>
        <v>0</v>
      </c>
    </row>
    <row r="198" spans="1:8">
      <c r="A198" s="22" t="s">
        <v>1633</v>
      </c>
      <c r="B198" s="16" t="s">
        <v>612</v>
      </c>
      <c r="C198" s="14" t="s">
        <v>679</v>
      </c>
      <c r="D198" s="50" t="s">
        <v>837</v>
      </c>
      <c r="E198" s="15"/>
      <c r="F198" s="134">
        <v>0</v>
      </c>
      <c r="G198" s="137">
        <v>260</v>
      </c>
      <c r="H198" s="137">
        <f t="shared" si="2"/>
        <v>0</v>
      </c>
    </row>
    <row r="199" spans="1:8">
      <c r="A199" s="22"/>
      <c r="B199" s="16"/>
      <c r="C199" s="14"/>
      <c r="D199" s="50"/>
      <c r="E199" s="15"/>
      <c r="F199" s="134"/>
      <c r="G199" s="137"/>
      <c r="H199" s="137" t="str">
        <f t="shared" si="2"/>
        <v/>
      </c>
    </row>
    <row r="200" spans="1:8">
      <c r="A200" s="22" t="s">
        <v>126</v>
      </c>
      <c r="B200" s="16" t="s">
        <v>612</v>
      </c>
      <c r="C200" s="14" t="s">
        <v>679</v>
      </c>
      <c r="D200" s="50" t="s">
        <v>837</v>
      </c>
      <c r="E200" s="15"/>
      <c r="F200" s="135">
        <v>158</v>
      </c>
      <c r="G200" s="137">
        <v>288</v>
      </c>
      <c r="H200" s="137">
        <f t="shared" ref="H200:H266" si="3">IF(G200&gt;0,G200*F200," ")</f>
        <v>45504</v>
      </c>
    </row>
    <row r="201" spans="1:8">
      <c r="A201" s="22" t="s">
        <v>1557</v>
      </c>
      <c r="B201" s="16" t="s">
        <v>612</v>
      </c>
      <c r="C201" s="14" t="s">
        <v>679</v>
      </c>
      <c r="D201" s="50" t="s">
        <v>957</v>
      </c>
      <c r="E201" s="15"/>
      <c r="F201" s="134">
        <v>13</v>
      </c>
      <c r="G201" s="137">
        <v>285</v>
      </c>
      <c r="H201" s="137">
        <f t="shared" si="3"/>
        <v>3705</v>
      </c>
    </row>
    <row r="202" spans="1:8">
      <c r="A202" s="22" t="s">
        <v>1556</v>
      </c>
      <c r="B202" s="16" t="s">
        <v>612</v>
      </c>
      <c r="C202" s="14" t="s">
        <v>679</v>
      </c>
      <c r="D202" s="50" t="s">
        <v>1560</v>
      </c>
      <c r="E202" s="15"/>
      <c r="F202" s="134">
        <v>51</v>
      </c>
      <c r="G202" s="137">
        <v>286</v>
      </c>
      <c r="H202" s="137">
        <f t="shared" si="3"/>
        <v>14586</v>
      </c>
    </row>
    <row r="203" spans="1:8">
      <c r="A203" s="22" t="s">
        <v>1736</v>
      </c>
      <c r="B203" s="16" t="s">
        <v>612</v>
      </c>
      <c r="C203" s="14" t="s">
        <v>679</v>
      </c>
      <c r="D203" s="50" t="s">
        <v>643</v>
      </c>
      <c r="E203" s="15"/>
      <c r="F203" s="134">
        <v>2</v>
      </c>
      <c r="G203" s="137">
        <v>393</v>
      </c>
      <c r="H203" s="137">
        <f t="shared" si="3"/>
        <v>786</v>
      </c>
    </row>
    <row r="204" spans="1:8">
      <c r="A204" s="22" t="s">
        <v>1737</v>
      </c>
      <c r="B204" s="16" t="s">
        <v>612</v>
      </c>
      <c r="C204" s="14" t="s">
        <v>679</v>
      </c>
      <c r="D204" s="50" t="s">
        <v>1729</v>
      </c>
      <c r="E204" s="15"/>
      <c r="F204" s="134">
        <v>8</v>
      </c>
      <c r="G204" s="137">
        <v>393</v>
      </c>
      <c r="H204" s="137">
        <f t="shared" si="3"/>
        <v>3144</v>
      </c>
    </row>
    <row r="205" spans="1:8">
      <c r="A205" s="22" t="s">
        <v>1559</v>
      </c>
      <c r="B205" s="16" t="s">
        <v>612</v>
      </c>
      <c r="C205" s="14" t="s">
        <v>679</v>
      </c>
      <c r="D205" s="50" t="s">
        <v>606</v>
      </c>
      <c r="E205" s="15"/>
      <c r="F205" s="134">
        <v>3</v>
      </c>
      <c r="G205" s="137">
        <v>396</v>
      </c>
      <c r="H205" s="137">
        <f t="shared" si="3"/>
        <v>1188</v>
      </c>
    </row>
    <row r="206" spans="1:8">
      <c r="A206" s="22" t="s">
        <v>1558</v>
      </c>
      <c r="B206" s="16" t="s">
        <v>612</v>
      </c>
      <c r="C206" s="14" t="s">
        <v>679</v>
      </c>
      <c r="D206" s="119" t="s">
        <v>1569</v>
      </c>
      <c r="E206" s="15"/>
      <c r="F206" s="134">
        <v>0</v>
      </c>
      <c r="G206" s="137"/>
      <c r="H206" s="137" t="str">
        <f t="shared" si="3"/>
        <v/>
      </c>
    </row>
    <row r="207" spans="1:8">
      <c r="A207" s="22" t="s">
        <v>1727</v>
      </c>
      <c r="B207" s="16" t="s">
        <v>612</v>
      </c>
      <c r="C207" s="14" t="s">
        <v>679</v>
      </c>
      <c r="D207" s="50" t="s">
        <v>755</v>
      </c>
      <c r="E207" s="15"/>
      <c r="F207" s="134">
        <v>26</v>
      </c>
      <c r="G207" s="137">
        <v>349</v>
      </c>
      <c r="H207" s="137">
        <f t="shared" si="3"/>
        <v>9074</v>
      </c>
    </row>
    <row r="208" spans="1:8">
      <c r="A208" s="22" t="s">
        <v>1728</v>
      </c>
      <c r="B208" s="16" t="s">
        <v>612</v>
      </c>
      <c r="C208" s="14" t="s">
        <v>679</v>
      </c>
      <c r="D208" s="50" t="s">
        <v>643</v>
      </c>
      <c r="E208" s="15"/>
      <c r="F208" s="134">
        <v>40</v>
      </c>
      <c r="G208" s="137">
        <v>390</v>
      </c>
      <c r="H208" s="137">
        <f t="shared" si="3"/>
        <v>15600</v>
      </c>
    </row>
    <row r="209" spans="1:8">
      <c r="A209" s="22" t="s">
        <v>964</v>
      </c>
      <c r="B209" s="16" t="s">
        <v>612</v>
      </c>
      <c r="C209" s="14" t="s">
        <v>679</v>
      </c>
      <c r="D209" s="50" t="s">
        <v>639</v>
      </c>
      <c r="E209" s="15"/>
      <c r="F209" s="134">
        <v>14</v>
      </c>
      <c r="G209" s="137">
        <v>606</v>
      </c>
      <c r="H209" s="137">
        <f t="shared" si="3"/>
        <v>8484</v>
      </c>
    </row>
    <row r="210" spans="1:8">
      <c r="A210" s="22" t="s">
        <v>965</v>
      </c>
      <c r="B210" s="16" t="s">
        <v>612</v>
      </c>
      <c r="C210" s="14" t="s">
        <v>679</v>
      </c>
      <c r="D210" s="50" t="s">
        <v>644</v>
      </c>
      <c r="E210" s="15"/>
      <c r="F210" s="134">
        <v>11</v>
      </c>
      <c r="G210" s="137">
        <v>720</v>
      </c>
      <c r="H210" s="137">
        <f t="shared" si="3"/>
        <v>7920</v>
      </c>
    </row>
    <row r="211" spans="1:8">
      <c r="A211" s="22" t="s">
        <v>191</v>
      </c>
      <c r="B211" s="16" t="s">
        <v>612</v>
      </c>
      <c r="C211" s="14" t="s">
        <v>680</v>
      </c>
      <c r="D211" s="50" t="s">
        <v>606</v>
      </c>
      <c r="E211" s="15"/>
      <c r="F211" s="134">
        <v>45</v>
      </c>
      <c r="G211" s="137">
        <v>770</v>
      </c>
      <c r="H211" s="137">
        <f t="shared" si="3"/>
        <v>34650</v>
      </c>
    </row>
    <row r="212" spans="1:8">
      <c r="A212" s="22" t="s">
        <v>203</v>
      </c>
      <c r="B212" s="16" t="s">
        <v>612</v>
      </c>
      <c r="C212" s="14" t="s">
        <v>680</v>
      </c>
      <c r="D212" s="50" t="s">
        <v>1516</v>
      </c>
      <c r="E212" s="15"/>
      <c r="F212" s="134">
        <v>21</v>
      </c>
      <c r="G212" s="137">
        <v>693</v>
      </c>
      <c r="H212" s="137">
        <f t="shared" si="3"/>
        <v>14553</v>
      </c>
    </row>
    <row r="213" spans="1:8">
      <c r="A213" s="22" t="s">
        <v>215</v>
      </c>
      <c r="B213" s="16" t="s">
        <v>612</v>
      </c>
      <c r="C213" s="14" t="s">
        <v>680</v>
      </c>
      <c r="D213" s="50" t="s">
        <v>760</v>
      </c>
      <c r="E213" s="15"/>
      <c r="F213" s="134">
        <v>31</v>
      </c>
      <c r="G213" s="137">
        <v>764</v>
      </c>
      <c r="H213" s="137">
        <f t="shared" si="3"/>
        <v>23684</v>
      </c>
    </row>
    <row r="214" spans="1:8">
      <c r="A214" s="22" t="s">
        <v>226</v>
      </c>
      <c r="B214" s="16" t="s">
        <v>612</v>
      </c>
      <c r="C214" s="14" t="s">
        <v>680</v>
      </c>
      <c r="D214" s="50" t="s">
        <v>642</v>
      </c>
      <c r="E214" s="15"/>
      <c r="F214" s="134">
        <v>0</v>
      </c>
      <c r="G214" s="137">
        <v>558</v>
      </c>
      <c r="H214" s="137">
        <f t="shared" si="3"/>
        <v>0</v>
      </c>
    </row>
    <row r="215" spans="1:8">
      <c r="A215" s="22" t="s">
        <v>238</v>
      </c>
      <c r="B215" s="16" t="s">
        <v>612</v>
      </c>
      <c r="C215" s="14" t="s">
        <v>680</v>
      </c>
      <c r="D215" s="50" t="s">
        <v>642</v>
      </c>
      <c r="E215" s="15"/>
      <c r="F215" s="134">
        <v>20</v>
      </c>
      <c r="G215" s="137">
        <v>529</v>
      </c>
      <c r="H215" s="137">
        <f t="shared" si="3"/>
        <v>10580</v>
      </c>
    </row>
    <row r="216" spans="1:8">
      <c r="A216" s="22" t="s">
        <v>248</v>
      </c>
      <c r="B216" s="16" t="s">
        <v>612</v>
      </c>
      <c r="C216" s="14" t="s">
        <v>680</v>
      </c>
      <c r="D216" s="50" t="s">
        <v>639</v>
      </c>
      <c r="E216" s="15"/>
      <c r="F216" s="134">
        <v>20</v>
      </c>
      <c r="G216" s="137">
        <v>1198</v>
      </c>
      <c r="H216" s="137">
        <f t="shared" si="3"/>
        <v>23960</v>
      </c>
    </row>
    <row r="217" spans="1:8">
      <c r="A217" s="22" t="s">
        <v>261</v>
      </c>
      <c r="B217" s="16" t="s">
        <v>612</v>
      </c>
      <c r="C217" s="14" t="s">
        <v>681</v>
      </c>
      <c r="D217" s="50" t="s">
        <v>606</v>
      </c>
      <c r="E217" s="15"/>
      <c r="F217" s="134">
        <v>10</v>
      </c>
      <c r="G217" s="137">
        <v>1553</v>
      </c>
      <c r="H217" s="137">
        <f t="shared" si="3"/>
        <v>15530</v>
      </c>
    </row>
    <row r="218" spans="1:8">
      <c r="A218" s="22" t="s">
        <v>22</v>
      </c>
      <c r="B218" s="16" t="s">
        <v>612</v>
      </c>
      <c r="C218" s="14" t="s">
        <v>681</v>
      </c>
      <c r="D218" s="50" t="s">
        <v>645</v>
      </c>
      <c r="E218" s="15"/>
      <c r="F218" s="134">
        <v>0</v>
      </c>
      <c r="G218" s="137"/>
      <c r="H218" s="137" t="str">
        <f t="shared" si="3"/>
        <v/>
      </c>
    </row>
    <row r="219" spans="1:8">
      <c r="A219" s="22" t="s">
        <v>31</v>
      </c>
      <c r="B219" s="16" t="s">
        <v>612</v>
      </c>
      <c r="C219" s="14" t="s">
        <v>681</v>
      </c>
      <c r="D219" s="50" t="s">
        <v>639</v>
      </c>
      <c r="E219" s="15"/>
      <c r="F219" s="134">
        <v>7</v>
      </c>
      <c r="G219" s="137">
        <v>2694</v>
      </c>
      <c r="H219" s="137">
        <f t="shared" si="3"/>
        <v>18858</v>
      </c>
    </row>
    <row r="220" spans="1:8">
      <c r="A220" s="22" t="s">
        <v>40</v>
      </c>
      <c r="B220" s="16" t="s">
        <v>612</v>
      </c>
      <c r="C220" s="14" t="s">
        <v>682</v>
      </c>
      <c r="D220" s="50" t="s">
        <v>606</v>
      </c>
      <c r="E220" s="103" t="s">
        <v>1117</v>
      </c>
      <c r="F220" s="134">
        <v>13</v>
      </c>
      <c r="G220" s="137">
        <v>3770</v>
      </c>
      <c r="H220" s="137">
        <f t="shared" si="3"/>
        <v>49010</v>
      </c>
    </row>
    <row r="221" spans="1:8">
      <c r="A221" s="22" t="s">
        <v>47</v>
      </c>
      <c r="B221" s="16" t="s">
        <v>612</v>
      </c>
      <c r="C221" s="14" t="s">
        <v>682</v>
      </c>
      <c r="D221" s="50" t="s">
        <v>645</v>
      </c>
      <c r="E221" s="15"/>
      <c r="F221" s="134">
        <v>4</v>
      </c>
      <c r="G221" s="137">
        <v>2706</v>
      </c>
      <c r="H221" s="137">
        <f t="shared" si="3"/>
        <v>10824</v>
      </c>
    </row>
    <row r="222" spans="1:8">
      <c r="A222" s="22" t="s">
        <v>55</v>
      </c>
      <c r="B222" s="16" t="s">
        <v>612</v>
      </c>
      <c r="C222" s="14" t="s">
        <v>646</v>
      </c>
      <c r="D222" s="50" t="s">
        <v>629</v>
      </c>
      <c r="E222" s="15"/>
      <c r="F222" s="134">
        <v>24</v>
      </c>
      <c r="G222" s="137">
        <v>4060</v>
      </c>
      <c r="H222" s="137">
        <f t="shared" si="3"/>
        <v>97440</v>
      </c>
    </row>
    <row r="223" spans="1:8">
      <c r="A223" s="22" t="s">
        <v>64</v>
      </c>
      <c r="B223" s="16" t="s">
        <v>612</v>
      </c>
      <c r="C223" s="14" t="s">
        <v>646</v>
      </c>
      <c r="D223" s="50" t="s">
        <v>629</v>
      </c>
      <c r="E223" s="15"/>
      <c r="F223" s="134">
        <v>24</v>
      </c>
      <c r="G223" s="137">
        <v>4060</v>
      </c>
      <c r="H223" s="137">
        <f t="shared" si="3"/>
        <v>97440</v>
      </c>
    </row>
    <row r="224" spans="1:8">
      <c r="A224" s="22" t="s">
        <v>72</v>
      </c>
      <c r="B224" s="16" t="s">
        <v>612</v>
      </c>
      <c r="C224" s="14" t="s">
        <v>646</v>
      </c>
      <c r="D224" s="50" t="s">
        <v>629</v>
      </c>
      <c r="E224" s="15"/>
      <c r="F224" s="134">
        <v>10</v>
      </c>
      <c r="G224" s="137">
        <v>3767</v>
      </c>
      <c r="H224" s="137">
        <f t="shared" si="3"/>
        <v>37670</v>
      </c>
    </row>
    <row r="225" spans="1:8">
      <c r="A225" s="22" t="s">
        <v>82</v>
      </c>
      <c r="B225" s="16" t="s">
        <v>612</v>
      </c>
      <c r="C225" s="14" t="s">
        <v>681</v>
      </c>
      <c r="D225" s="50" t="s">
        <v>793</v>
      </c>
      <c r="E225" s="15"/>
      <c r="F225" s="134">
        <v>0</v>
      </c>
      <c r="G225" s="137"/>
      <c r="H225" s="137" t="str">
        <f t="shared" si="3"/>
        <v/>
      </c>
    </row>
    <row r="226" spans="1:8">
      <c r="A226" s="22" t="s">
        <v>91</v>
      </c>
      <c r="B226" s="16" t="s">
        <v>674</v>
      </c>
      <c r="C226" s="14" t="s">
        <v>673</v>
      </c>
      <c r="D226" s="50" t="s">
        <v>570</v>
      </c>
      <c r="E226" s="15"/>
      <c r="F226" s="134">
        <v>21</v>
      </c>
      <c r="G226" s="137">
        <v>580</v>
      </c>
      <c r="H226" s="137">
        <f t="shared" si="3"/>
        <v>12180</v>
      </c>
    </row>
    <row r="227" spans="1:8">
      <c r="A227" s="22" t="s">
        <v>1025</v>
      </c>
      <c r="B227" s="16" t="s">
        <v>674</v>
      </c>
      <c r="C227" s="14" t="s">
        <v>673</v>
      </c>
      <c r="D227" s="50" t="s">
        <v>675</v>
      </c>
      <c r="E227" s="15"/>
      <c r="F227" s="134">
        <v>4</v>
      </c>
      <c r="G227" s="137">
        <v>831</v>
      </c>
      <c r="H227" s="137">
        <f t="shared" si="3"/>
        <v>3324</v>
      </c>
    </row>
    <row r="228" spans="1:8">
      <c r="A228" s="22" t="s">
        <v>1026</v>
      </c>
      <c r="B228" s="16" t="s">
        <v>674</v>
      </c>
      <c r="C228" s="14" t="s">
        <v>673</v>
      </c>
      <c r="D228" s="50" t="s">
        <v>619</v>
      </c>
      <c r="E228" s="15"/>
      <c r="F228" s="134">
        <v>2</v>
      </c>
      <c r="G228" s="137">
        <v>822</v>
      </c>
      <c r="H228" s="137">
        <f t="shared" si="3"/>
        <v>1644</v>
      </c>
    </row>
    <row r="229" spans="1:8">
      <c r="A229" s="22" t="s">
        <v>1027</v>
      </c>
      <c r="B229" s="16" t="s">
        <v>612</v>
      </c>
      <c r="C229" s="14" t="s">
        <v>950</v>
      </c>
      <c r="D229" s="50" t="s">
        <v>606</v>
      </c>
      <c r="E229" s="15"/>
      <c r="F229" s="134">
        <v>0</v>
      </c>
      <c r="G229" s="137"/>
      <c r="H229" s="137" t="str">
        <f t="shared" si="3"/>
        <v/>
      </c>
    </row>
    <row r="230" spans="1:8">
      <c r="A230" s="22" t="s">
        <v>1028</v>
      </c>
      <c r="B230" s="16" t="s">
        <v>612</v>
      </c>
      <c r="C230" s="14" t="s">
        <v>951</v>
      </c>
      <c r="D230" s="50" t="s">
        <v>952</v>
      </c>
      <c r="E230" s="15"/>
      <c r="F230" s="134">
        <v>22</v>
      </c>
      <c r="G230" s="137">
        <v>432</v>
      </c>
      <c r="H230" s="137">
        <f t="shared" si="3"/>
        <v>9504</v>
      </c>
    </row>
    <row r="231" spans="1:8">
      <c r="A231" s="22" t="s">
        <v>1562</v>
      </c>
      <c r="B231" s="16" t="s">
        <v>674</v>
      </c>
      <c r="C231" s="14" t="s">
        <v>673</v>
      </c>
      <c r="D231" s="50" t="s">
        <v>1563</v>
      </c>
      <c r="E231" s="15"/>
      <c r="F231" s="134">
        <v>17</v>
      </c>
      <c r="G231" s="137">
        <v>632</v>
      </c>
      <c r="H231" s="137">
        <f t="shared" si="3"/>
        <v>10744</v>
      </c>
    </row>
    <row r="232" spans="1:8">
      <c r="A232" s="22" t="s">
        <v>1561</v>
      </c>
      <c r="B232" s="16"/>
      <c r="C232" s="14"/>
      <c r="D232" s="50"/>
      <c r="E232" s="15"/>
      <c r="F232" s="134"/>
      <c r="G232" s="137"/>
      <c r="H232" s="137" t="str">
        <f t="shared" si="3"/>
        <v/>
      </c>
    </row>
    <row r="233" spans="1:8">
      <c r="A233" s="22" t="s">
        <v>127</v>
      </c>
      <c r="B233" s="16" t="s">
        <v>612</v>
      </c>
      <c r="C233" s="14" t="s">
        <v>679</v>
      </c>
      <c r="D233" s="121" t="s">
        <v>1564</v>
      </c>
      <c r="E233" s="15"/>
      <c r="F233" s="134">
        <v>0</v>
      </c>
      <c r="G233" s="137"/>
      <c r="H233" s="137" t="str">
        <f t="shared" si="3"/>
        <v/>
      </c>
    </row>
    <row r="234" spans="1:8">
      <c r="A234" s="22" t="s">
        <v>1721</v>
      </c>
      <c r="B234" s="16" t="s">
        <v>612</v>
      </c>
      <c r="C234" s="14" t="s">
        <v>1723</v>
      </c>
      <c r="D234" s="50" t="s">
        <v>606</v>
      </c>
      <c r="E234" s="15"/>
      <c r="F234" s="134">
        <v>19</v>
      </c>
      <c r="G234" s="137"/>
      <c r="H234" s="137" t="str">
        <f t="shared" si="3"/>
        <v/>
      </c>
    </row>
    <row r="235" spans="1:8">
      <c r="A235" s="22" t="s">
        <v>1722</v>
      </c>
      <c r="B235" s="16" t="s">
        <v>612</v>
      </c>
      <c r="C235" s="14" t="s">
        <v>1724</v>
      </c>
      <c r="D235" s="50" t="s">
        <v>606</v>
      </c>
      <c r="E235" s="15"/>
      <c r="F235" s="134">
        <v>18</v>
      </c>
      <c r="G235" s="137">
        <v>240</v>
      </c>
      <c r="H235" s="137">
        <f t="shared" si="3"/>
        <v>4320</v>
      </c>
    </row>
    <row r="236" spans="1:8">
      <c r="A236" s="22" t="s">
        <v>148</v>
      </c>
      <c r="B236" s="16" t="s">
        <v>612</v>
      </c>
      <c r="C236" s="14" t="s">
        <v>646</v>
      </c>
      <c r="D236" s="50" t="s">
        <v>1726</v>
      </c>
      <c r="E236" s="15"/>
      <c r="F236" s="134">
        <v>6</v>
      </c>
      <c r="G236" s="137">
        <v>465</v>
      </c>
      <c r="H236" s="137">
        <f t="shared" si="3"/>
        <v>2790</v>
      </c>
    </row>
    <row r="237" spans="1:8">
      <c r="A237" s="22" t="s">
        <v>159</v>
      </c>
      <c r="B237" s="16"/>
      <c r="C237" s="14"/>
      <c r="D237" s="50"/>
      <c r="E237" s="15"/>
      <c r="F237" s="134"/>
      <c r="G237" s="137"/>
      <c r="H237" s="137" t="str">
        <f t="shared" si="3"/>
        <v/>
      </c>
    </row>
    <row r="238" spans="1:8">
      <c r="A238" s="22" t="s">
        <v>170</v>
      </c>
      <c r="B238" s="16"/>
      <c r="C238" s="14"/>
      <c r="D238" s="50"/>
      <c r="E238" s="15"/>
      <c r="F238" s="134"/>
      <c r="G238" s="137"/>
      <c r="H238" s="137" t="str">
        <f t="shared" si="3"/>
        <v/>
      </c>
    </row>
    <row r="239" spans="1:8">
      <c r="A239" s="22" t="s">
        <v>180</v>
      </c>
      <c r="B239" s="16"/>
      <c r="C239" s="14"/>
      <c r="D239" s="50"/>
      <c r="E239" s="15"/>
      <c r="F239" s="134"/>
      <c r="G239" s="137"/>
      <c r="H239" s="137" t="str">
        <f t="shared" si="3"/>
        <v/>
      </c>
    </row>
    <row r="240" spans="1:8">
      <c r="A240" s="22" t="s">
        <v>192</v>
      </c>
      <c r="B240" s="16"/>
      <c r="C240" s="14"/>
      <c r="D240" s="50"/>
      <c r="E240" s="15"/>
      <c r="F240" s="134"/>
      <c r="G240" s="137"/>
      <c r="H240" s="137" t="str">
        <f t="shared" si="3"/>
        <v/>
      </c>
    </row>
    <row r="241" spans="1:8">
      <c r="A241" s="22" t="s">
        <v>204</v>
      </c>
      <c r="B241" s="16"/>
      <c r="C241" s="14"/>
      <c r="D241" s="50"/>
      <c r="E241" s="15"/>
      <c r="F241" s="134"/>
      <c r="G241" s="137"/>
      <c r="H241" s="137" t="str">
        <f t="shared" si="3"/>
        <v/>
      </c>
    </row>
    <row r="242" spans="1:8">
      <c r="A242" s="22" t="s">
        <v>216</v>
      </c>
      <c r="B242" s="16"/>
      <c r="C242" s="14"/>
      <c r="D242" s="50"/>
      <c r="E242" s="15"/>
      <c r="F242" s="134"/>
      <c r="G242" s="137"/>
      <c r="H242" s="137" t="str">
        <f t="shared" si="3"/>
        <v/>
      </c>
    </row>
    <row r="243" spans="1:8">
      <c r="A243" s="22" t="s">
        <v>227</v>
      </c>
      <c r="B243" s="16"/>
      <c r="C243" s="14"/>
      <c r="D243" s="50"/>
      <c r="E243" s="15"/>
      <c r="F243" s="134"/>
      <c r="G243" s="137"/>
      <c r="H243" s="137" t="str">
        <f t="shared" si="3"/>
        <v/>
      </c>
    </row>
    <row r="244" spans="1:8">
      <c r="A244" s="22" t="s">
        <v>239</v>
      </c>
      <c r="B244" s="16" t="s">
        <v>612</v>
      </c>
      <c r="C244" s="14" t="s">
        <v>681</v>
      </c>
      <c r="D244" s="50" t="s">
        <v>793</v>
      </c>
      <c r="E244" s="15"/>
      <c r="F244" s="134">
        <v>10</v>
      </c>
      <c r="G244" s="137">
        <v>3581</v>
      </c>
      <c r="H244" s="137">
        <f t="shared" si="3"/>
        <v>35810</v>
      </c>
    </row>
    <row r="245" spans="1:8">
      <c r="A245" s="22" t="s">
        <v>249</v>
      </c>
      <c r="B245" s="16" t="s">
        <v>612</v>
      </c>
      <c r="C245" s="14" t="s">
        <v>681</v>
      </c>
      <c r="D245" s="50" t="s">
        <v>793</v>
      </c>
      <c r="E245" s="15"/>
      <c r="F245" s="134">
        <v>9</v>
      </c>
      <c r="G245" s="137">
        <v>3581</v>
      </c>
      <c r="H245" s="137">
        <f t="shared" si="3"/>
        <v>32229</v>
      </c>
    </row>
    <row r="246" spans="1:8">
      <c r="A246" s="22" t="s">
        <v>262</v>
      </c>
      <c r="B246" s="16" t="s">
        <v>612</v>
      </c>
      <c r="C246" s="14" t="s">
        <v>681</v>
      </c>
      <c r="D246" s="50" t="s">
        <v>793</v>
      </c>
      <c r="E246" s="15"/>
      <c r="F246" s="134">
        <v>9</v>
      </c>
      <c r="G246" s="137">
        <v>3581</v>
      </c>
      <c r="H246" s="137">
        <f t="shared" si="3"/>
        <v>32229</v>
      </c>
    </row>
    <row r="247" spans="1:8">
      <c r="A247" s="22" t="s">
        <v>23</v>
      </c>
      <c r="B247" s="16" t="s">
        <v>647</v>
      </c>
      <c r="C247" s="14" t="s">
        <v>648</v>
      </c>
      <c r="D247" s="50" t="s">
        <v>570</v>
      </c>
      <c r="E247" s="15"/>
      <c r="F247" s="134">
        <v>17</v>
      </c>
      <c r="G247" s="137">
        <v>235</v>
      </c>
      <c r="H247" s="137">
        <f t="shared" si="3"/>
        <v>3995</v>
      </c>
    </row>
    <row r="248" spans="1:8">
      <c r="A248" s="22" t="s">
        <v>958</v>
      </c>
      <c r="B248" s="16" t="s">
        <v>647</v>
      </c>
      <c r="C248" s="14" t="s">
        <v>648</v>
      </c>
      <c r="D248" s="50" t="s">
        <v>638</v>
      </c>
      <c r="E248" s="15"/>
      <c r="F248" s="134">
        <v>23</v>
      </c>
      <c r="G248" s="137">
        <v>820</v>
      </c>
      <c r="H248" s="137">
        <f t="shared" si="3"/>
        <v>18860</v>
      </c>
    </row>
    <row r="249" spans="1:8">
      <c r="A249" s="22" t="s">
        <v>959</v>
      </c>
      <c r="B249" s="16" t="s">
        <v>647</v>
      </c>
      <c r="C249" s="14" t="s">
        <v>648</v>
      </c>
      <c r="D249" s="50" t="s">
        <v>601</v>
      </c>
      <c r="E249" s="15"/>
      <c r="F249" s="134">
        <v>4</v>
      </c>
      <c r="G249" s="137">
        <v>233</v>
      </c>
      <c r="H249" s="137">
        <f t="shared" si="3"/>
        <v>932</v>
      </c>
    </row>
    <row r="250" spans="1:8">
      <c r="A250" s="22" t="s">
        <v>41</v>
      </c>
      <c r="B250" s="16" t="s">
        <v>647</v>
      </c>
      <c r="C250" s="14" t="s">
        <v>648</v>
      </c>
      <c r="D250" s="50" t="s">
        <v>627</v>
      </c>
      <c r="E250" s="15"/>
      <c r="F250" s="134">
        <v>8</v>
      </c>
      <c r="G250" s="137">
        <v>359</v>
      </c>
      <c r="H250" s="137">
        <f t="shared" si="3"/>
        <v>2872</v>
      </c>
    </row>
    <row r="251" spans="1:8">
      <c r="A251" s="22" t="s">
        <v>960</v>
      </c>
      <c r="B251" s="16" t="s">
        <v>647</v>
      </c>
      <c r="C251" s="14" t="s">
        <v>648</v>
      </c>
      <c r="D251" s="50" t="s">
        <v>651</v>
      </c>
      <c r="E251" s="15"/>
      <c r="F251" s="134">
        <v>15</v>
      </c>
      <c r="G251" s="137">
        <v>298</v>
      </c>
      <c r="H251" s="137">
        <f t="shared" si="3"/>
        <v>4470</v>
      </c>
    </row>
    <row r="252" spans="1:8">
      <c r="A252" s="22" t="s">
        <v>961</v>
      </c>
      <c r="B252" s="16" t="s">
        <v>647</v>
      </c>
      <c r="C252" s="14" t="s">
        <v>649</v>
      </c>
      <c r="D252" s="50" t="s">
        <v>570</v>
      </c>
      <c r="E252" s="15"/>
      <c r="F252" s="134">
        <v>26</v>
      </c>
      <c r="G252" s="137">
        <v>285</v>
      </c>
      <c r="H252" s="137">
        <f t="shared" si="3"/>
        <v>7410</v>
      </c>
    </row>
    <row r="253" spans="1:8">
      <c r="A253" s="22" t="s">
        <v>56</v>
      </c>
      <c r="B253" s="16" t="s">
        <v>647</v>
      </c>
      <c r="C253" s="14" t="s">
        <v>650</v>
      </c>
      <c r="D253" s="50" t="s">
        <v>570</v>
      </c>
      <c r="E253" s="15"/>
      <c r="F253" s="134">
        <v>40</v>
      </c>
      <c r="G253" s="137">
        <v>368</v>
      </c>
      <c r="H253" s="137">
        <f t="shared" si="3"/>
        <v>14720</v>
      </c>
    </row>
    <row r="254" spans="1:8">
      <c r="A254" s="22" t="s">
        <v>1029</v>
      </c>
      <c r="B254" s="16" t="s">
        <v>647</v>
      </c>
      <c r="C254" s="14" t="s">
        <v>650</v>
      </c>
      <c r="D254" s="50" t="s">
        <v>601</v>
      </c>
      <c r="E254" s="15"/>
      <c r="F254" s="134">
        <v>19</v>
      </c>
      <c r="G254" s="137">
        <v>368</v>
      </c>
      <c r="H254" s="137">
        <f t="shared" si="3"/>
        <v>6992</v>
      </c>
    </row>
    <row r="255" spans="1:8">
      <c r="A255" s="22" t="s">
        <v>1030</v>
      </c>
      <c r="B255" s="16" t="s">
        <v>647</v>
      </c>
      <c r="C255" s="14" t="s">
        <v>650</v>
      </c>
      <c r="D255" s="50" t="s">
        <v>651</v>
      </c>
      <c r="E255" s="15"/>
      <c r="F255" s="134">
        <v>22</v>
      </c>
      <c r="G255" s="137">
        <v>414</v>
      </c>
      <c r="H255" s="137">
        <f t="shared" si="3"/>
        <v>9108</v>
      </c>
    </row>
    <row r="256" spans="1:8">
      <c r="A256" s="22" t="s">
        <v>73</v>
      </c>
      <c r="B256" s="16" t="s">
        <v>647</v>
      </c>
      <c r="C256" s="14" t="s">
        <v>650</v>
      </c>
      <c r="D256" s="50" t="s">
        <v>638</v>
      </c>
      <c r="E256" s="15"/>
      <c r="F256" s="134">
        <v>19</v>
      </c>
      <c r="G256" s="137">
        <v>433</v>
      </c>
      <c r="H256" s="137">
        <f t="shared" si="3"/>
        <v>8227</v>
      </c>
    </row>
    <row r="257" spans="1:8">
      <c r="A257" s="22" t="s">
        <v>1378</v>
      </c>
      <c r="B257" s="16" t="s">
        <v>647</v>
      </c>
      <c r="C257" s="14" t="s">
        <v>650</v>
      </c>
      <c r="D257" s="50" t="s">
        <v>684</v>
      </c>
      <c r="E257" s="15"/>
      <c r="F257" s="134">
        <v>7</v>
      </c>
      <c r="G257" s="137">
        <v>529</v>
      </c>
      <c r="H257" s="137">
        <f t="shared" si="3"/>
        <v>3703</v>
      </c>
    </row>
    <row r="258" spans="1:8">
      <c r="A258" s="22" t="s">
        <v>1379</v>
      </c>
      <c r="B258" s="16" t="s">
        <v>647</v>
      </c>
      <c r="C258" s="14" t="s">
        <v>650</v>
      </c>
      <c r="D258" s="50" t="s">
        <v>685</v>
      </c>
      <c r="E258" s="15"/>
      <c r="F258" s="134">
        <v>9</v>
      </c>
      <c r="G258" s="137">
        <v>438</v>
      </c>
      <c r="H258" s="137">
        <f t="shared" si="3"/>
        <v>3942</v>
      </c>
    </row>
    <row r="259" spans="1:8">
      <c r="A259" s="22" t="s">
        <v>1106</v>
      </c>
      <c r="B259" s="16" t="s">
        <v>647</v>
      </c>
      <c r="C259" s="14" t="s">
        <v>653</v>
      </c>
      <c r="D259" s="50" t="s">
        <v>1108</v>
      </c>
      <c r="E259" s="15"/>
      <c r="F259" s="134">
        <v>4</v>
      </c>
      <c r="G259" s="137">
        <v>260</v>
      </c>
      <c r="H259" s="137">
        <f t="shared" si="3"/>
        <v>1040</v>
      </c>
    </row>
    <row r="260" spans="1:8">
      <c r="A260" s="22" t="s">
        <v>1107</v>
      </c>
      <c r="B260" s="16" t="s">
        <v>647</v>
      </c>
      <c r="C260" s="14" t="s">
        <v>1116</v>
      </c>
      <c r="D260" s="50" t="s">
        <v>1108</v>
      </c>
      <c r="E260" s="15"/>
      <c r="F260" s="134">
        <v>27</v>
      </c>
      <c r="G260" s="137">
        <v>271</v>
      </c>
      <c r="H260" s="137">
        <f t="shared" si="3"/>
        <v>7317</v>
      </c>
    </row>
    <row r="261" spans="1:8">
      <c r="A261" s="22" t="s">
        <v>1114</v>
      </c>
      <c r="B261" s="16" t="s">
        <v>647</v>
      </c>
      <c r="C261" s="14" t="s">
        <v>653</v>
      </c>
      <c r="D261" s="50" t="s">
        <v>1110</v>
      </c>
      <c r="E261" s="15"/>
      <c r="F261" s="134">
        <v>0</v>
      </c>
      <c r="G261" s="137"/>
      <c r="H261" s="137" t="str">
        <f t="shared" si="3"/>
        <v/>
      </c>
    </row>
    <row r="262" spans="1:8">
      <c r="A262" s="22" t="s">
        <v>1112</v>
      </c>
      <c r="B262" s="16" t="s">
        <v>647</v>
      </c>
      <c r="C262" s="14" t="s">
        <v>653</v>
      </c>
      <c r="D262" s="50" t="s">
        <v>1111</v>
      </c>
      <c r="E262" s="15"/>
      <c r="F262" s="134">
        <v>4</v>
      </c>
      <c r="G262" s="137">
        <v>268</v>
      </c>
      <c r="H262" s="137">
        <f t="shared" si="3"/>
        <v>1072</v>
      </c>
    </row>
    <row r="263" spans="1:8">
      <c r="A263" s="22" t="s">
        <v>1113</v>
      </c>
      <c r="B263" s="16" t="s">
        <v>647</v>
      </c>
      <c r="C263" s="14" t="s">
        <v>1116</v>
      </c>
      <c r="D263" s="50" t="s">
        <v>1111</v>
      </c>
      <c r="E263" s="15"/>
      <c r="F263" s="134">
        <v>11</v>
      </c>
      <c r="G263" s="137">
        <v>304</v>
      </c>
      <c r="H263" s="137">
        <f t="shared" si="3"/>
        <v>3344</v>
      </c>
    </row>
    <row r="264" spans="1:8">
      <c r="A264" s="22" t="s">
        <v>1115</v>
      </c>
      <c r="B264" s="16" t="s">
        <v>647</v>
      </c>
      <c r="C264" s="14" t="s">
        <v>653</v>
      </c>
      <c r="D264" s="50" t="s">
        <v>1109</v>
      </c>
      <c r="E264" s="15"/>
      <c r="F264" s="134">
        <v>0</v>
      </c>
      <c r="G264" s="137"/>
      <c r="H264" s="137" t="str">
        <f t="shared" si="3"/>
        <v/>
      </c>
    </row>
    <row r="265" spans="1:8">
      <c r="A265" s="22" t="s">
        <v>1031</v>
      </c>
      <c r="B265" s="16" t="s">
        <v>647</v>
      </c>
      <c r="C265" s="14" t="s">
        <v>954</v>
      </c>
      <c r="D265" s="50" t="s">
        <v>955</v>
      </c>
      <c r="E265" s="15"/>
      <c r="F265" s="134">
        <v>22</v>
      </c>
      <c r="G265" s="137">
        <v>425</v>
      </c>
      <c r="H265" s="137">
        <f t="shared" si="3"/>
        <v>9350</v>
      </c>
    </row>
    <row r="266" spans="1:8">
      <c r="A266" s="22" t="s">
        <v>1032</v>
      </c>
      <c r="B266" s="16" t="s">
        <v>647</v>
      </c>
      <c r="C266" s="14" t="s">
        <v>954</v>
      </c>
      <c r="D266" s="50" t="s">
        <v>956</v>
      </c>
      <c r="E266" s="15"/>
      <c r="F266" s="134">
        <v>23</v>
      </c>
      <c r="G266" s="137">
        <v>573</v>
      </c>
      <c r="H266" s="137">
        <f t="shared" si="3"/>
        <v>13179</v>
      </c>
    </row>
    <row r="267" spans="1:8">
      <c r="A267" s="22" t="s">
        <v>115</v>
      </c>
      <c r="B267" s="16" t="s">
        <v>647</v>
      </c>
      <c r="C267" s="14" t="s">
        <v>654</v>
      </c>
      <c r="D267" s="50" t="s">
        <v>570</v>
      </c>
      <c r="E267" s="15"/>
      <c r="F267" s="134">
        <v>24</v>
      </c>
      <c r="G267" s="137">
        <v>606</v>
      </c>
      <c r="H267" s="137">
        <f t="shared" ref="H267:H330" si="4">IF(G267&gt;0,G267*F267," ")</f>
        <v>14544</v>
      </c>
    </row>
    <row r="268" spans="1:8">
      <c r="A268" s="22" t="s">
        <v>128</v>
      </c>
      <c r="B268" s="16" t="s">
        <v>647</v>
      </c>
      <c r="C268" s="14" t="s">
        <v>654</v>
      </c>
      <c r="D268" s="50" t="s">
        <v>601</v>
      </c>
      <c r="E268" s="15"/>
      <c r="F268" s="134">
        <v>0</v>
      </c>
      <c r="G268" s="137"/>
      <c r="H268" s="137" t="str">
        <f t="shared" si="4"/>
        <v/>
      </c>
    </row>
    <row r="269" spans="1:8">
      <c r="A269" s="22" t="s">
        <v>138</v>
      </c>
      <c r="B269" s="16" t="s">
        <v>647</v>
      </c>
      <c r="C269" s="14" t="s">
        <v>654</v>
      </c>
      <c r="D269" s="50" t="s">
        <v>684</v>
      </c>
      <c r="E269" s="15"/>
      <c r="F269" s="134">
        <v>18</v>
      </c>
      <c r="G269" s="137">
        <v>979</v>
      </c>
      <c r="H269" s="137">
        <f t="shared" si="4"/>
        <v>17622</v>
      </c>
    </row>
    <row r="270" spans="1:8">
      <c r="A270" s="22" t="s">
        <v>149</v>
      </c>
      <c r="B270" s="16" t="s">
        <v>647</v>
      </c>
      <c r="C270" s="14" t="s">
        <v>654</v>
      </c>
      <c r="D270" s="50" t="s">
        <v>687</v>
      </c>
      <c r="E270" s="15"/>
      <c r="F270" s="134">
        <v>4</v>
      </c>
      <c r="G270" s="137">
        <v>877</v>
      </c>
      <c r="H270" s="137">
        <f t="shared" si="4"/>
        <v>3508</v>
      </c>
    </row>
    <row r="271" spans="1:8">
      <c r="A271" s="22" t="s">
        <v>160</v>
      </c>
      <c r="B271" s="16"/>
      <c r="C271" s="14"/>
      <c r="D271" s="50"/>
      <c r="E271" s="15"/>
      <c r="F271" s="134">
        <v>0</v>
      </c>
      <c r="G271" s="137"/>
      <c r="H271" s="137" t="str">
        <f t="shared" si="4"/>
        <v/>
      </c>
    </row>
    <row r="272" spans="1:8">
      <c r="A272" s="22" t="s">
        <v>171</v>
      </c>
      <c r="B272" s="16" t="s">
        <v>647</v>
      </c>
      <c r="C272" s="14" t="s">
        <v>655</v>
      </c>
      <c r="D272" s="50" t="s">
        <v>570</v>
      </c>
      <c r="E272" s="15"/>
      <c r="F272" s="134">
        <v>23</v>
      </c>
      <c r="G272" s="137">
        <v>698</v>
      </c>
      <c r="H272" s="137">
        <f t="shared" si="4"/>
        <v>16054</v>
      </c>
    </row>
    <row r="273" spans="1:8">
      <c r="A273" s="22" t="s">
        <v>181</v>
      </c>
      <c r="B273" s="16"/>
      <c r="C273" s="14"/>
      <c r="D273" s="50"/>
      <c r="E273" s="15"/>
      <c r="F273" s="134"/>
      <c r="G273" s="137"/>
      <c r="H273" s="137" t="str">
        <f t="shared" si="4"/>
        <v/>
      </c>
    </row>
    <row r="274" spans="1:8">
      <c r="A274" s="22" t="s">
        <v>193</v>
      </c>
      <c r="B274" s="16"/>
      <c r="C274" s="14"/>
      <c r="D274" s="50"/>
      <c r="E274" s="15"/>
      <c r="F274" s="134"/>
      <c r="G274" s="137"/>
      <c r="H274" s="137" t="str">
        <f t="shared" si="4"/>
        <v/>
      </c>
    </row>
    <row r="275" spans="1:8">
      <c r="A275" s="22" t="s">
        <v>205</v>
      </c>
      <c r="B275" s="16" t="s">
        <v>647</v>
      </c>
      <c r="C275" s="14" t="s">
        <v>656</v>
      </c>
      <c r="D275" s="50" t="s">
        <v>570</v>
      </c>
      <c r="E275" s="15"/>
      <c r="F275" s="134">
        <v>3</v>
      </c>
      <c r="G275" s="137">
        <v>846</v>
      </c>
      <c r="H275" s="137">
        <f t="shared" si="4"/>
        <v>2538</v>
      </c>
    </row>
    <row r="276" spans="1:8">
      <c r="A276" s="22" t="s">
        <v>217</v>
      </c>
      <c r="B276" s="16" t="s">
        <v>647</v>
      </c>
      <c r="C276" s="14"/>
      <c r="D276" s="50"/>
      <c r="E276" s="15"/>
      <c r="F276" s="134"/>
      <c r="G276" s="137"/>
      <c r="H276" s="137" t="str">
        <f t="shared" si="4"/>
        <v/>
      </c>
    </row>
    <row r="277" spans="1:8">
      <c r="A277" s="22" t="s">
        <v>1033</v>
      </c>
      <c r="B277" s="16" t="s">
        <v>647</v>
      </c>
      <c r="C277" s="14" t="s">
        <v>656</v>
      </c>
      <c r="D277" s="50" t="s">
        <v>677</v>
      </c>
      <c r="E277" s="15"/>
      <c r="F277" s="134">
        <v>1</v>
      </c>
      <c r="G277" s="137">
        <v>937</v>
      </c>
      <c r="H277" s="137">
        <f t="shared" si="4"/>
        <v>937</v>
      </c>
    </row>
    <row r="278" spans="1:8">
      <c r="A278" s="22" t="s">
        <v>1034</v>
      </c>
      <c r="B278" s="16" t="s">
        <v>647</v>
      </c>
      <c r="C278" s="14" t="s">
        <v>656</v>
      </c>
      <c r="D278" s="50" t="s">
        <v>687</v>
      </c>
      <c r="E278" s="15"/>
      <c r="F278" s="134">
        <v>3</v>
      </c>
      <c r="G278" s="137">
        <v>1519</v>
      </c>
      <c r="H278" s="137">
        <f t="shared" si="4"/>
        <v>4557</v>
      </c>
    </row>
    <row r="279" spans="1:8">
      <c r="A279" s="22" t="s">
        <v>240</v>
      </c>
      <c r="B279" s="16" t="s">
        <v>647</v>
      </c>
      <c r="C279" s="14" t="s">
        <v>657</v>
      </c>
      <c r="D279" s="50" t="s">
        <v>570</v>
      </c>
      <c r="E279" s="15"/>
      <c r="F279" s="134">
        <v>25</v>
      </c>
      <c r="G279" s="137">
        <v>1071</v>
      </c>
      <c r="H279" s="137">
        <f t="shared" si="4"/>
        <v>26775</v>
      </c>
    </row>
    <row r="280" spans="1:8">
      <c r="A280" s="22" t="s">
        <v>250</v>
      </c>
      <c r="B280" s="16" t="s">
        <v>647</v>
      </c>
      <c r="C280" s="14"/>
      <c r="D280" s="50"/>
      <c r="E280" s="15"/>
      <c r="F280" s="134"/>
      <c r="G280" s="137"/>
      <c r="H280" s="137" t="str">
        <f t="shared" si="4"/>
        <v/>
      </c>
    </row>
    <row r="281" spans="1:8">
      <c r="A281" s="22" t="s">
        <v>263</v>
      </c>
      <c r="B281" s="16" t="s">
        <v>647</v>
      </c>
      <c r="C281" s="14" t="s">
        <v>658</v>
      </c>
      <c r="D281" s="50" t="s">
        <v>570</v>
      </c>
      <c r="E281" s="15"/>
      <c r="F281" s="134">
        <v>4</v>
      </c>
      <c r="G281" s="137">
        <v>1324</v>
      </c>
      <c r="H281" s="137">
        <f t="shared" si="4"/>
        <v>5296</v>
      </c>
    </row>
    <row r="282" spans="1:8">
      <c r="A282" s="22" t="s">
        <v>24</v>
      </c>
      <c r="B282" s="16" t="s">
        <v>647</v>
      </c>
      <c r="C282" s="14" t="s">
        <v>658</v>
      </c>
      <c r="D282" s="50" t="s">
        <v>570</v>
      </c>
      <c r="E282" s="15"/>
      <c r="F282" s="134">
        <v>22</v>
      </c>
      <c r="G282" s="137">
        <v>1897</v>
      </c>
      <c r="H282" s="137">
        <f t="shared" si="4"/>
        <v>41734</v>
      </c>
    </row>
    <row r="283" spans="1:8">
      <c r="A283" s="22" t="s">
        <v>32</v>
      </c>
      <c r="B283" s="16" t="s">
        <v>647</v>
      </c>
      <c r="C283" s="14" t="s">
        <v>658</v>
      </c>
      <c r="D283" s="50" t="s">
        <v>629</v>
      </c>
      <c r="E283" s="15"/>
      <c r="F283" s="134">
        <v>14</v>
      </c>
      <c r="G283" s="137">
        <v>2098</v>
      </c>
      <c r="H283" s="137">
        <f t="shared" si="4"/>
        <v>29372</v>
      </c>
    </row>
    <row r="284" spans="1:8">
      <c r="A284" s="22" t="s">
        <v>42</v>
      </c>
      <c r="B284" s="16" t="s">
        <v>647</v>
      </c>
      <c r="C284" s="14" t="s">
        <v>658</v>
      </c>
      <c r="D284" s="50" t="s">
        <v>629</v>
      </c>
      <c r="E284" s="15"/>
      <c r="F284" s="134">
        <v>14</v>
      </c>
      <c r="G284" s="137">
        <v>2097</v>
      </c>
      <c r="H284" s="137">
        <f t="shared" si="4"/>
        <v>29358</v>
      </c>
    </row>
    <row r="285" spans="1:8">
      <c r="A285" s="22" t="s">
        <v>48</v>
      </c>
      <c r="B285" s="16" t="s">
        <v>647</v>
      </c>
      <c r="C285" s="14" t="s">
        <v>659</v>
      </c>
      <c r="D285" s="50" t="s">
        <v>570</v>
      </c>
      <c r="E285" s="15"/>
      <c r="F285" s="134">
        <v>0</v>
      </c>
      <c r="G285" s="137"/>
      <c r="H285" s="137" t="str">
        <f t="shared" si="4"/>
        <v/>
      </c>
    </row>
    <row r="286" spans="1:8">
      <c r="A286" s="22" t="s">
        <v>57</v>
      </c>
      <c r="B286" s="16" t="s">
        <v>647</v>
      </c>
      <c r="C286" s="14" t="s">
        <v>659</v>
      </c>
      <c r="D286" s="50"/>
      <c r="E286" s="15"/>
      <c r="F286" s="134"/>
      <c r="G286" s="137"/>
      <c r="H286" s="137" t="str">
        <f t="shared" si="4"/>
        <v/>
      </c>
    </row>
    <row r="287" spans="1:8">
      <c r="A287" s="22" t="s">
        <v>15</v>
      </c>
      <c r="B287" s="16" t="s">
        <v>647</v>
      </c>
      <c r="C287" s="14" t="s">
        <v>659</v>
      </c>
      <c r="D287" s="50" t="s">
        <v>629</v>
      </c>
      <c r="E287" s="15"/>
      <c r="F287" s="134">
        <v>4</v>
      </c>
      <c r="G287" s="137">
        <v>2680</v>
      </c>
      <c r="H287" s="137">
        <f t="shared" si="4"/>
        <v>10720</v>
      </c>
    </row>
    <row r="288" spans="1:8">
      <c r="A288" s="22" t="s">
        <v>74</v>
      </c>
      <c r="B288" s="16" t="s">
        <v>647</v>
      </c>
      <c r="C288" s="14" t="s">
        <v>659</v>
      </c>
      <c r="D288" s="50"/>
      <c r="E288" s="15"/>
      <c r="F288" s="134">
        <v>0</v>
      </c>
      <c r="G288" s="137"/>
      <c r="H288" s="137" t="str">
        <f t="shared" si="4"/>
        <v/>
      </c>
    </row>
    <row r="289" spans="1:8">
      <c r="A289" s="22" t="s">
        <v>83</v>
      </c>
      <c r="B289" s="16" t="s">
        <v>647</v>
      </c>
      <c r="C289" s="14" t="s">
        <v>660</v>
      </c>
      <c r="D289" s="50" t="s">
        <v>1738</v>
      </c>
      <c r="E289" s="15"/>
      <c r="F289" s="134">
        <v>12</v>
      </c>
      <c r="G289" s="137">
        <v>3380</v>
      </c>
      <c r="H289" s="137">
        <f t="shared" si="4"/>
        <v>40560</v>
      </c>
    </row>
    <row r="290" spans="1:8">
      <c r="A290" s="22" t="s">
        <v>92</v>
      </c>
      <c r="B290" s="16" t="s">
        <v>647</v>
      </c>
      <c r="C290" s="14" t="s">
        <v>660</v>
      </c>
      <c r="D290" s="50" t="s">
        <v>1738</v>
      </c>
      <c r="E290" s="15"/>
      <c r="F290" s="134">
        <v>3</v>
      </c>
      <c r="G290" s="137">
        <v>3380</v>
      </c>
      <c r="H290" s="137">
        <f t="shared" si="4"/>
        <v>10140</v>
      </c>
    </row>
    <row r="291" spans="1:8">
      <c r="A291" s="22" t="s">
        <v>100</v>
      </c>
      <c r="B291" s="16" t="s">
        <v>647</v>
      </c>
      <c r="C291" s="14" t="s">
        <v>660</v>
      </c>
      <c r="D291" s="50" t="s">
        <v>629</v>
      </c>
      <c r="E291" s="15"/>
      <c r="F291" s="134">
        <v>8</v>
      </c>
      <c r="G291" s="137">
        <v>3920</v>
      </c>
      <c r="H291" s="137">
        <f t="shared" si="4"/>
        <v>31360</v>
      </c>
    </row>
    <row r="292" spans="1:8">
      <c r="A292" s="22" t="s">
        <v>109</v>
      </c>
      <c r="B292" s="16" t="s">
        <v>647</v>
      </c>
      <c r="C292" s="14" t="s">
        <v>660</v>
      </c>
      <c r="D292" s="50" t="s">
        <v>629</v>
      </c>
      <c r="E292" s="15"/>
      <c r="F292" s="134">
        <v>8</v>
      </c>
      <c r="G292" s="137">
        <v>3920</v>
      </c>
      <c r="H292" s="137">
        <f t="shared" si="4"/>
        <v>31360</v>
      </c>
    </row>
    <row r="293" spans="1:8">
      <c r="A293" s="22" t="s">
        <v>116</v>
      </c>
      <c r="B293" s="16"/>
      <c r="C293" s="14"/>
      <c r="D293" s="50"/>
      <c r="E293" s="15"/>
      <c r="F293" s="134"/>
      <c r="G293" s="137"/>
      <c r="H293" s="137" t="str">
        <f t="shared" si="4"/>
        <v/>
      </c>
    </row>
    <row r="294" spans="1:8">
      <c r="A294" s="22" t="s">
        <v>129</v>
      </c>
      <c r="B294" s="16" t="s">
        <v>647</v>
      </c>
      <c r="C294" s="14" t="s">
        <v>661</v>
      </c>
      <c r="D294" s="50" t="s">
        <v>573</v>
      </c>
      <c r="E294" s="15"/>
      <c r="F294" s="134">
        <v>8</v>
      </c>
      <c r="G294" s="137">
        <v>4260</v>
      </c>
      <c r="H294" s="137">
        <f t="shared" si="4"/>
        <v>34080</v>
      </c>
    </row>
    <row r="295" spans="1:8">
      <c r="A295" s="22" t="s">
        <v>139</v>
      </c>
      <c r="B295" s="16"/>
      <c r="C295" s="14"/>
      <c r="D295" s="50"/>
      <c r="E295" s="15"/>
      <c r="F295" s="134"/>
      <c r="G295" s="137"/>
      <c r="H295" s="137" t="str">
        <f t="shared" si="4"/>
        <v/>
      </c>
    </row>
    <row r="296" spans="1:8">
      <c r="A296" s="22" t="s">
        <v>150</v>
      </c>
      <c r="B296" s="16" t="s">
        <v>647</v>
      </c>
      <c r="C296" s="14" t="s">
        <v>661</v>
      </c>
      <c r="D296" s="50" t="s">
        <v>629</v>
      </c>
      <c r="E296" s="15"/>
      <c r="F296" s="134">
        <v>7</v>
      </c>
      <c r="G296" s="137">
        <v>4580</v>
      </c>
      <c r="H296" s="137">
        <f t="shared" si="4"/>
        <v>32060</v>
      </c>
    </row>
    <row r="297" spans="1:8">
      <c r="A297" s="22" t="s">
        <v>161</v>
      </c>
      <c r="B297" s="16" t="s">
        <v>647</v>
      </c>
      <c r="C297" s="14" t="s">
        <v>661</v>
      </c>
      <c r="D297" s="50" t="s">
        <v>629</v>
      </c>
      <c r="E297" s="15"/>
      <c r="F297" s="134">
        <v>5</v>
      </c>
      <c r="G297" s="137">
        <v>4600</v>
      </c>
      <c r="H297" s="137">
        <f t="shared" si="4"/>
        <v>23000</v>
      </c>
    </row>
    <row r="298" spans="1:8">
      <c r="A298" s="22" t="s">
        <v>172</v>
      </c>
      <c r="B298" s="16"/>
      <c r="C298" s="14"/>
      <c r="D298" s="50"/>
      <c r="E298" s="15"/>
      <c r="F298" s="134"/>
      <c r="G298" s="137"/>
      <c r="H298" s="137" t="str">
        <f t="shared" si="4"/>
        <v/>
      </c>
    </row>
    <row r="299" spans="1:8">
      <c r="A299" s="22" t="s">
        <v>182</v>
      </c>
      <c r="B299" s="16" t="s">
        <v>647</v>
      </c>
      <c r="C299" s="14" t="s">
        <v>661</v>
      </c>
      <c r="D299" s="50" t="s">
        <v>570</v>
      </c>
      <c r="E299" s="15"/>
      <c r="F299" s="134">
        <v>1</v>
      </c>
      <c r="G299" s="137">
        <v>4240</v>
      </c>
      <c r="H299" s="137">
        <f t="shared" si="4"/>
        <v>4240</v>
      </c>
    </row>
    <row r="300" spans="1:8">
      <c r="A300" s="22" t="s">
        <v>194</v>
      </c>
      <c r="B300" s="16" t="s">
        <v>647</v>
      </c>
      <c r="C300" s="14"/>
      <c r="D300" s="50" t="s">
        <v>662</v>
      </c>
      <c r="E300" s="15"/>
      <c r="F300" s="134">
        <v>3</v>
      </c>
      <c r="G300" s="137">
        <v>3940</v>
      </c>
      <c r="H300" s="137">
        <f t="shared" si="4"/>
        <v>11820</v>
      </c>
    </row>
    <row r="301" spans="1:8">
      <c r="A301" s="22" t="s">
        <v>206</v>
      </c>
      <c r="B301" s="16" t="s">
        <v>647</v>
      </c>
      <c r="C301" s="14" t="s">
        <v>1450</v>
      </c>
      <c r="D301" s="50" t="s">
        <v>1453</v>
      </c>
      <c r="E301" s="15"/>
      <c r="F301" s="134">
        <v>4</v>
      </c>
      <c r="G301" s="137">
        <v>2394</v>
      </c>
      <c r="H301" s="137">
        <f t="shared" si="4"/>
        <v>9576</v>
      </c>
    </row>
    <row r="302" spans="1:8">
      <c r="A302" s="22" t="s">
        <v>218</v>
      </c>
      <c r="B302" s="16" t="s">
        <v>647</v>
      </c>
      <c r="C302" s="14" t="s">
        <v>1452</v>
      </c>
      <c r="D302" s="50" t="s">
        <v>1453</v>
      </c>
      <c r="E302" s="15"/>
      <c r="F302" s="134">
        <v>22</v>
      </c>
      <c r="G302" s="137">
        <v>1378</v>
      </c>
      <c r="H302" s="137">
        <f t="shared" si="4"/>
        <v>30316</v>
      </c>
    </row>
    <row r="303" spans="1:8">
      <c r="A303" s="22" t="s">
        <v>228</v>
      </c>
      <c r="B303" s="16"/>
      <c r="C303" s="14"/>
      <c r="D303" s="50"/>
      <c r="E303" s="15"/>
      <c r="F303" s="134"/>
      <c r="G303" s="137"/>
      <c r="H303" s="137" t="str">
        <f t="shared" si="4"/>
        <v/>
      </c>
    </row>
    <row r="304" spans="1:8">
      <c r="A304" s="22" t="s">
        <v>241</v>
      </c>
      <c r="B304" s="16"/>
      <c r="C304" s="14"/>
      <c r="D304" s="50"/>
      <c r="E304" s="15"/>
      <c r="F304" s="134"/>
      <c r="G304" s="137"/>
      <c r="H304" s="137" t="str">
        <f t="shared" si="4"/>
        <v/>
      </c>
    </row>
    <row r="305" spans="1:8">
      <c r="A305" s="22" t="s">
        <v>251</v>
      </c>
      <c r="B305" s="16"/>
      <c r="C305" s="14"/>
      <c r="D305" s="50"/>
      <c r="E305" s="15"/>
      <c r="F305" s="134"/>
      <c r="G305" s="137"/>
      <c r="H305" s="137" t="str">
        <f t="shared" si="4"/>
        <v/>
      </c>
    </row>
    <row r="306" spans="1:8">
      <c r="A306" s="22" t="s">
        <v>264</v>
      </c>
      <c r="B306" s="16"/>
      <c r="C306" s="14"/>
      <c r="D306" s="50"/>
      <c r="E306" s="15"/>
      <c r="F306" s="134"/>
      <c r="G306" s="137"/>
      <c r="H306" s="137" t="str">
        <f t="shared" si="4"/>
        <v/>
      </c>
    </row>
    <row r="307" spans="1:8">
      <c r="A307" s="22" t="s">
        <v>25</v>
      </c>
      <c r="B307" s="16" t="s">
        <v>647</v>
      </c>
      <c r="C307" s="14" t="s">
        <v>672</v>
      </c>
      <c r="D307" s="50" t="s">
        <v>663</v>
      </c>
      <c r="E307" s="15"/>
      <c r="F307" s="134">
        <v>31</v>
      </c>
      <c r="G307" s="137">
        <v>390</v>
      </c>
      <c r="H307" s="137">
        <f t="shared" si="4"/>
        <v>12090</v>
      </c>
    </row>
    <row r="308" spans="1:8">
      <c r="A308" s="22" t="s">
        <v>33</v>
      </c>
      <c r="B308" s="16" t="s">
        <v>647</v>
      </c>
      <c r="C308" s="14"/>
      <c r="D308" s="50"/>
      <c r="E308" s="15"/>
      <c r="F308" s="134"/>
      <c r="G308" s="137"/>
      <c r="H308" s="137" t="str">
        <f t="shared" si="4"/>
        <v/>
      </c>
    </row>
    <row r="309" spans="1:8">
      <c r="A309" s="22" t="s">
        <v>1637</v>
      </c>
      <c r="B309" s="16" t="s">
        <v>647</v>
      </c>
      <c r="C309" s="14" t="s">
        <v>1639</v>
      </c>
      <c r="D309" s="50" t="s">
        <v>1640</v>
      </c>
      <c r="E309" s="15"/>
      <c r="F309" s="134">
        <v>2</v>
      </c>
      <c r="G309" s="137">
        <v>864</v>
      </c>
      <c r="H309" s="137">
        <f t="shared" si="4"/>
        <v>1728</v>
      </c>
    </row>
    <row r="310" spans="1:8">
      <c r="A310" s="22" t="s">
        <v>1638</v>
      </c>
      <c r="B310" s="16" t="s">
        <v>647</v>
      </c>
      <c r="C310" s="14" t="s">
        <v>1639</v>
      </c>
      <c r="D310" s="50" t="s">
        <v>1641</v>
      </c>
      <c r="E310" s="15"/>
      <c r="F310" s="134">
        <v>2</v>
      </c>
      <c r="G310" s="137">
        <v>710</v>
      </c>
      <c r="H310" s="137">
        <f t="shared" si="4"/>
        <v>1420</v>
      </c>
    </row>
    <row r="311" spans="1:8">
      <c r="A311" s="22" t="s">
        <v>49</v>
      </c>
      <c r="B311" s="16" t="s">
        <v>647</v>
      </c>
      <c r="C311" s="14" t="s">
        <v>671</v>
      </c>
      <c r="D311" s="50" t="s">
        <v>663</v>
      </c>
      <c r="E311" s="15"/>
      <c r="F311" s="134">
        <v>33</v>
      </c>
      <c r="G311" s="137">
        <v>690</v>
      </c>
      <c r="H311" s="137">
        <f t="shared" si="4"/>
        <v>22770</v>
      </c>
    </row>
    <row r="312" spans="1:8">
      <c r="A312" s="22" t="s">
        <v>58</v>
      </c>
      <c r="B312" s="16" t="s">
        <v>647</v>
      </c>
      <c r="C312" s="14" t="s">
        <v>671</v>
      </c>
      <c r="D312" s="50" t="s">
        <v>664</v>
      </c>
      <c r="E312" s="15"/>
      <c r="F312" s="134">
        <v>0</v>
      </c>
      <c r="G312" s="137"/>
      <c r="H312" s="137" t="str">
        <f t="shared" si="4"/>
        <v/>
      </c>
    </row>
    <row r="313" spans="1:8">
      <c r="A313" s="22" t="s">
        <v>65</v>
      </c>
      <c r="B313" s="16" t="s">
        <v>647</v>
      </c>
      <c r="C313" s="14" t="s">
        <v>671</v>
      </c>
      <c r="D313" s="50" t="s">
        <v>1667</v>
      </c>
      <c r="E313" s="15"/>
      <c r="F313" s="134">
        <v>74</v>
      </c>
      <c r="G313" s="137">
        <v>694</v>
      </c>
      <c r="H313" s="137">
        <f t="shared" si="4"/>
        <v>51356</v>
      </c>
    </row>
    <row r="314" spans="1:8">
      <c r="A314" s="22" t="s">
        <v>75</v>
      </c>
      <c r="B314" s="16" t="s">
        <v>647</v>
      </c>
      <c r="C314" s="14" t="s">
        <v>671</v>
      </c>
      <c r="D314" s="50" t="s">
        <v>637</v>
      </c>
      <c r="E314" s="15"/>
      <c r="F314" s="134"/>
      <c r="G314" s="137"/>
      <c r="H314" s="137" t="str">
        <f t="shared" si="4"/>
        <v/>
      </c>
    </row>
    <row r="315" spans="1:8">
      <c r="A315" s="22" t="s">
        <v>84</v>
      </c>
      <c r="B315" s="16" t="s">
        <v>647</v>
      </c>
      <c r="C315" s="14" t="s">
        <v>671</v>
      </c>
      <c r="D315" s="50" t="s">
        <v>606</v>
      </c>
      <c r="E315" s="15"/>
      <c r="F315" s="134">
        <v>49</v>
      </c>
      <c r="G315" s="137">
        <v>590</v>
      </c>
      <c r="H315" s="137">
        <f t="shared" si="4"/>
        <v>28910</v>
      </c>
    </row>
    <row r="316" spans="1:8">
      <c r="A316" s="22" t="s">
        <v>18</v>
      </c>
      <c r="B316" s="16" t="s">
        <v>647</v>
      </c>
      <c r="C316" s="14" t="s">
        <v>671</v>
      </c>
      <c r="D316" s="50" t="s">
        <v>606</v>
      </c>
      <c r="E316" s="15"/>
      <c r="F316" s="134">
        <v>10</v>
      </c>
      <c r="G316" s="137">
        <v>440</v>
      </c>
      <c r="H316" s="137">
        <f t="shared" si="4"/>
        <v>4400</v>
      </c>
    </row>
    <row r="317" spans="1:8">
      <c r="A317" s="22" t="s">
        <v>101</v>
      </c>
      <c r="B317" s="16" t="s">
        <v>647</v>
      </c>
      <c r="C317" s="14" t="s">
        <v>671</v>
      </c>
      <c r="D317" s="50" t="s">
        <v>642</v>
      </c>
      <c r="E317" s="15"/>
      <c r="F317" s="134">
        <v>4</v>
      </c>
      <c r="G317" s="137">
        <v>453</v>
      </c>
      <c r="H317" s="137">
        <f t="shared" si="4"/>
        <v>1812</v>
      </c>
    </row>
    <row r="318" spans="1:8">
      <c r="A318" s="22" t="s">
        <v>110</v>
      </c>
      <c r="B318" s="16" t="s">
        <v>647</v>
      </c>
      <c r="C318" s="14" t="s">
        <v>671</v>
      </c>
      <c r="D318" s="50" t="s">
        <v>642</v>
      </c>
      <c r="E318" s="15"/>
      <c r="F318" s="134">
        <v>2</v>
      </c>
      <c r="G318" s="137">
        <v>440</v>
      </c>
      <c r="H318" s="137">
        <f t="shared" si="4"/>
        <v>880</v>
      </c>
    </row>
    <row r="319" spans="1:8">
      <c r="A319" s="22" t="s">
        <v>117</v>
      </c>
      <c r="B319" s="16" t="s">
        <v>647</v>
      </c>
      <c r="C319" s="14" t="s">
        <v>671</v>
      </c>
      <c r="D319" s="50" t="s">
        <v>642</v>
      </c>
      <c r="E319" s="15"/>
      <c r="F319" s="134">
        <v>64</v>
      </c>
      <c r="G319" s="137">
        <v>440</v>
      </c>
      <c r="H319" s="137">
        <f t="shared" si="4"/>
        <v>28160</v>
      </c>
    </row>
    <row r="320" spans="1:8">
      <c r="A320" s="22" t="s">
        <v>1035</v>
      </c>
      <c r="B320" s="16" t="s">
        <v>647</v>
      </c>
      <c r="C320" s="14" t="s">
        <v>671</v>
      </c>
      <c r="D320" s="50" t="s">
        <v>666</v>
      </c>
      <c r="E320" s="15"/>
      <c r="F320" s="134">
        <v>3</v>
      </c>
      <c r="G320" s="137">
        <v>1088</v>
      </c>
      <c r="H320" s="137">
        <f t="shared" si="4"/>
        <v>3264</v>
      </c>
    </row>
    <row r="321" spans="1:8">
      <c r="A321" s="22" t="s">
        <v>1036</v>
      </c>
      <c r="B321" s="16" t="s">
        <v>647</v>
      </c>
      <c r="C321" s="14" t="s">
        <v>671</v>
      </c>
      <c r="D321" s="50" t="s">
        <v>665</v>
      </c>
      <c r="E321" s="15"/>
      <c r="F321" s="134">
        <v>17</v>
      </c>
      <c r="G321" s="137">
        <v>866</v>
      </c>
      <c r="H321" s="137">
        <f t="shared" si="4"/>
        <v>14722</v>
      </c>
    </row>
    <row r="322" spans="1:8">
      <c r="A322" s="22" t="s">
        <v>1037</v>
      </c>
      <c r="B322" s="16" t="s">
        <v>647</v>
      </c>
      <c r="C322" s="14" t="s">
        <v>671</v>
      </c>
      <c r="D322" s="50" t="s">
        <v>667</v>
      </c>
      <c r="E322" s="15"/>
      <c r="F322" s="134">
        <v>1</v>
      </c>
      <c r="G322" s="137">
        <v>1198</v>
      </c>
      <c r="H322" s="137">
        <f t="shared" si="4"/>
        <v>1198</v>
      </c>
    </row>
    <row r="323" spans="1:8">
      <c r="A323" s="22" t="s">
        <v>140</v>
      </c>
      <c r="B323" s="16" t="s">
        <v>647</v>
      </c>
      <c r="C323" s="14" t="s">
        <v>668</v>
      </c>
      <c r="D323" s="50" t="s">
        <v>606</v>
      </c>
      <c r="E323" s="15"/>
      <c r="F323" s="134">
        <v>6</v>
      </c>
      <c r="G323" s="137">
        <v>1049</v>
      </c>
      <c r="H323" s="137">
        <f t="shared" si="4"/>
        <v>6294</v>
      </c>
    </row>
    <row r="324" spans="1:8">
      <c r="A324" s="22" t="s">
        <v>151</v>
      </c>
      <c r="B324" s="16" t="s">
        <v>647</v>
      </c>
      <c r="C324" s="14" t="s">
        <v>668</v>
      </c>
      <c r="D324" s="50" t="s">
        <v>606</v>
      </c>
      <c r="E324" s="15"/>
      <c r="F324" s="134"/>
      <c r="G324" s="137"/>
      <c r="H324" s="137" t="str">
        <f t="shared" si="4"/>
        <v/>
      </c>
    </row>
    <row r="325" spans="1:8">
      <c r="A325" s="22" t="s">
        <v>1038</v>
      </c>
      <c r="B325" s="16" t="s">
        <v>647</v>
      </c>
      <c r="C325" s="14" t="s">
        <v>668</v>
      </c>
      <c r="D325" s="50" t="s">
        <v>602</v>
      </c>
      <c r="E325" s="15"/>
      <c r="F325" s="134">
        <v>6</v>
      </c>
      <c r="G325" s="137">
        <v>754</v>
      </c>
      <c r="H325" s="137">
        <f t="shared" si="4"/>
        <v>4524</v>
      </c>
    </row>
    <row r="326" spans="1:8">
      <c r="A326" s="22" t="s">
        <v>1039</v>
      </c>
      <c r="B326" s="16" t="s">
        <v>647</v>
      </c>
      <c r="C326" s="14" t="s">
        <v>668</v>
      </c>
      <c r="D326" s="50" t="s">
        <v>642</v>
      </c>
      <c r="E326" s="15"/>
      <c r="F326" s="134">
        <v>2</v>
      </c>
      <c r="G326" s="137">
        <v>737</v>
      </c>
      <c r="H326" s="137">
        <f t="shared" si="4"/>
        <v>1474</v>
      </c>
    </row>
    <row r="327" spans="1:8">
      <c r="A327" s="22" t="s">
        <v>173</v>
      </c>
      <c r="B327" s="16" t="s">
        <v>647</v>
      </c>
      <c r="C327" s="14" t="s">
        <v>669</v>
      </c>
      <c r="D327" s="50" t="s">
        <v>606</v>
      </c>
      <c r="E327" s="15"/>
      <c r="F327" s="134">
        <v>16</v>
      </c>
      <c r="G327" s="137">
        <v>1726</v>
      </c>
      <c r="H327" s="137">
        <f t="shared" si="4"/>
        <v>27616</v>
      </c>
    </row>
    <row r="328" spans="1:8">
      <c r="A328" s="22" t="s">
        <v>183</v>
      </c>
      <c r="B328" s="16" t="s">
        <v>647</v>
      </c>
      <c r="C328" s="14" t="s">
        <v>669</v>
      </c>
      <c r="D328" s="50" t="s">
        <v>606</v>
      </c>
      <c r="E328" s="15"/>
      <c r="F328" s="134"/>
      <c r="G328" s="137"/>
      <c r="H328" s="137" t="str">
        <f t="shared" si="4"/>
        <v/>
      </c>
    </row>
    <row r="329" spans="1:8">
      <c r="A329" s="22" t="s">
        <v>195</v>
      </c>
      <c r="B329" s="16" t="s">
        <v>647</v>
      </c>
      <c r="C329" s="14" t="s">
        <v>669</v>
      </c>
      <c r="D329" s="50" t="s">
        <v>642</v>
      </c>
      <c r="E329" s="15"/>
      <c r="F329" s="134">
        <v>0</v>
      </c>
      <c r="G329" s="137"/>
      <c r="H329" s="137" t="str">
        <f t="shared" si="4"/>
        <v/>
      </c>
    </row>
    <row r="330" spans="1:8">
      <c r="A330" s="22" t="s">
        <v>207</v>
      </c>
      <c r="B330" s="16" t="s">
        <v>647</v>
      </c>
      <c r="C330" s="14" t="s">
        <v>670</v>
      </c>
      <c r="D330" s="50" t="s">
        <v>606</v>
      </c>
      <c r="E330" s="15"/>
      <c r="F330" s="134">
        <v>6</v>
      </c>
      <c r="G330" s="137">
        <v>2686</v>
      </c>
      <c r="H330" s="137">
        <f t="shared" si="4"/>
        <v>16116</v>
      </c>
    </row>
    <row r="331" spans="1:8">
      <c r="A331" s="22" t="s">
        <v>219</v>
      </c>
      <c r="B331" s="16" t="s">
        <v>647</v>
      </c>
      <c r="C331" s="14" t="s">
        <v>670</v>
      </c>
      <c r="D331" s="50" t="s">
        <v>606</v>
      </c>
      <c r="E331" s="15"/>
      <c r="F331" s="134">
        <v>2</v>
      </c>
      <c r="G331" s="137">
        <v>2688</v>
      </c>
      <c r="H331" s="137">
        <f t="shared" ref="H331:H394" si="5">IF(G331&gt;0,G331*F331," ")</f>
        <v>5376</v>
      </c>
    </row>
    <row r="332" spans="1:8">
      <c r="A332" s="22" t="s">
        <v>229</v>
      </c>
      <c r="B332" s="16" t="s">
        <v>647</v>
      </c>
      <c r="C332" s="14" t="s">
        <v>670</v>
      </c>
      <c r="D332" s="50" t="s">
        <v>602</v>
      </c>
      <c r="E332" s="15"/>
      <c r="F332" s="134">
        <v>0</v>
      </c>
      <c r="G332" s="137"/>
      <c r="H332" s="137" t="str">
        <f t="shared" si="5"/>
        <v/>
      </c>
    </row>
    <row r="333" spans="1:8">
      <c r="A333" s="22" t="s">
        <v>1040</v>
      </c>
      <c r="B333" s="16" t="s">
        <v>647</v>
      </c>
      <c r="C333" s="14" t="s">
        <v>668</v>
      </c>
      <c r="D333" s="50" t="s">
        <v>639</v>
      </c>
      <c r="E333" s="15"/>
      <c r="F333" s="134">
        <v>0</v>
      </c>
      <c r="G333" s="137"/>
      <c r="H333" s="137" t="str">
        <f t="shared" si="5"/>
        <v/>
      </c>
    </row>
    <row r="334" spans="1:8">
      <c r="A334" s="22" t="s">
        <v>1041</v>
      </c>
      <c r="B334" s="16" t="s">
        <v>647</v>
      </c>
      <c r="C334" s="14" t="s">
        <v>669</v>
      </c>
      <c r="D334" s="50" t="s">
        <v>639</v>
      </c>
      <c r="E334" s="15"/>
      <c r="F334" s="134">
        <v>1</v>
      </c>
      <c r="G334" s="137">
        <v>3132</v>
      </c>
      <c r="H334" s="137">
        <f t="shared" si="5"/>
        <v>3132</v>
      </c>
    </row>
    <row r="335" spans="1:8">
      <c r="A335" s="22" t="s">
        <v>252</v>
      </c>
      <c r="B335" s="16" t="s">
        <v>647</v>
      </c>
      <c r="C335" s="14" t="s">
        <v>670</v>
      </c>
      <c r="D335" s="50" t="s">
        <v>639</v>
      </c>
      <c r="E335" s="15"/>
      <c r="F335" s="134">
        <v>2</v>
      </c>
      <c r="G335" s="137">
        <v>4900</v>
      </c>
      <c r="H335" s="137">
        <f t="shared" si="5"/>
        <v>9800</v>
      </c>
    </row>
    <row r="336" spans="1:8">
      <c r="A336" s="22" t="s">
        <v>265</v>
      </c>
      <c r="B336" s="16"/>
      <c r="C336" s="14"/>
      <c r="D336" s="50"/>
      <c r="E336" s="15"/>
      <c r="F336" s="134"/>
      <c r="G336" s="137"/>
      <c r="H336" s="137" t="str">
        <f t="shared" si="5"/>
        <v/>
      </c>
    </row>
    <row r="337" spans="1:8">
      <c r="A337" s="22" t="s">
        <v>1407</v>
      </c>
      <c r="B337" s="16" t="s">
        <v>847</v>
      </c>
      <c r="C337" s="14" t="s">
        <v>848</v>
      </c>
      <c r="D337" s="50" t="s">
        <v>606</v>
      </c>
      <c r="E337" s="15"/>
      <c r="F337" s="134">
        <v>59</v>
      </c>
      <c r="G337" s="137">
        <v>52</v>
      </c>
      <c r="H337" s="137">
        <f t="shared" si="5"/>
        <v>3068</v>
      </c>
    </row>
    <row r="338" spans="1:8">
      <c r="A338" s="22" t="s">
        <v>1406</v>
      </c>
      <c r="B338" s="16"/>
      <c r="C338" s="14"/>
      <c r="D338" s="50"/>
      <c r="E338" s="15"/>
      <c r="F338" s="134"/>
      <c r="G338" s="137"/>
      <c r="H338" s="137" t="str">
        <f t="shared" si="5"/>
        <v/>
      </c>
    </row>
    <row r="339" spans="1:8">
      <c r="A339" s="22" t="s">
        <v>1409</v>
      </c>
      <c r="B339" s="16" t="s">
        <v>847</v>
      </c>
      <c r="C339" s="14" t="s">
        <v>848</v>
      </c>
      <c r="D339" s="50" t="s">
        <v>857</v>
      </c>
      <c r="E339" s="15"/>
      <c r="F339" s="134">
        <v>9</v>
      </c>
      <c r="G339" s="137">
        <v>114</v>
      </c>
      <c r="H339" s="137">
        <f t="shared" si="5"/>
        <v>1026</v>
      </c>
    </row>
    <row r="340" spans="1:8">
      <c r="A340" s="22" t="s">
        <v>1408</v>
      </c>
      <c r="B340" s="16"/>
      <c r="C340" s="14"/>
      <c r="D340" s="50"/>
      <c r="E340" s="15"/>
      <c r="F340" s="134"/>
      <c r="G340" s="137"/>
      <c r="H340" s="137" t="str">
        <f t="shared" si="5"/>
        <v/>
      </c>
    </row>
    <row r="341" spans="1:8">
      <c r="A341" s="22" t="s">
        <v>1418</v>
      </c>
      <c r="B341" s="16" t="s">
        <v>847</v>
      </c>
      <c r="C341" s="14" t="s">
        <v>848</v>
      </c>
      <c r="D341" s="50" t="s">
        <v>739</v>
      </c>
      <c r="E341" s="15"/>
      <c r="F341" s="134">
        <v>35</v>
      </c>
      <c r="G341" s="137">
        <v>68</v>
      </c>
      <c r="H341" s="137">
        <f t="shared" si="5"/>
        <v>2380</v>
      </c>
    </row>
    <row r="342" spans="1:8">
      <c r="A342" s="22" t="s">
        <v>1419</v>
      </c>
      <c r="B342" s="16" t="s">
        <v>847</v>
      </c>
      <c r="C342" s="14" t="s">
        <v>848</v>
      </c>
      <c r="D342" s="50" t="s">
        <v>858</v>
      </c>
      <c r="E342" s="15"/>
      <c r="F342" s="134">
        <v>8</v>
      </c>
      <c r="G342" s="137">
        <v>109</v>
      </c>
      <c r="H342" s="137">
        <f t="shared" si="5"/>
        <v>872</v>
      </c>
    </row>
    <row r="343" spans="1:8">
      <c r="A343" s="22" t="s">
        <v>1410</v>
      </c>
      <c r="B343" s="16"/>
      <c r="C343" s="14"/>
      <c r="D343" s="50"/>
      <c r="E343" s="15"/>
      <c r="F343" s="134"/>
      <c r="G343" s="137"/>
      <c r="H343" s="137" t="str">
        <f t="shared" si="5"/>
        <v/>
      </c>
    </row>
    <row r="344" spans="1:8">
      <c r="A344" s="22" t="s">
        <v>1411</v>
      </c>
      <c r="B344" s="16"/>
      <c r="C344" s="14"/>
      <c r="D344" s="50"/>
      <c r="E344" s="15"/>
      <c r="F344" s="134"/>
      <c r="G344" s="137"/>
      <c r="H344" s="137" t="str">
        <f t="shared" si="5"/>
        <v/>
      </c>
    </row>
    <row r="345" spans="1:8">
      <c r="A345" s="22" t="s">
        <v>1412</v>
      </c>
      <c r="B345" s="16" t="s">
        <v>847</v>
      </c>
      <c r="C345" s="14" t="s">
        <v>849</v>
      </c>
      <c r="D345" s="50" t="s">
        <v>606</v>
      </c>
      <c r="E345" s="15"/>
      <c r="F345" s="134">
        <v>2</v>
      </c>
      <c r="G345" s="137">
        <v>82</v>
      </c>
      <c r="H345" s="137">
        <f t="shared" si="5"/>
        <v>164</v>
      </c>
    </row>
    <row r="346" spans="1:8">
      <c r="A346" s="22" t="s">
        <v>1413</v>
      </c>
      <c r="B346" s="16"/>
      <c r="C346" s="14"/>
      <c r="D346" s="50"/>
      <c r="E346" s="15"/>
      <c r="F346" s="134"/>
      <c r="G346" s="137"/>
      <c r="H346" s="137" t="str">
        <f t="shared" si="5"/>
        <v/>
      </c>
    </row>
    <row r="347" spans="1:8">
      <c r="A347" s="22" t="s">
        <v>1414</v>
      </c>
      <c r="B347" s="16" t="s">
        <v>847</v>
      </c>
      <c r="C347" s="14" t="s">
        <v>849</v>
      </c>
      <c r="D347" s="50" t="s">
        <v>857</v>
      </c>
      <c r="E347" s="15"/>
      <c r="F347" s="134">
        <v>16</v>
      </c>
      <c r="G347" s="137">
        <v>131</v>
      </c>
      <c r="H347" s="137">
        <f t="shared" si="5"/>
        <v>2096</v>
      </c>
    </row>
    <row r="348" spans="1:8">
      <c r="A348" s="22" t="s">
        <v>1415</v>
      </c>
      <c r="B348" s="16"/>
      <c r="C348" s="14"/>
      <c r="D348" s="50"/>
      <c r="E348" s="15"/>
      <c r="F348" s="134"/>
      <c r="G348" s="137"/>
      <c r="H348" s="137" t="str">
        <f t="shared" si="5"/>
        <v/>
      </c>
    </row>
    <row r="349" spans="1:8">
      <c r="A349" s="22" t="s">
        <v>1416</v>
      </c>
      <c r="B349" s="16" t="s">
        <v>847</v>
      </c>
      <c r="C349" s="14" t="s">
        <v>849</v>
      </c>
      <c r="D349" s="50" t="s">
        <v>739</v>
      </c>
      <c r="E349" s="15"/>
      <c r="F349" s="134">
        <v>4</v>
      </c>
      <c r="G349" s="137">
        <v>105</v>
      </c>
      <c r="H349" s="137">
        <f t="shared" si="5"/>
        <v>420</v>
      </c>
    </row>
    <row r="350" spans="1:8">
      <c r="A350" s="22" t="s">
        <v>1417</v>
      </c>
      <c r="B350" s="16"/>
      <c r="C350" s="14"/>
      <c r="D350" s="50"/>
      <c r="E350" s="15"/>
      <c r="F350" s="134"/>
      <c r="G350" s="137"/>
      <c r="H350" s="137" t="str">
        <f t="shared" si="5"/>
        <v/>
      </c>
    </row>
    <row r="351" spans="1:8">
      <c r="A351" s="22" t="s">
        <v>1420</v>
      </c>
      <c r="B351" s="16" t="s">
        <v>847</v>
      </c>
      <c r="C351" s="14" t="s">
        <v>849</v>
      </c>
      <c r="D351" s="50" t="s">
        <v>858</v>
      </c>
      <c r="E351" s="15"/>
      <c r="F351" s="134">
        <v>0</v>
      </c>
      <c r="G351" s="137"/>
      <c r="H351" s="137" t="str">
        <f t="shared" si="5"/>
        <v/>
      </c>
    </row>
    <row r="352" spans="1:8">
      <c r="A352" s="22" t="s">
        <v>1421</v>
      </c>
      <c r="B352" s="16"/>
      <c r="C352" s="14"/>
      <c r="D352" s="50"/>
      <c r="E352" s="15"/>
      <c r="F352" s="134"/>
      <c r="G352" s="137"/>
      <c r="H352" s="137" t="str">
        <f t="shared" si="5"/>
        <v/>
      </c>
    </row>
    <row r="353" spans="1:8">
      <c r="A353" s="22" t="s">
        <v>1422</v>
      </c>
      <c r="B353" s="16" t="s">
        <v>847</v>
      </c>
      <c r="C353" s="14" t="s">
        <v>850</v>
      </c>
      <c r="D353" s="50" t="s">
        <v>606</v>
      </c>
      <c r="E353" s="15"/>
      <c r="F353" s="134">
        <v>25</v>
      </c>
      <c r="G353" s="137">
        <v>188</v>
      </c>
      <c r="H353" s="137">
        <f t="shared" si="5"/>
        <v>4700</v>
      </c>
    </row>
    <row r="354" spans="1:8">
      <c r="A354" s="22" t="s">
        <v>1423</v>
      </c>
      <c r="B354" s="16"/>
      <c r="C354" s="14"/>
      <c r="D354" s="50"/>
      <c r="E354" s="15"/>
      <c r="F354" s="134"/>
      <c r="G354" s="137"/>
      <c r="H354" s="137" t="str">
        <f t="shared" si="5"/>
        <v/>
      </c>
    </row>
    <row r="355" spans="1:8">
      <c r="A355" s="22" t="s">
        <v>1424</v>
      </c>
      <c r="B355" s="16" t="s">
        <v>847</v>
      </c>
      <c r="C355" s="14" t="s">
        <v>850</v>
      </c>
      <c r="D355" s="50" t="s">
        <v>857</v>
      </c>
      <c r="E355" s="15"/>
      <c r="F355" s="134">
        <v>51</v>
      </c>
      <c r="G355" s="137">
        <v>203</v>
      </c>
      <c r="H355" s="137">
        <f t="shared" si="5"/>
        <v>10353</v>
      </c>
    </row>
    <row r="356" spans="1:8">
      <c r="A356" s="22" t="s">
        <v>1425</v>
      </c>
      <c r="B356" s="16"/>
      <c r="C356" s="14"/>
      <c r="D356" s="50"/>
      <c r="E356" s="15"/>
      <c r="F356" s="134"/>
      <c r="G356" s="137"/>
      <c r="H356" s="137" t="str">
        <f t="shared" si="5"/>
        <v/>
      </c>
    </row>
    <row r="357" spans="1:8">
      <c r="A357" s="22" t="s">
        <v>1426</v>
      </c>
      <c r="B357" s="16" t="s">
        <v>847</v>
      </c>
      <c r="C357" s="14" t="s">
        <v>850</v>
      </c>
      <c r="D357" s="50" t="s">
        <v>739</v>
      </c>
      <c r="E357" s="15"/>
      <c r="F357" s="134">
        <v>0</v>
      </c>
      <c r="G357" s="137"/>
      <c r="H357" s="137" t="str">
        <f t="shared" si="5"/>
        <v/>
      </c>
    </row>
    <row r="358" spans="1:8">
      <c r="A358" s="22" t="s">
        <v>1427</v>
      </c>
      <c r="B358" s="16"/>
      <c r="C358" s="14"/>
      <c r="D358" s="50"/>
      <c r="E358" s="15"/>
      <c r="F358" s="134"/>
      <c r="G358" s="137"/>
      <c r="H358" s="137" t="str">
        <f t="shared" si="5"/>
        <v/>
      </c>
    </row>
    <row r="359" spans="1:8">
      <c r="A359" s="22" t="s">
        <v>1441</v>
      </c>
      <c r="B359" s="16" t="s">
        <v>847</v>
      </c>
      <c r="C359" s="14" t="s">
        <v>850</v>
      </c>
      <c r="D359" s="50" t="s">
        <v>858</v>
      </c>
      <c r="E359" s="15"/>
      <c r="F359" s="134">
        <v>28</v>
      </c>
      <c r="G359" s="137">
        <v>301</v>
      </c>
      <c r="H359" s="137">
        <f t="shared" si="5"/>
        <v>8428</v>
      </c>
    </row>
    <row r="360" spans="1:8">
      <c r="A360" s="22" t="s">
        <v>1442</v>
      </c>
      <c r="B360" s="16"/>
      <c r="C360" s="14"/>
      <c r="D360" s="50"/>
      <c r="E360" s="15"/>
      <c r="F360" s="134"/>
      <c r="G360" s="137"/>
      <c r="H360" s="137" t="str">
        <f t="shared" si="5"/>
        <v/>
      </c>
    </row>
    <row r="361" spans="1:8">
      <c r="A361" s="22" t="s">
        <v>1428</v>
      </c>
      <c r="B361" s="16"/>
      <c r="C361" s="14"/>
      <c r="D361" s="50"/>
      <c r="E361" s="15"/>
      <c r="F361" s="134"/>
      <c r="G361" s="137"/>
      <c r="H361" s="137" t="str">
        <f t="shared" si="5"/>
        <v/>
      </c>
    </row>
    <row r="362" spans="1:8">
      <c r="A362" s="22" t="s">
        <v>1429</v>
      </c>
      <c r="B362" s="16" t="s">
        <v>847</v>
      </c>
      <c r="C362" s="14" t="s">
        <v>851</v>
      </c>
      <c r="D362" s="50" t="s">
        <v>606</v>
      </c>
      <c r="E362" s="15"/>
      <c r="F362" s="134"/>
      <c r="G362" s="137"/>
      <c r="H362" s="137" t="str">
        <f t="shared" si="5"/>
        <v/>
      </c>
    </row>
    <row r="363" spans="1:8">
      <c r="A363" s="22" t="s">
        <v>1430</v>
      </c>
      <c r="B363" s="16" t="s">
        <v>847</v>
      </c>
      <c r="C363" s="14" t="s">
        <v>852</v>
      </c>
      <c r="D363" s="50" t="s">
        <v>606</v>
      </c>
      <c r="E363" s="15"/>
      <c r="F363" s="134">
        <v>42</v>
      </c>
      <c r="G363" s="137">
        <v>55</v>
      </c>
      <c r="H363" s="137">
        <f t="shared" si="5"/>
        <v>2310</v>
      </c>
    </row>
    <row r="364" spans="1:8">
      <c r="A364" s="22" t="s">
        <v>1431</v>
      </c>
      <c r="B364" s="16"/>
      <c r="C364" s="14"/>
      <c r="D364" s="50"/>
      <c r="E364" s="15"/>
      <c r="F364" s="134"/>
      <c r="G364" s="137"/>
      <c r="H364" s="137" t="str">
        <f t="shared" si="5"/>
        <v/>
      </c>
    </row>
    <row r="365" spans="1:8">
      <c r="A365" s="22" t="s">
        <v>1433</v>
      </c>
      <c r="B365" s="16" t="s">
        <v>847</v>
      </c>
      <c r="C365" s="14" t="s">
        <v>634</v>
      </c>
      <c r="D365" s="50" t="s">
        <v>606</v>
      </c>
      <c r="E365" s="15"/>
      <c r="F365" s="134">
        <v>22</v>
      </c>
      <c r="G365" s="137">
        <v>84</v>
      </c>
      <c r="H365" s="137">
        <f t="shared" si="5"/>
        <v>1848</v>
      </c>
    </row>
    <row r="366" spans="1:8">
      <c r="A366" s="22" t="s">
        <v>1432</v>
      </c>
      <c r="B366" s="16" t="s">
        <v>847</v>
      </c>
      <c r="C366" s="14" t="s">
        <v>634</v>
      </c>
      <c r="D366" s="119" t="s">
        <v>1565</v>
      </c>
      <c r="E366" s="15"/>
      <c r="F366" s="134">
        <v>14</v>
      </c>
      <c r="G366" s="137">
        <v>62</v>
      </c>
      <c r="H366" s="137">
        <f t="shared" si="5"/>
        <v>868</v>
      </c>
    </row>
    <row r="367" spans="1:8">
      <c r="A367" s="22" t="s">
        <v>1435</v>
      </c>
      <c r="B367" s="16" t="s">
        <v>847</v>
      </c>
      <c r="C367" s="14" t="s">
        <v>853</v>
      </c>
      <c r="D367" s="50" t="s">
        <v>606</v>
      </c>
      <c r="E367" s="15"/>
      <c r="F367" s="134">
        <v>23</v>
      </c>
      <c r="G367" s="137">
        <v>88</v>
      </c>
      <c r="H367" s="137">
        <f t="shared" si="5"/>
        <v>2024</v>
      </c>
    </row>
    <row r="368" spans="1:8">
      <c r="A368" s="22" t="s">
        <v>1434</v>
      </c>
      <c r="B368" s="16"/>
      <c r="C368" s="14"/>
      <c r="D368" s="50"/>
      <c r="E368" s="15"/>
      <c r="F368" s="134"/>
      <c r="G368" s="137"/>
      <c r="H368" s="137" t="str">
        <f t="shared" si="5"/>
        <v/>
      </c>
    </row>
    <row r="369" spans="1:8">
      <c r="A369" s="22" t="s">
        <v>1436</v>
      </c>
      <c r="B369" s="16" t="s">
        <v>847</v>
      </c>
      <c r="C369" s="14" t="s">
        <v>569</v>
      </c>
      <c r="D369" s="50" t="s">
        <v>606</v>
      </c>
      <c r="E369" s="15"/>
      <c r="F369" s="134"/>
      <c r="G369" s="137"/>
      <c r="H369" s="137" t="str">
        <f t="shared" si="5"/>
        <v/>
      </c>
    </row>
    <row r="370" spans="1:8">
      <c r="A370" s="22" t="s">
        <v>1437</v>
      </c>
      <c r="B370" s="16"/>
      <c r="C370" s="14"/>
      <c r="D370" s="50"/>
      <c r="E370" s="15"/>
      <c r="F370" s="134"/>
      <c r="G370" s="137"/>
      <c r="H370" s="137" t="str">
        <f t="shared" si="5"/>
        <v/>
      </c>
    </row>
    <row r="371" spans="1:8">
      <c r="A371" s="22" t="s">
        <v>1439</v>
      </c>
      <c r="B371" s="16" t="s">
        <v>847</v>
      </c>
      <c r="C371" s="14" t="s">
        <v>856</v>
      </c>
      <c r="D371" s="50" t="s">
        <v>606</v>
      </c>
      <c r="E371" s="15"/>
      <c r="F371" s="134">
        <v>152</v>
      </c>
      <c r="G371" s="137">
        <v>174</v>
      </c>
      <c r="H371" s="137">
        <f t="shared" si="5"/>
        <v>26448</v>
      </c>
    </row>
    <row r="372" spans="1:8">
      <c r="A372" s="22" t="s">
        <v>1438</v>
      </c>
      <c r="B372" s="16"/>
      <c r="C372" s="14"/>
      <c r="D372" s="50"/>
      <c r="E372" s="15"/>
      <c r="F372" s="134"/>
      <c r="G372" s="137"/>
      <c r="H372" s="137" t="str">
        <f t="shared" si="5"/>
        <v/>
      </c>
    </row>
    <row r="373" spans="1:8">
      <c r="A373" s="22" t="s">
        <v>1443</v>
      </c>
      <c r="B373" s="16" t="s">
        <v>847</v>
      </c>
      <c r="C373" s="14" t="s">
        <v>16</v>
      </c>
      <c r="D373" s="50" t="s">
        <v>606</v>
      </c>
      <c r="E373" s="15"/>
      <c r="F373" s="134"/>
      <c r="G373" s="137"/>
      <c r="H373" s="137" t="str">
        <f t="shared" si="5"/>
        <v/>
      </c>
    </row>
    <row r="374" spans="1:8">
      <c r="A374" s="22" t="s">
        <v>1440</v>
      </c>
      <c r="B374" s="16"/>
      <c r="C374" s="14"/>
      <c r="D374" s="50"/>
      <c r="E374" s="15"/>
      <c r="F374" s="134"/>
      <c r="G374" s="137"/>
      <c r="H374" s="137" t="str">
        <f t="shared" si="5"/>
        <v/>
      </c>
    </row>
    <row r="375" spans="1:8">
      <c r="A375" s="22" t="s">
        <v>1387</v>
      </c>
      <c r="B375" s="16" t="s">
        <v>847</v>
      </c>
      <c r="C375" s="14" t="s">
        <v>854</v>
      </c>
      <c r="D375" s="50" t="s">
        <v>606</v>
      </c>
      <c r="E375" s="15"/>
      <c r="F375" s="134">
        <v>17</v>
      </c>
      <c r="G375" s="137">
        <v>188</v>
      </c>
      <c r="H375" s="137">
        <f t="shared" si="5"/>
        <v>3196</v>
      </c>
    </row>
    <row r="376" spans="1:8">
      <c r="A376" s="22" t="s">
        <v>1388</v>
      </c>
      <c r="B376" s="16"/>
      <c r="C376" s="14"/>
      <c r="D376" s="50"/>
      <c r="E376" s="15"/>
      <c r="F376" s="134"/>
      <c r="G376" s="137"/>
      <c r="H376" s="137" t="str">
        <f t="shared" si="5"/>
        <v/>
      </c>
    </row>
    <row r="377" spans="1:8">
      <c r="A377" s="22" t="s">
        <v>1389</v>
      </c>
      <c r="B377" s="16" t="s">
        <v>847</v>
      </c>
      <c r="C377" s="14" t="s">
        <v>854</v>
      </c>
      <c r="D377" s="50" t="s">
        <v>739</v>
      </c>
      <c r="E377" s="15"/>
      <c r="F377" s="134">
        <v>31</v>
      </c>
      <c r="G377" s="137">
        <v>180</v>
      </c>
      <c r="H377" s="137">
        <f t="shared" si="5"/>
        <v>5580</v>
      </c>
    </row>
    <row r="378" spans="1:8">
      <c r="A378" s="22" t="s">
        <v>1390</v>
      </c>
      <c r="B378" s="16"/>
      <c r="C378" s="14"/>
      <c r="D378" s="50"/>
      <c r="E378" s="15"/>
      <c r="F378" s="134"/>
      <c r="G378" s="137"/>
      <c r="H378" s="137" t="str">
        <f t="shared" si="5"/>
        <v/>
      </c>
    </row>
    <row r="379" spans="1:8">
      <c r="A379" s="22" t="s">
        <v>230</v>
      </c>
      <c r="B379" s="16" t="s">
        <v>847</v>
      </c>
      <c r="C379" s="14" t="s">
        <v>855</v>
      </c>
      <c r="D379" s="50" t="s">
        <v>606</v>
      </c>
      <c r="E379" s="15"/>
      <c r="F379" s="134">
        <v>12</v>
      </c>
      <c r="G379" s="137">
        <v>194</v>
      </c>
      <c r="H379" s="137">
        <f t="shared" si="5"/>
        <v>2328</v>
      </c>
    </row>
    <row r="380" spans="1:8">
      <c r="A380" s="22" t="s">
        <v>242</v>
      </c>
      <c r="B380" s="16" t="s">
        <v>847</v>
      </c>
      <c r="C380" s="14" t="s">
        <v>855</v>
      </c>
      <c r="D380" s="50"/>
      <c r="E380" s="15"/>
      <c r="F380" s="134">
        <v>0</v>
      </c>
      <c r="G380" s="137"/>
      <c r="H380" s="137" t="str">
        <f t="shared" si="5"/>
        <v/>
      </c>
    </row>
    <row r="381" spans="1:8">
      <c r="A381" s="22" t="s">
        <v>253</v>
      </c>
      <c r="B381" s="16"/>
      <c r="C381" s="14"/>
      <c r="D381" s="50"/>
      <c r="E381" s="15"/>
      <c r="F381" s="134">
        <v>0</v>
      </c>
      <c r="G381" s="137"/>
      <c r="H381" s="137" t="str">
        <f t="shared" si="5"/>
        <v/>
      </c>
    </row>
    <row r="382" spans="1:8">
      <c r="A382" s="22" t="s">
        <v>266</v>
      </c>
      <c r="B382" s="16"/>
      <c r="C382" s="14"/>
      <c r="D382" s="50"/>
      <c r="E382" s="15"/>
      <c r="F382" s="134">
        <v>0</v>
      </c>
      <c r="G382" s="137"/>
      <c r="H382" s="137" t="str">
        <f t="shared" si="5"/>
        <v/>
      </c>
    </row>
    <row r="383" spans="1:8">
      <c r="A383" s="22" t="s">
        <v>26</v>
      </c>
      <c r="B383" s="16" t="s">
        <v>859</v>
      </c>
      <c r="C383" s="14" t="s">
        <v>613</v>
      </c>
      <c r="D383" s="50" t="s">
        <v>606</v>
      </c>
      <c r="E383" s="15"/>
      <c r="F383" s="134">
        <v>0</v>
      </c>
      <c r="G383" s="137"/>
      <c r="H383" s="137" t="str">
        <f t="shared" si="5"/>
        <v/>
      </c>
    </row>
    <row r="384" spans="1:8">
      <c r="A384" s="22" t="s">
        <v>34</v>
      </c>
      <c r="B384" s="16" t="s">
        <v>859</v>
      </c>
      <c r="C384" s="14" t="s">
        <v>613</v>
      </c>
      <c r="D384" s="50" t="s">
        <v>570</v>
      </c>
      <c r="E384" s="15"/>
      <c r="F384" s="134">
        <v>0</v>
      </c>
      <c r="G384" s="137"/>
      <c r="H384" s="137" t="str">
        <f t="shared" si="5"/>
        <v/>
      </c>
    </row>
    <row r="385" spans="1:8">
      <c r="A385" s="22" t="s">
        <v>1042</v>
      </c>
      <c r="B385" s="16" t="s">
        <v>859</v>
      </c>
      <c r="C385" s="14" t="s">
        <v>614</v>
      </c>
      <c r="D385" s="50" t="s">
        <v>606</v>
      </c>
      <c r="E385" s="15"/>
      <c r="F385" s="134">
        <v>0</v>
      </c>
      <c r="G385" s="137">
        <v>109</v>
      </c>
      <c r="H385" s="137">
        <f t="shared" si="5"/>
        <v>0</v>
      </c>
    </row>
    <row r="386" spans="1:8">
      <c r="A386" s="22" t="s">
        <v>1043</v>
      </c>
      <c r="B386" s="16" t="s">
        <v>859</v>
      </c>
      <c r="C386" s="14" t="s">
        <v>614</v>
      </c>
      <c r="D386" s="50" t="s">
        <v>570</v>
      </c>
      <c r="E386" s="15"/>
      <c r="F386" s="134">
        <v>0</v>
      </c>
      <c r="G386" s="137"/>
      <c r="H386" s="137" t="str">
        <f t="shared" si="5"/>
        <v/>
      </c>
    </row>
    <row r="387" spans="1:8">
      <c r="A387" s="22" t="s">
        <v>50</v>
      </c>
      <c r="B387" s="16" t="s">
        <v>859</v>
      </c>
      <c r="C387" s="14" t="s">
        <v>615</v>
      </c>
      <c r="D387" s="50" t="s">
        <v>606</v>
      </c>
      <c r="E387" s="15"/>
      <c r="F387" s="134">
        <v>0</v>
      </c>
      <c r="G387" s="137"/>
      <c r="H387" s="137" t="str">
        <f t="shared" si="5"/>
        <v/>
      </c>
    </row>
    <row r="388" spans="1:8">
      <c r="A388" s="22" t="s">
        <v>59</v>
      </c>
      <c r="B388" s="16" t="s">
        <v>859</v>
      </c>
      <c r="C388" s="14" t="s">
        <v>615</v>
      </c>
      <c r="D388" s="50" t="s">
        <v>606</v>
      </c>
      <c r="E388" s="15"/>
      <c r="F388" s="134">
        <v>3</v>
      </c>
      <c r="G388" s="137">
        <v>223</v>
      </c>
      <c r="H388" s="137">
        <f t="shared" si="5"/>
        <v>669</v>
      </c>
    </row>
    <row r="389" spans="1:8">
      <c r="A389" s="22" t="s">
        <v>66</v>
      </c>
      <c r="B389" s="16" t="s">
        <v>859</v>
      </c>
      <c r="C389" s="14" t="s">
        <v>616</v>
      </c>
      <c r="D389" s="50" t="s">
        <v>606</v>
      </c>
      <c r="E389" s="15"/>
      <c r="F389" s="134">
        <v>21</v>
      </c>
      <c r="G389" s="137">
        <v>332</v>
      </c>
      <c r="H389" s="137">
        <f t="shared" si="5"/>
        <v>6972</v>
      </c>
    </row>
    <row r="390" spans="1:8">
      <c r="A390" s="22" t="s">
        <v>76</v>
      </c>
      <c r="B390" s="16" t="s">
        <v>859</v>
      </c>
      <c r="C390" s="14" t="s">
        <v>616</v>
      </c>
      <c r="D390" s="50" t="s">
        <v>570</v>
      </c>
      <c r="E390" s="15"/>
      <c r="F390" s="134">
        <v>1</v>
      </c>
      <c r="G390" s="137">
        <v>255</v>
      </c>
      <c r="H390" s="137">
        <f t="shared" si="5"/>
        <v>255</v>
      </c>
    </row>
    <row r="391" spans="1:8">
      <c r="A391" s="22" t="s">
        <v>85</v>
      </c>
      <c r="B391" s="16" t="s">
        <v>859</v>
      </c>
      <c r="C391" s="14" t="s">
        <v>617</v>
      </c>
      <c r="D391" s="50" t="s">
        <v>606</v>
      </c>
      <c r="E391" s="15"/>
      <c r="F391" s="134">
        <v>1</v>
      </c>
      <c r="G391" s="137">
        <v>531</v>
      </c>
      <c r="H391" s="137">
        <f t="shared" si="5"/>
        <v>531</v>
      </c>
    </row>
    <row r="392" spans="1:8">
      <c r="A392" s="22" t="s">
        <v>93</v>
      </c>
      <c r="B392" s="16" t="s">
        <v>859</v>
      </c>
      <c r="C392" s="14" t="s">
        <v>617</v>
      </c>
      <c r="D392" s="50" t="s">
        <v>570</v>
      </c>
      <c r="E392" s="15"/>
      <c r="F392" s="134">
        <v>25</v>
      </c>
      <c r="G392" s="137">
        <v>528</v>
      </c>
      <c r="H392" s="137">
        <f t="shared" si="5"/>
        <v>13200</v>
      </c>
    </row>
    <row r="393" spans="1:8">
      <c r="A393" s="22" t="s">
        <v>102</v>
      </c>
      <c r="B393" s="16" t="s">
        <v>859</v>
      </c>
      <c r="C393" s="14" t="s">
        <v>861</v>
      </c>
      <c r="D393" s="50" t="s">
        <v>862</v>
      </c>
      <c r="E393" s="15"/>
      <c r="F393" s="134">
        <v>1</v>
      </c>
      <c r="G393" s="137">
        <v>1324</v>
      </c>
      <c r="H393" s="137">
        <f t="shared" si="5"/>
        <v>1324</v>
      </c>
    </row>
    <row r="394" spans="1:8">
      <c r="A394" s="22" t="s">
        <v>111</v>
      </c>
      <c r="B394" s="16" t="s">
        <v>859</v>
      </c>
      <c r="C394" s="14" t="s">
        <v>861</v>
      </c>
      <c r="D394" s="50" t="s">
        <v>863</v>
      </c>
      <c r="E394" s="15"/>
      <c r="F394" s="134">
        <v>1</v>
      </c>
      <c r="G394" s="137">
        <v>2977</v>
      </c>
      <c r="H394" s="137">
        <f t="shared" si="5"/>
        <v>2977</v>
      </c>
    </row>
    <row r="395" spans="1:8">
      <c r="A395" s="22" t="s">
        <v>118</v>
      </c>
      <c r="B395" s="16" t="s">
        <v>859</v>
      </c>
      <c r="C395" s="14" t="s">
        <v>567</v>
      </c>
      <c r="D395" s="50" t="s">
        <v>606</v>
      </c>
      <c r="E395" s="15"/>
      <c r="F395" s="134"/>
      <c r="G395" s="137"/>
      <c r="H395" s="137" t="str">
        <f t="shared" ref="H395:H446" si="6">IF(G395&gt;0,G395*F395," ")</f>
        <v/>
      </c>
    </row>
    <row r="396" spans="1:8">
      <c r="A396" s="22" t="s">
        <v>130</v>
      </c>
      <c r="B396" s="16" t="s">
        <v>859</v>
      </c>
      <c r="C396" s="14" t="s">
        <v>567</v>
      </c>
      <c r="D396" s="50" t="s">
        <v>602</v>
      </c>
      <c r="E396" s="15"/>
      <c r="F396" s="134">
        <v>0</v>
      </c>
      <c r="G396" s="137"/>
      <c r="H396" s="137" t="str">
        <f t="shared" si="6"/>
        <v/>
      </c>
    </row>
    <row r="397" spans="1:8">
      <c r="A397" s="22" t="s">
        <v>141</v>
      </c>
      <c r="B397" s="16" t="s">
        <v>859</v>
      </c>
      <c r="C397" s="14" t="s">
        <v>865</v>
      </c>
      <c r="D397" s="50" t="s">
        <v>606</v>
      </c>
      <c r="E397" s="15"/>
      <c r="F397" s="134">
        <v>69</v>
      </c>
      <c r="G397" s="137">
        <v>156</v>
      </c>
      <c r="H397" s="137">
        <f t="shared" si="6"/>
        <v>10764</v>
      </c>
    </row>
    <row r="398" spans="1:8">
      <c r="A398" s="22" t="s">
        <v>152</v>
      </c>
      <c r="B398" s="16" t="s">
        <v>859</v>
      </c>
      <c r="C398" s="14" t="s">
        <v>865</v>
      </c>
      <c r="D398" s="50" t="s">
        <v>602</v>
      </c>
      <c r="E398" s="15"/>
      <c r="F398" s="134">
        <v>22</v>
      </c>
      <c r="G398" s="137">
        <v>120</v>
      </c>
      <c r="H398" s="137">
        <f t="shared" si="6"/>
        <v>2640</v>
      </c>
    </row>
    <row r="399" spans="1:8">
      <c r="A399" s="22" t="s">
        <v>162</v>
      </c>
      <c r="B399" s="16" t="s">
        <v>859</v>
      </c>
      <c r="C399" s="14" t="s">
        <v>723</v>
      </c>
      <c r="D399" s="50" t="s">
        <v>606</v>
      </c>
      <c r="E399" s="15"/>
      <c r="F399" s="134">
        <v>150</v>
      </c>
      <c r="G399" s="137">
        <v>365</v>
      </c>
      <c r="H399" s="137">
        <f t="shared" si="6"/>
        <v>54750</v>
      </c>
    </row>
    <row r="400" spans="1:8">
      <c r="A400" s="22" t="s">
        <v>174</v>
      </c>
      <c r="B400" s="16" t="s">
        <v>859</v>
      </c>
      <c r="C400" s="14" t="s">
        <v>723</v>
      </c>
      <c r="D400" s="50" t="s">
        <v>606</v>
      </c>
      <c r="E400" s="15"/>
      <c r="F400" s="134">
        <v>108</v>
      </c>
      <c r="G400" s="137">
        <v>365</v>
      </c>
      <c r="H400" s="137">
        <f t="shared" si="6"/>
        <v>39420</v>
      </c>
    </row>
    <row r="401" spans="1:8">
      <c r="A401" s="22" t="s">
        <v>184</v>
      </c>
      <c r="B401" s="16" t="s">
        <v>859</v>
      </c>
      <c r="C401" s="14" t="s">
        <v>723</v>
      </c>
      <c r="D401" s="50" t="s">
        <v>753</v>
      </c>
      <c r="E401" s="15"/>
      <c r="F401" s="134">
        <v>49</v>
      </c>
      <c r="G401" s="137">
        <v>361</v>
      </c>
      <c r="H401" s="137">
        <f t="shared" si="6"/>
        <v>17689</v>
      </c>
    </row>
    <row r="402" spans="1:8">
      <c r="A402" s="22" t="s">
        <v>196</v>
      </c>
      <c r="B402" s="16" t="s">
        <v>859</v>
      </c>
      <c r="C402" s="14" t="s">
        <v>723</v>
      </c>
      <c r="D402" s="50" t="s">
        <v>866</v>
      </c>
      <c r="E402" s="15"/>
      <c r="F402" s="134">
        <v>27</v>
      </c>
      <c r="G402" s="137">
        <v>291</v>
      </c>
      <c r="H402" s="137">
        <f t="shared" si="6"/>
        <v>7857</v>
      </c>
    </row>
    <row r="403" spans="1:8">
      <c r="A403" s="22" t="s">
        <v>208</v>
      </c>
      <c r="B403" s="16" t="s">
        <v>859</v>
      </c>
      <c r="C403" s="14" t="s">
        <v>723</v>
      </c>
      <c r="D403" s="50" t="s">
        <v>867</v>
      </c>
      <c r="E403" s="15"/>
      <c r="F403" s="134">
        <v>79</v>
      </c>
      <c r="G403" s="137">
        <v>363</v>
      </c>
      <c r="H403" s="137">
        <f t="shared" si="6"/>
        <v>28677</v>
      </c>
    </row>
    <row r="404" spans="1:8">
      <c r="A404" s="22" t="s">
        <v>220</v>
      </c>
      <c r="B404" s="16" t="s">
        <v>859</v>
      </c>
      <c r="C404" s="14" t="s">
        <v>812</v>
      </c>
      <c r="D404" s="50" t="s">
        <v>606</v>
      </c>
      <c r="E404" s="15"/>
      <c r="F404" s="134">
        <v>8</v>
      </c>
      <c r="G404" s="137">
        <v>549</v>
      </c>
      <c r="H404" s="137">
        <f t="shared" si="6"/>
        <v>4392</v>
      </c>
    </row>
    <row r="405" spans="1:8">
      <c r="A405" s="22" t="s">
        <v>231</v>
      </c>
      <c r="B405" s="16" t="s">
        <v>859</v>
      </c>
      <c r="C405" s="14" t="s">
        <v>812</v>
      </c>
      <c r="D405" s="50" t="s">
        <v>721</v>
      </c>
      <c r="E405" s="15"/>
      <c r="F405" s="134">
        <v>20</v>
      </c>
      <c r="G405" s="137">
        <v>361</v>
      </c>
      <c r="H405" s="137">
        <f t="shared" si="6"/>
        <v>7220</v>
      </c>
    </row>
    <row r="406" spans="1:8">
      <c r="A406" s="22" t="s">
        <v>243</v>
      </c>
      <c r="B406" s="16" t="s">
        <v>859</v>
      </c>
      <c r="C406" s="14" t="s">
        <v>864</v>
      </c>
      <c r="D406" s="50" t="s">
        <v>606</v>
      </c>
      <c r="E406" s="15"/>
      <c r="F406" s="134">
        <v>3</v>
      </c>
      <c r="G406" s="137">
        <v>2371</v>
      </c>
      <c r="H406" s="137">
        <f t="shared" si="6"/>
        <v>7113</v>
      </c>
    </row>
    <row r="407" spans="1:8">
      <c r="A407" s="22" t="s">
        <v>254</v>
      </c>
      <c r="B407" s="16"/>
      <c r="C407" s="14"/>
      <c r="D407" s="50"/>
      <c r="E407" s="15"/>
      <c r="F407" s="134"/>
      <c r="G407" s="137"/>
      <c r="H407" s="137" t="str">
        <f t="shared" si="6"/>
        <v/>
      </c>
    </row>
    <row r="408" spans="1:8">
      <c r="A408" s="22" t="s">
        <v>267</v>
      </c>
      <c r="B408" s="16"/>
      <c r="C408" s="14"/>
      <c r="D408" s="50"/>
      <c r="E408" s="15"/>
      <c r="F408" s="134"/>
      <c r="G408" s="137"/>
      <c r="H408" s="137" t="str">
        <f t="shared" si="6"/>
        <v/>
      </c>
    </row>
    <row r="409" spans="1:8">
      <c r="A409" s="22" t="s">
        <v>1567</v>
      </c>
      <c r="B409" s="16" t="s">
        <v>868</v>
      </c>
      <c r="C409" s="14" t="s">
        <v>849</v>
      </c>
      <c r="D409" s="50" t="s">
        <v>606</v>
      </c>
      <c r="E409" s="15"/>
      <c r="F409" s="134">
        <v>70</v>
      </c>
      <c r="G409" s="137">
        <v>86</v>
      </c>
      <c r="H409" s="137">
        <f t="shared" si="6"/>
        <v>6020</v>
      </c>
    </row>
    <row r="410" spans="1:8">
      <c r="A410" s="22" t="s">
        <v>1566</v>
      </c>
      <c r="B410" s="16" t="s">
        <v>868</v>
      </c>
      <c r="C410" s="14" t="s">
        <v>849</v>
      </c>
      <c r="D410" s="50" t="s">
        <v>1568</v>
      </c>
      <c r="E410" s="15"/>
      <c r="F410" s="134">
        <v>17</v>
      </c>
      <c r="G410" s="137">
        <v>106</v>
      </c>
      <c r="H410" s="137">
        <f t="shared" si="6"/>
        <v>1802</v>
      </c>
    </row>
    <row r="411" spans="1:8">
      <c r="A411" s="22" t="s">
        <v>1651</v>
      </c>
      <c r="B411" s="16" t="s">
        <v>868</v>
      </c>
      <c r="C411" s="14" t="s">
        <v>849</v>
      </c>
      <c r="D411" s="50" t="s">
        <v>1653</v>
      </c>
      <c r="E411" s="15"/>
      <c r="F411" s="134">
        <v>21</v>
      </c>
      <c r="G411" s="137">
        <v>77</v>
      </c>
      <c r="H411" s="137">
        <f t="shared" si="6"/>
        <v>1617</v>
      </c>
    </row>
    <row r="412" spans="1:8">
      <c r="A412" s="22" t="s">
        <v>1652</v>
      </c>
      <c r="B412" s="16" t="s">
        <v>868</v>
      </c>
      <c r="C412" s="14" t="s">
        <v>849</v>
      </c>
      <c r="D412" s="50" t="s">
        <v>1654</v>
      </c>
      <c r="E412" s="15"/>
      <c r="F412" s="134">
        <v>7</v>
      </c>
      <c r="G412" s="137">
        <v>89</v>
      </c>
      <c r="H412" s="137">
        <f t="shared" si="6"/>
        <v>623</v>
      </c>
    </row>
    <row r="413" spans="1:8">
      <c r="A413" s="22"/>
      <c r="B413" s="16"/>
      <c r="C413" s="14"/>
      <c r="D413" s="50"/>
      <c r="E413" s="15"/>
      <c r="F413" s="134"/>
      <c r="G413" s="137"/>
      <c r="H413" s="137" t="str">
        <f t="shared" si="6"/>
        <v/>
      </c>
    </row>
    <row r="414" spans="1:8">
      <c r="A414" s="22" t="s">
        <v>1731</v>
      </c>
      <c r="B414" s="16" t="s">
        <v>868</v>
      </c>
      <c r="C414" s="14" t="s">
        <v>849</v>
      </c>
      <c r="D414" s="50" t="s">
        <v>600</v>
      </c>
      <c r="E414" s="15"/>
      <c r="F414" s="134">
        <v>4</v>
      </c>
      <c r="G414" s="137">
        <v>84</v>
      </c>
      <c r="H414" s="137">
        <f t="shared" si="6"/>
        <v>336</v>
      </c>
    </row>
    <row r="415" spans="1:8">
      <c r="A415" s="22" t="s">
        <v>1732</v>
      </c>
      <c r="B415" s="16" t="s">
        <v>868</v>
      </c>
      <c r="C415" s="14" t="s">
        <v>740</v>
      </c>
      <c r="D415" s="119" t="s">
        <v>1735</v>
      </c>
      <c r="E415" s="15"/>
      <c r="F415" s="134">
        <v>20</v>
      </c>
      <c r="G415" s="137">
        <v>180</v>
      </c>
      <c r="H415" s="137">
        <f t="shared" si="6"/>
        <v>3600</v>
      </c>
    </row>
    <row r="416" spans="1:8">
      <c r="A416" s="22" t="s">
        <v>1733</v>
      </c>
      <c r="B416" s="16" t="s">
        <v>868</v>
      </c>
      <c r="C416" s="14" t="s">
        <v>740</v>
      </c>
      <c r="D416" s="119" t="s">
        <v>1734</v>
      </c>
      <c r="E416" s="15"/>
      <c r="F416" s="134">
        <v>25</v>
      </c>
      <c r="G416" s="137">
        <v>120</v>
      </c>
      <c r="H416" s="137">
        <f t="shared" si="6"/>
        <v>3000</v>
      </c>
    </row>
    <row r="417" spans="1:8">
      <c r="A417" s="22" t="s">
        <v>1647</v>
      </c>
      <c r="B417" s="16" t="s">
        <v>868</v>
      </c>
      <c r="C417" s="14" t="s">
        <v>865</v>
      </c>
      <c r="D417" s="50" t="s">
        <v>870</v>
      </c>
      <c r="E417" s="15"/>
      <c r="F417" s="134">
        <v>17</v>
      </c>
      <c r="G417" s="137">
        <v>144</v>
      </c>
      <c r="H417" s="137">
        <f t="shared" si="6"/>
        <v>2448</v>
      </c>
    </row>
    <row r="418" spans="1:8">
      <c r="A418" s="22" t="s">
        <v>1648</v>
      </c>
      <c r="B418" s="16" t="s">
        <v>868</v>
      </c>
      <c r="C418" s="14" t="s">
        <v>567</v>
      </c>
      <c r="D418" s="50" t="s">
        <v>1710</v>
      </c>
      <c r="E418" s="15"/>
      <c r="F418" s="134">
        <v>25</v>
      </c>
      <c r="G418" s="137">
        <v>46</v>
      </c>
      <c r="H418" s="137">
        <f t="shared" si="6"/>
        <v>1150</v>
      </c>
    </row>
    <row r="419" spans="1:8">
      <c r="A419" s="22" t="s">
        <v>51</v>
      </c>
      <c r="B419" s="16" t="s">
        <v>868</v>
      </c>
      <c r="C419" s="14" t="s">
        <v>865</v>
      </c>
      <c r="D419" s="50" t="s">
        <v>871</v>
      </c>
      <c r="E419" s="15"/>
      <c r="F419" s="134">
        <v>20</v>
      </c>
      <c r="G419" s="137">
        <v>116</v>
      </c>
      <c r="H419" s="137">
        <f t="shared" si="6"/>
        <v>2320</v>
      </c>
    </row>
    <row r="420" spans="1:8">
      <c r="A420" s="22" t="s">
        <v>60</v>
      </c>
      <c r="B420" s="16" t="s">
        <v>868</v>
      </c>
      <c r="C420" s="14" t="s">
        <v>865</v>
      </c>
      <c r="D420" s="50" t="s">
        <v>872</v>
      </c>
      <c r="E420" s="15"/>
      <c r="F420" s="134">
        <v>0</v>
      </c>
      <c r="G420" s="137"/>
      <c r="H420" s="137" t="str">
        <f t="shared" si="6"/>
        <v/>
      </c>
    </row>
    <row r="421" spans="1:8">
      <c r="A421" s="22" t="s">
        <v>1044</v>
      </c>
      <c r="B421" s="16" t="s">
        <v>868</v>
      </c>
      <c r="C421" s="14" t="s">
        <v>865</v>
      </c>
      <c r="D421" s="50" t="s">
        <v>873</v>
      </c>
      <c r="E421" s="15"/>
      <c r="F421" s="134">
        <v>11</v>
      </c>
      <c r="G421" s="137">
        <v>193</v>
      </c>
      <c r="H421" s="137">
        <f t="shared" si="6"/>
        <v>2123</v>
      </c>
    </row>
    <row r="422" spans="1:8">
      <c r="A422" s="22" t="s">
        <v>1045</v>
      </c>
      <c r="B422" s="16" t="s">
        <v>868</v>
      </c>
      <c r="C422" s="14" t="s">
        <v>865</v>
      </c>
      <c r="D422" s="50" t="s">
        <v>869</v>
      </c>
      <c r="E422" s="15"/>
      <c r="F422" s="134">
        <v>29</v>
      </c>
      <c r="G422" s="137">
        <v>111</v>
      </c>
      <c r="H422" s="137">
        <f t="shared" si="6"/>
        <v>3219</v>
      </c>
    </row>
    <row r="423" spans="1:8">
      <c r="A423" s="22" t="s">
        <v>77</v>
      </c>
      <c r="B423" s="49" t="s">
        <v>880</v>
      </c>
      <c r="C423" s="50" t="s">
        <v>879</v>
      </c>
      <c r="D423" s="50" t="s">
        <v>570</v>
      </c>
      <c r="E423" s="15"/>
      <c r="F423" s="134">
        <v>10</v>
      </c>
      <c r="G423" s="137">
        <v>248</v>
      </c>
      <c r="H423" s="137">
        <f t="shared" si="6"/>
        <v>2480</v>
      </c>
    </row>
    <row r="424" spans="1:8">
      <c r="A424" s="22" t="s">
        <v>1046</v>
      </c>
      <c r="B424" s="49" t="s">
        <v>880</v>
      </c>
      <c r="C424" s="50" t="s">
        <v>874</v>
      </c>
      <c r="D424" s="50" t="s">
        <v>606</v>
      </c>
      <c r="E424" s="15"/>
      <c r="F424" s="134">
        <v>0</v>
      </c>
      <c r="G424" s="137"/>
      <c r="H424" s="137" t="str">
        <f t="shared" si="6"/>
        <v/>
      </c>
    </row>
    <row r="425" spans="1:8">
      <c r="A425" s="22" t="s">
        <v>1047</v>
      </c>
      <c r="B425" s="49" t="s">
        <v>880</v>
      </c>
      <c r="C425" s="50" t="s">
        <v>874</v>
      </c>
      <c r="D425" s="50" t="s">
        <v>837</v>
      </c>
      <c r="E425" s="15"/>
      <c r="F425" s="134">
        <v>0</v>
      </c>
      <c r="G425" s="137"/>
      <c r="H425" s="137" t="str">
        <f t="shared" si="6"/>
        <v/>
      </c>
    </row>
    <row r="426" spans="1:8">
      <c r="A426" s="22" t="s">
        <v>1048</v>
      </c>
      <c r="B426" s="49" t="s">
        <v>880</v>
      </c>
      <c r="C426" s="50" t="s">
        <v>875</v>
      </c>
      <c r="D426" s="50" t="s">
        <v>606</v>
      </c>
      <c r="E426" s="15"/>
      <c r="F426" s="134">
        <v>0</v>
      </c>
      <c r="G426" s="137"/>
      <c r="H426" s="137" t="str">
        <f t="shared" si="6"/>
        <v/>
      </c>
    </row>
    <row r="427" spans="1:8">
      <c r="A427" s="22" t="s">
        <v>1049</v>
      </c>
      <c r="B427" s="49" t="s">
        <v>880</v>
      </c>
      <c r="C427" s="50" t="s">
        <v>875</v>
      </c>
      <c r="D427" s="50" t="s">
        <v>837</v>
      </c>
      <c r="E427" s="15"/>
      <c r="F427" s="134">
        <v>0</v>
      </c>
      <c r="G427" s="137"/>
      <c r="H427" s="137" t="str">
        <f t="shared" si="6"/>
        <v/>
      </c>
    </row>
    <row r="428" spans="1:8">
      <c r="A428" s="22" t="s">
        <v>103</v>
      </c>
      <c r="B428" s="49" t="s">
        <v>880</v>
      </c>
      <c r="C428" s="50" t="s">
        <v>876</v>
      </c>
      <c r="D428" s="50" t="s">
        <v>570</v>
      </c>
      <c r="E428" s="15"/>
      <c r="F428" s="134">
        <v>0</v>
      </c>
      <c r="G428" s="137"/>
      <c r="H428" s="137" t="str">
        <f t="shared" si="6"/>
        <v/>
      </c>
    </row>
    <row r="429" spans="1:8">
      <c r="A429" s="22" t="s">
        <v>1050</v>
      </c>
      <c r="B429" s="49" t="s">
        <v>880</v>
      </c>
      <c r="C429" s="50" t="s">
        <v>877</v>
      </c>
      <c r="D429" s="50" t="s">
        <v>606</v>
      </c>
      <c r="E429" s="15"/>
      <c r="F429" s="134">
        <v>0</v>
      </c>
      <c r="G429" s="137"/>
      <c r="H429" s="137" t="str">
        <f t="shared" si="6"/>
        <v/>
      </c>
    </row>
    <row r="430" spans="1:8">
      <c r="A430" s="22" t="s">
        <v>1051</v>
      </c>
      <c r="B430" s="49" t="s">
        <v>880</v>
      </c>
      <c r="C430" s="50" t="s">
        <v>877</v>
      </c>
      <c r="D430" s="50" t="s">
        <v>837</v>
      </c>
      <c r="E430" s="15"/>
      <c r="F430" s="134">
        <v>0</v>
      </c>
      <c r="G430" s="137"/>
      <c r="H430" s="137" t="str">
        <f t="shared" si="6"/>
        <v/>
      </c>
    </row>
    <row r="431" spans="1:8">
      <c r="A431" s="22" t="s">
        <v>119</v>
      </c>
      <c r="B431" s="49" t="s">
        <v>880</v>
      </c>
      <c r="C431" s="50" t="s">
        <v>878</v>
      </c>
      <c r="D431" s="50" t="s">
        <v>606</v>
      </c>
      <c r="E431" s="15"/>
      <c r="F431" s="134">
        <v>72</v>
      </c>
      <c r="G431" s="137">
        <v>382</v>
      </c>
      <c r="H431" s="137">
        <f t="shared" si="6"/>
        <v>27504</v>
      </c>
    </row>
    <row r="432" spans="1:8">
      <c r="A432" s="22" t="s">
        <v>131</v>
      </c>
      <c r="B432" s="49" t="s">
        <v>880</v>
      </c>
      <c r="C432" s="50" t="s">
        <v>878</v>
      </c>
      <c r="D432" s="50" t="s">
        <v>602</v>
      </c>
      <c r="E432" s="15"/>
      <c r="F432" s="134">
        <v>83</v>
      </c>
      <c r="G432" s="137">
        <v>337</v>
      </c>
      <c r="H432" s="137">
        <f t="shared" si="6"/>
        <v>27971</v>
      </c>
    </row>
    <row r="433" spans="1:8">
      <c r="A433" s="22" t="s">
        <v>142</v>
      </c>
      <c r="B433" s="49" t="s">
        <v>880</v>
      </c>
      <c r="C433" s="50" t="s">
        <v>878</v>
      </c>
      <c r="D433" s="50" t="s">
        <v>739</v>
      </c>
      <c r="E433" s="15"/>
      <c r="F433" s="134">
        <v>93</v>
      </c>
      <c r="G433" s="137">
        <v>382</v>
      </c>
      <c r="H433" s="137">
        <f t="shared" si="6"/>
        <v>35526</v>
      </c>
    </row>
    <row r="434" spans="1:8">
      <c r="A434" s="22" t="s">
        <v>153</v>
      </c>
      <c r="B434" s="49" t="s">
        <v>882</v>
      </c>
      <c r="C434" s="50" t="s">
        <v>885</v>
      </c>
      <c r="D434" s="50" t="s">
        <v>606</v>
      </c>
      <c r="E434" s="15"/>
      <c r="F434" s="134">
        <v>0</v>
      </c>
      <c r="G434" s="137"/>
      <c r="H434" s="137" t="str">
        <f t="shared" si="6"/>
        <v/>
      </c>
    </row>
    <row r="435" spans="1:8">
      <c r="A435" s="22" t="s">
        <v>163</v>
      </c>
      <c r="B435" s="49" t="s">
        <v>882</v>
      </c>
      <c r="C435" s="50" t="s">
        <v>885</v>
      </c>
      <c r="D435" s="50" t="s">
        <v>606</v>
      </c>
      <c r="E435" s="15"/>
      <c r="F435" s="134">
        <v>0</v>
      </c>
      <c r="G435" s="137"/>
      <c r="H435" s="137" t="str">
        <f t="shared" si="6"/>
        <v/>
      </c>
    </row>
    <row r="436" spans="1:8">
      <c r="A436" s="22" t="s">
        <v>175</v>
      </c>
      <c r="B436" s="49" t="s">
        <v>882</v>
      </c>
      <c r="C436" s="50" t="s">
        <v>886</v>
      </c>
      <c r="D436" s="50" t="s">
        <v>606</v>
      </c>
      <c r="E436" s="15"/>
      <c r="F436" s="134">
        <v>39</v>
      </c>
      <c r="G436" s="137">
        <v>1072</v>
      </c>
      <c r="H436" s="137">
        <f t="shared" si="6"/>
        <v>41808</v>
      </c>
    </row>
    <row r="437" spans="1:8">
      <c r="A437" s="22" t="s">
        <v>185</v>
      </c>
      <c r="B437" s="49" t="s">
        <v>882</v>
      </c>
      <c r="C437" s="50" t="s">
        <v>886</v>
      </c>
      <c r="D437" s="50" t="s">
        <v>606</v>
      </c>
      <c r="E437" s="15"/>
      <c r="F437" s="134">
        <v>18</v>
      </c>
      <c r="G437" s="137">
        <v>1018</v>
      </c>
      <c r="H437" s="137">
        <f t="shared" si="6"/>
        <v>18324</v>
      </c>
    </row>
    <row r="438" spans="1:8">
      <c r="A438" s="22" t="s">
        <v>197</v>
      </c>
      <c r="B438" s="16" t="s">
        <v>882</v>
      </c>
      <c r="C438" s="50" t="s">
        <v>860</v>
      </c>
      <c r="D438" s="50" t="s">
        <v>606</v>
      </c>
      <c r="E438" s="15"/>
      <c r="F438" s="134">
        <v>0</v>
      </c>
      <c r="G438" s="137"/>
      <c r="H438" s="137" t="str">
        <f t="shared" si="6"/>
        <v/>
      </c>
    </row>
    <row r="439" spans="1:8">
      <c r="A439" s="22" t="s">
        <v>209</v>
      </c>
      <c r="B439" s="16" t="s">
        <v>882</v>
      </c>
      <c r="C439" s="50" t="s">
        <v>860</v>
      </c>
      <c r="D439" s="50" t="s">
        <v>721</v>
      </c>
      <c r="E439" s="15"/>
      <c r="F439" s="134">
        <v>0</v>
      </c>
      <c r="G439" s="137"/>
      <c r="H439" s="137" t="str">
        <f t="shared" si="6"/>
        <v/>
      </c>
    </row>
    <row r="440" spans="1:8">
      <c r="A440" s="22" t="s">
        <v>221</v>
      </c>
      <c r="B440" s="16" t="s">
        <v>882</v>
      </c>
      <c r="C440" s="50" t="s">
        <v>883</v>
      </c>
      <c r="D440" s="50" t="s">
        <v>606</v>
      </c>
      <c r="E440" s="15"/>
      <c r="F440" s="134">
        <v>154</v>
      </c>
      <c r="G440" s="137">
        <v>268</v>
      </c>
      <c r="H440" s="137">
        <f t="shared" si="6"/>
        <v>41272</v>
      </c>
    </row>
    <row r="441" spans="1:8">
      <c r="A441" s="22" t="s">
        <v>232</v>
      </c>
      <c r="B441" s="16" t="s">
        <v>882</v>
      </c>
      <c r="C441" s="50" t="s">
        <v>883</v>
      </c>
      <c r="D441" s="50" t="s">
        <v>888</v>
      </c>
      <c r="E441" s="15"/>
      <c r="F441" s="134">
        <v>155</v>
      </c>
      <c r="G441" s="137">
        <v>265</v>
      </c>
      <c r="H441" s="137">
        <f t="shared" si="6"/>
        <v>41075</v>
      </c>
    </row>
    <row r="442" spans="1:8">
      <c r="A442" s="22" t="s">
        <v>244</v>
      </c>
      <c r="B442" s="16" t="s">
        <v>882</v>
      </c>
      <c r="C442" s="50" t="s">
        <v>883</v>
      </c>
      <c r="D442" s="50" t="s">
        <v>721</v>
      </c>
      <c r="E442" s="15"/>
      <c r="F442" s="134">
        <v>0</v>
      </c>
      <c r="G442" s="137"/>
      <c r="H442" s="137" t="str">
        <f t="shared" si="6"/>
        <v/>
      </c>
    </row>
    <row r="443" spans="1:8">
      <c r="A443" s="22" t="s">
        <v>1502</v>
      </c>
      <c r="B443" s="16" t="s">
        <v>882</v>
      </c>
      <c r="C443" s="50" t="s">
        <v>884</v>
      </c>
      <c r="D443" s="50" t="s">
        <v>606</v>
      </c>
      <c r="E443" s="15"/>
      <c r="F443" s="134">
        <v>15</v>
      </c>
      <c r="G443" s="137">
        <v>509</v>
      </c>
      <c r="H443" s="137">
        <f t="shared" si="6"/>
        <v>7635</v>
      </c>
    </row>
    <row r="444" spans="1:8">
      <c r="A444" s="22" t="s">
        <v>1503</v>
      </c>
      <c r="B444" s="16" t="s">
        <v>882</v>
      </c>
      <c r="C444" s="50" t="s">
        <v>884</v>
      </c>
      <c r="D444" s="50" t="s">
        <v>602</v>
      </c>
      <c r="E444" s="15"/>
      <c r="F444" s="134">
        <v>43</v>
      </c>
      <c r="G444" s="137">
        <v>362</v>
      </c>
      <c r="H444" s="137">
        <f t="shared" si="6"/>
        <v>15566</v>
      </c>
    </row>
    <row r="445" spans="1:8">
      <c r="A445" s="22" t="s">
        <v>1491</v>
      </c>
      <c r="B445" s="112" t="s">
        <v>1493</v>
      </c>
      <c r="C445" s="50" t="s">
        <v>884</v>
      </c>
      <c r="D445" s="50" t="s">
        <v>837</v>
      </c>
      <c r="E445" s="15"/>
      <c r="F445" s="134">
        <v>10</v>
      </c>
      <c r="G445" s="137">
        <v>395</v>
      </c>
      <c r="H445" s="137">
        <f t="shared" si="6"/>
        <v>3950</v>
      </c>
    </row>
    <row r="446" spans="1:8">
      <c r="A446" s="22" t="s">
        <v>1492</v>
      </c>
      <c r="B446" s="16" t="s">
        <v>1496</v>
      </c>
      <c r="C446" s="50" t="s">
        <v>1494</v>
      </c>
      <c r="D446" s="50" t="s">
        <v>570</v>
      </c>
      <c r="E446" s="15"/>
      <c r="F446" s="134">
        <v>14</v>
      </c>
      <c r="G446" s="137">
        <v>354</v>
      </c>
      <c r="H446" s="137">
        <f t="shared" si="6"/>
        <v>4956</v>
      </c>
    </row>
    <row r="447" spans="1:8">
      <c r="A447" s="87"/>
      <c r="B447" s="88"/>
      <c r="C447" s="89"/>
      <c r="D447" s="90"/>
      <c r="E447" s="88"/>
      <c r="F447" s="23"/>
      <c r="G447" t="s">
        <v>1696</v>
      </c>
      <c r="H447">
        <f>(SUM(H4:H446))/1000</f>
        <v>3820.837</v>
      </c>
    </row>
    <row r="448" spans="1:8">
      <c r="A448" s="87"/>
      <c r="B448" s="88"/>
      <c r="C448" s="89"/>
      <c r="D448" s="90"/>
      <c r="E448" s="88"/>
      <c r="F448" s="23"/>
    </row>
    <row r="449" spans="1:6">
      <c r="A449" s="87"/>
      <c r="B449" s="88"/>
      <c r="C449" s="89"/>
      <c r="D449" s="90"/>
      <c r="E449" s="88"/>
      <c r="F449" s="23"/>
    </row>
    <row r="450" spans="1:6">
      <c r="A450" s="87"/>
      <c r="B450" s="88"/>
      <c r="C450" s="89"/>
      <c r="D450" s="90"/>
      <c r="E450" s="88"/>
      <c r="F450" s="23"/>
    </row>
    <row r="451" spans="1:6">
      <c r="A451" s="87"/>
      <c r="B451" s="88"/>
      <c r="C451" s="91"/>
      <c r="D451" s="90"/>
      <c r="E451" s="88"/>
      <c r="F451" s="23"/>
    </row>
    <row r="452" spans="1:6">
      <c r="A452" s="87"/>
      <c r="B452" s="88"/>
      <c r="C452" s="91"/>
      <c r="D452" s="90"/>
      <c r="E452" s="88"/>
      <c r="F452" s="23"/>
    </row>
    <row r="453" spans="1:6">
      <c r="A453" s="87"/>
      <c r="B453" s="88"/>
      <c r="C453" s="91"/>
      <c r="D453" s="90"/>
      <c r="E453" s="88"/>
      <c r="F453" s="23"/>
    </row>
    <row r="454" spans="1:6">
      <c r="A454" s="87"/>
      <c r="B454" s="88"/>
      <c r="C454" s="91"/>
      <c r="D454" s="90"/>
      <c r="E454" s="88"/>
      <c r="F454" s="23"/>
    </row>
    <row r="455" spans="1:6">
      <c r="A455" s="87"/>
      <c r="B455" s="88"/>
      <c r="C455" s="91"/>
      <c r="D455" s="90"/>
      <c r="E455" s="88"/>
      <c r="F455" s="23"/>
    </row>
    <row r="456" spans="1:6">
      <c r="A456" s="87"/>
      <c r="B456" s="88"/>
      <c r="C456" s="91"/>
      <c r="D456" s="90"/>
      <c r="E456" s="88"/>
      <c r="F456" s="23"/>
    </row>
    <row r="457" spans="1:6">
      <c r="A457" s="87"/>
      <c r="B457" s="88"/>
      <c r="C457" s="91"/>
      <c r="D457" s="90"/>
      <c r="E457" s="88"/>
      <c r="F457" s="23"/>
    </row>
    <row r="458" spans="1:6">
      <c r="A458" s="87"/>
      <c r="B458" s="88"/>
      <c r="C458" s="91"/>
      <c r="D458" s="90"/>
      <c r="E458" s="88"/>
      <c r="F458" s="23"/>
    </row>
    <row r="459" spans="1:6">
      <c r="A459" s="87"/>
      <c r="B459" s="88"/>
      <c r="C459" s="91"/>
      <c r="D459" s="90"/>
      <c r="E459" s="88"/>
      <c r="F459" s="23"/>
    </row>
    <row r="460" spans="1:6">
      <c r="A460" s="87"/>
      <c r="B460" s="88"/>
      <c r="C460" s="91"/>
      <c r="D460" s="90"/>
      <c r="E460" s="88"/>
      <c r="F460" s="23"/>
    </row>
    <row r="461" spans="1:6">
      <c r="A461" s="87"/>
      <c r="B461" s="88"/>
      <c r="C461" s="91"/>
      <c r="D461" s="90"/>
      <c r="E461" s="88"/>
      <c r="F461" s="23"/>
    </row>
    <row r="462" spans="1:6">
      <c r="A462" s="87"/>
      <c r="B462" s="88"/>
      <c r="C462" s="91"/>
      <c r="D462" s="90"/>
      <c r="E462" s="88"/>
      <c r="F462" s="23"/>
    </row>
    <row r="463" spans="1:6">
      <c r="A463" s="87"/>
      <c r="B463" s="88"/>
      <c r="C463" s="91"/>
      <c r="D463" s="90"/>
      <c r="E463" s="88"/>
      <c r="F463" s="23"/>
    </row>
    <row r="464" spans="1:6">
      <c r="A464" s="87"/>
      <c r="B464" s="88"/>
      <c r="C464" s="91"/>
      <c r="D464" s="90"/>
      <c r="E464" s="88"/>
      <c r="F464" s="23"/>
    </row>
    <row r="465" spans="1:6">
      <c r="A465" s="87"/>
      <c r="B465" s="88"/>
      <c r="C465" s="91"/>
      <c r="D465" s="90"/>
      <c r="E465" s="88"/>
      <c r="F465" s="23"/>
    </row>
    <row r="466" spans="1:6">
      <c r="A466" s="87"/>
      <c r="B466" s="88"/>
      <c r="C466" s="91"/>
      <c r="D466" s="90"/>
      <c r="E466" s="88"/>
      <c r="F466" s="23"/>
    </row>
    <row r="467" spans="1:6">
      <c r="A467" s="87"/>
      <c r="B467" s="88"/>
      <c r="C467" s="91"/>
      <c r="D467" s="90"/>
      <c r="E467" s="88"/>
      <c r="F467" s="23"/>
    </row>
    <row r="468" spans="1:6">
      <c r="A468" s="87"/>
      <c r="B468" s="88"/>
      <c r="C468" s="91"/>
      <c r="D468" s="90"/>
      <c r="E468" s="88"/>
      <c r="F468" s="23"/>
    </row>
    <row r="469" spans="1:6">
      <c r="A469" s="87"/>
      <c r="B469" s="88"/>
      <c r="C469" s="91"/>
      <c r="D469" s="92"/>
      <c r="E469" s="88"/>
      <c r="F469" s="23"/>
    </row>
    <row r="470" spans="1:6">
      <c r="A470" s="87"/>
      <c r="B470" s="88"/>
      <c r="C470" s="91"/>
      <c r="D470" s="92"/>
      <c r="E470" s="88"/>
      <c r="F470" s="23"/>
    </row>
    <row r="471" spans="1:6">
      <c r="A471" s="87"/>
      <c r="B471" s="88"/>
      <c r="C471" s="91"/>
      <c r="D471" s="92"/>
      <c r="E471" s="88"/>
      <c r="F471" s="23"/>
    </row>
    <row r="472" spans="1:6">
      <c r="A472" s="87"/>
      <c r="B472" s="88"/>
      <c r="C472" s="91"/>
      <c r="D472" s="92"/>
      <c r="E472" s="88"/>
      <c r="F472" s="23"/>
    </row>
    <row r="473" spans="1:6">
      <c r="A473" s="87"/>
      <c r="B473" s="88"/>
      <c r="C473" s="91"/>
      <c r="D473" s="92"/>
      <c r="E473" s="88"/>
      <c r="F473" s="23"/>
    </row>
    <row r="474" spans="1:6">
      <c r="A474" s="87"/>
      <c r="B474" s="88"/>
      <c r="C474" s="91"/>
      <c r="D474" s="92"/>
      <c r="E474" s="88"/>
      <c r="F474" s="23"/>
    </row>
    <row r="475" spans="1:6">
      <c r="A475" s="87"/>
      <c r="B475" s="88"/>
      <c r="C475" s="91"/>
      <c r="D475" s="92"/>
      <c r="E475" s="88"/>
      <c r="F475" s="23"/>
    </row>
    <row r="476" spans="1:6">
      <c r="A476" s="87"/>
      <c r="B476" s="88"/>
      <c r="C476" s="91"/>
      <c r="D476" s="92"/>
      <c r="E476" s="88"/>
      <c r="F476" s="23"/>
    </row>
    <row r="477" spans="1:6">
      <c r="A477" s="87"/>
      <c r="B477" s="88"/>
      <c r="C477" s="91"/>
      <c r="D477" s="92"/>
      <c r="E477" s="88"/>
      <c r="F477" s="23"/>
    </row>
    <row r="478" spans="1:6">
      <c r="A478" s="87"/>
      <c r="B478" s="88"/>
      <c r="C478" s="91"/>
      <c r="D478" s="92"/>
      <c r="E478" s="88"/>
      <c r="F478" s="23"/>
    </row>
    <row r="479" spans="1:6">
      <c r="A479" s="87"/>
      <c r="B479" s="88"/>
      <c r="C479" s="91"/>
      <c r="D479" s="92"/>
      <c r="E479" s="88"/>
      <c r="F479" s="23"/>
    </row>
    <row r="480" spans="1:6">
      <c r="A480" s="87"/>
      <c r="B480" s="88"/>
      <c r="C480" s="91"/>
      <c r="D480" s="92"/>
      <c r="E480" s="88"/>
      <c r="F480" s="23"/>
    </row>
    <row r="481" spans="1:6">
      <c r="A481" s="87"/>
      <c r="B481" s="88"/>
      <c r="C481" s="91"/>
      <c r="D481" s="92"/>
      <c r="E481" s="88"/>
      <c r="F481" s="23"/>
    </row>
    <row r="482" spans="1:6">
      <c r="A482" s="87"/>
      <c r="B482" s="88"/>
      <c r="C482" s="91"/>
      <c r="D482" s="92"/>
      <c r="E482" s="88"/>
      <c r="F482" s="23"/>
    </row>
    <row r="483" spans="1:6">
      <c r="A483" s="87"/>
      <c r="B483" s="88"/>
      <c r="C483" s="91"/>
      <c r="D483" s="92"/>
      <c r="E483" s="88"/>
      <c r="F483" s="23"/>
    </row>
    <row r="484" spans="1:6">
      <c r="A484" s="87"/>
      <c r="B484" s="88"/>
      <c r="C484" s="91"/>
      <c r="D484" s="92"/>
      <c r="E484" s="88"/>
      <c r="F484" s="23"/>
    </row>
    <row r="485" spans="1:6">
      <c r="A485" s="87"/>
      <c r="B485" s="88"/>
      <c r="C485" s="91"/>
      <c r="D485" s="92"/>
      <c r="E485" s="88"/>
      <c r="F485" s="23"/>
    </row>
    <row r="486" spans="1:6">
      <c r="A486" s="87"/>
      <c r="B486" s="88"/>
      <c r="C486" s="91"/>
      <c r="D486" s="91"/>
      <c r="E486" s="88"/>
      <c r="F486" s="23"/>
    </row>
    <row r="487" spans="1:6">
      <c r="A487" s="87"/>
      <c r="B487" s="88"/>
      <c r="C487" s="91"/>
      <c r="D487" s="91"/>
      <c r="E487" s="88"/>
      <c r="F487" s="23"/>
    </row>
    <row r="488" spans="1:6">
      <c r="A488" s="87"/>
      <c r="B488" s="88"/>
      <c r="C488" s="91"/>
      <c r="D488" s="91"/>
      <c r="E488" s="88"/>
      <c r="F488" s="23"/>
    </row>
    <row r="489" spans="1:6">
      <c r="A489" s="87"/>
      <c r="B489" s="88"/>
      <c r="C489" s="91"/>
      <c r="D489" s="91"/>
      <c r="E489" s="88"/>
      <c r="F489" s="23"/>
    </row>
    <row r="490" spans="1:6">
      <c r="A490" s="87"/>
      <c r="B490" s="88"/>
      <c r="C490" s="91"/>
      <c r="D490" s="91"/>
      <c r="E490" s="88"/>
      <c r="F490" s="23"/>
    </row>
    <row r="491" spans="1:6">
      <c r="A491" s="87"/>
      <c r="B491" s="88"/>
      <c r="C491" s="91"/>
      <c r="D491" s="91"/>
      <c r="E491" s="88"/>
      <c r="F491" s="23"/>
    </row>
    <row r="492" spans="1:6">
      <c r="A492" s="87"/>
      <c r="B492" s="88"/>
      <c r="C492" s="91"/>
      <c r="D492" s="91"/>
      <c r="E492" s="88"/>
      <c r="F492" s="23"/>
    </row>
    <row r="493" spans="1:6">
      <c r="A493" s="87"/>
      <c r="B493" s="88"/>
      <c r="C493" s="91"/>
      <c r="D493" s="91"/>
      <c r="E493" s="88"/>
      <c r="F493" s="23"/>
    </row>
    <row r="494" spans="1:6">
      <c r="A494" s="87"/>
      <c r="B494" s="88"/>
      <c r="C494" s="91"/>
      <c r="D494" s="91"/>
      <c r="E494" s="88"/>
      <c r="F494" s="23"/>
    </row>
    <row r="495" spans="1:6">
      <c r="A495" s="87"/>
      <c r="B495" s="88"/>
      <c r="C495" s="91"/>
      <c r="D495" s="91"/>
      <c r="E495" s="88"/>
      <c r="F495" s="23"/>
    </row>
    <row r="496" spans="1:6">
      <c r="A496" s="87"/>
      <c r="B496" s="88"/>
      <c r="C496" s="91"/>
      <c r="D496" s="91"/>
      <c r="E496" s="88"/>
      <c r="F496" s="23"/>
    </row>
    <row r="497" spans="1:6">
      <c r="A497" s="87"/>
      <c r="B497" s="88"/>
      <c r="C497" s="91"/>
      <c r="D497" s="91"/>
      <c r="E497" s="88"/>
      <c r="F497" s="23"/>
    </row>
    <row r="498" spans="1:6">
      <c r="A498" s="87"/>
      <c r="B498" s="88"/>
      <c r="C498" s="91"/>
      <c r="D498" s="91"/>
      <c r="E498" s="88"/>
      <c r="F498" s="23"/>
    </row>
    <row r="499" spans="1:6">
      <c r="A499" s="87"/>
      <c r="B499" s="88"/>
      <c r="C499" s="91"/>
      <c r="D499" s="91"/>
      <c r="E499" s="88"/>
      <c r="F499" s="23"/>
    </row>
    <row r="500" spans="1:6">
      <c r="A500" s="87"/>
      <c r="B500" s="88"/>
      <c r="C500" s="91"/>
      <c r="D500" s="91"/>
      <c r="E500" s="88"/>
      <c r="F500" s="23"/>
    </row>
    <row r="501" spans="1:6">
      <c r="A501" s="87"/>
      <c r="B501" s="88"/>
      <c r="C501" s="91"/>
      <c r="D501" s="91"/>
      <c r="E501" s="88"/>
      <c r="F501" s="23"/>
    </row>
    <row r="502" spans="1:6">
      <c r="A502" s="87"/>
      <c r="B502" s="88"/>
      <c r="C502" s="91"/>
      <c r="D502" s="91"/>
      <c r="E502" s="88"/>
      <c r="F502" s="23"/>
    </row>
    <row r="503" spans="1:6">
      <c r="A503" s="87"/>
      <c r="B503" s="88"/>
      <c r="C503" s="91"/>
      <c r="D503" s="91"/>
      <c r="E503" s="88"/>
      <c r="F503" s="23"/>
    </row>
    <row r="504" spans="1:6">
      <c r="A504" s="87"/>
      <c r="B504" s="88"/>
      <c r="C504" s="91"/>
      <c r="D504" s="91"/>
      <c r="E504" s="88"/>
      <c r="F504" s="23"/>
    </row>
    <row r="505" spans="1:6">
      <c r="A505" s="87"/>
      <c r="B505" s="88"/>
      <c r="C505" s="91"/>
      <c r="D505" s="91"/>
      <c r="E505" s="88"/>
      <c r="F505" s="23"/>
    </row>
    <row r="506" spans="1:6">
      <c r="A506" s="87"/>
      <c r="B506" s="88"/>
      <c r="C506" s="91"/>
      <c r="D506" s="91"/>
      <c r="E506" s="88"/>
      <c r="F506" s="23"/>
    </row>
    <row r="507" spans="1:6">
      <c r="A507" s="87"/>
      <c r="B507" s="88"/>
      <c r="C507" s="91"/>
      <c r="D507" s="91"/>
      <c r="E507" s="88"/>
      <c r="F507" s="23"/>
    </row>
    <row r="508" spans="1:6">
      <c r="A508" s="87"/>
      <c r="B508" s="88"/>
      <c r="C508" s="91"/>
      <c r="D508" s="91"/>
      <c r="E508" s="88"/>
      <c r="F508" s="23"/>
    </row>
    <row r="509" spans="1:6">
      <c r="A509" s="87"/>
      <c r="B509" s="88"/>
      <c r="C509" s="91"/>
      <c r="D509" s="91"/>
      <c r="E509" s="88"/>
      <c r="F509" s="23"/>
    </row>
    <row r="510" spans="1:6">
      <c r="A510" s="87"/>
      <c r="B510" s="88"/>
      <c r="C510" s="91"/>
      <c r="D510" s="91"/>
      <c r="E510" s="88"/>
      <c r="F510" s="23"/>
    </row>
    <row r="511" spans="1:6">
      <c r="A511" s="87"/>
      <c r="B511" s="88"/>
      <c r="C511" s="91"/>
      <c r="D511" s="91"/>
      <c r="E511" s="88"/>
      <c r="F511" s="23"/>
    </row>
    <row r="512" spans="1:6">
      <c r="A512" s="87"/>
      <c r="B512" s="88"/>
      <c r="C512" s="91"/>
      <c r="D512" s="91"/>
      <c r="E512" s="88"/>
      <c r="F512" s="23"/>
    </row>
    <row r="513" spans="1:6">
      <c r="A513" s="87"/>
      <c r="B513" s="88"/>
      <c r="C513" s="91"/>
      <c r="D513" s="91"/>
      <c r="E513" s="88"/>
      <c r="F513" s="23"/>
    </row>
    <row r="514" spans="1:6">
      <c r="A514" s="87"/>
      <c r="B514" s="88"/>
      <c r="C514" s="91"/>
      <c r="D514" s="91"/>
      <c r="E514" s="88"/>
      <c r="F514" s="23"/>
    </row>
    <row r="515" spans="1:6">
      <c r="A515" s="87"/>
      <c r="B515" s="88"/>
      <c r="C515" s="91"/>
      <c r="D515" s="91"/>
      <c r="E515" s="88"/>
      <c r="F515" s="23"/>
    </row>
    <row r="516" spans="1:6">
      <c r="A516" s="87"/>
      <c r="B516" s="88"/>
      <c r="C516" s="91"/>
      <c r="D516" s="91"/>
      <c r="E516" s="88"/>
      <c r="F516" s="23"/>
    </row>
    <row r="517" spans="1:6">
      <c r="A517" s="87"/>
      <c r="B517" s="88"/>
      <c r="C517" s="91"/>
      <c r="D517" s="91"/>
      <c r="E517" s="88"/>
      <c r="F517" s="23"/>
    </row>
    <row r="518" spans="1:6">
      <c r="A518" s="87"/>
      <c r="B518" s="88"/>
      <c r="C518" s="91"/>
      <c r="D518" s="91"/>
      <c r="E518" s="88"/>
      <c r="F518" s="23"/>
    </row>
    <row r="519" spans="1:6">
      <c r="A519" s="87"/>
      <c r="B519" s="88"/>
      <c r="C519" s="91"/>
      <c r="D519" s="91"/>
      <c r="E519" s="88"/>
      <c r="F519" s="23"/>
    </row>
    <row r="520" spans="1:6">
      <c r="A520" s="87"/>
      <c r="B520" s="88"/>
      <c r="C520" s="91"/>
      <c r="D520" s="91"/>
      <c r="E520" s="88"/>
      <c r="F520" s="23"/>
    </row>
    <row r="521" spans="1:6">
      <c r="A521" s="87"/>
      <c r="B521" s="88"/>
      <c r="C521" s="91"/>
      <c r="D521" s="91"/>
      <c r="E521" s="88"/>
      <c r="F521" s="23"/>
    </row>
    <row r="522" spans="1:6">
      <c r="A522" s="87"/>
      <c r="B522" s="88"/>
      <c r="C522" s="91"/>
      <c r="D522" s="91"/>
      <c r="E522" s="88"/>
      <c r="F522" s="23"/>
    </row>
    <row r="523" spans="1:6">
      <c r="A523" s="87"/>
      <c r="B523" s="88"/>
      <c r="C523" s="91"/>
      <c r="D523" s="91"/>
      <c r="E523" s="88"/>
      <c r="F523" s="23"/>
    </row>
    <row r="524" spans="1:6">
      <c r="A524" s="87"/>
      <c r="B524" s="88"/>
      <c r="C524" s="91"/>
      <c r="D524" s="91"/>
      <c r="E524" s="88"/>
      <c r="F524" s="23"/>
    </row>
    <row r="525" spans="1:6">
      <c r="A525" s="87"/>
      <c r="B525" s="88"/>
      <c r="C525" s="91"/>
      <c r="D525" s="91"/>
      <c r="E525" s="88"/>
      <c r="F525" s="23"/>
    </row>
    <row r="526" spans="1:6">
      <c r="A526" s="87"/>
      <c r="B526" s="88"/>
      <c r="C526" s="91"/>
      <c r="D526" s="91"/>
      <c r="E526" s="88"/>
      <c r="F526" s="23"/>
    </row>
    <row r="527" spans="1:6">
      <c r="A527" s="87"/>
      <c r="B527" s="88"/>
      <c r="C527" s="91"/>
      <c r="D527" s="91"/>
      <c r="E527" s="88"/>
      <c r="F527" s="23"/>
    </row>
    <row r="528" spans="1:6">
      <c r="A528" s="87"/>
      <c r="B528" s="88"/>
      <c r="C528" s="91"/>
      <c r="D528" s="91"/>
      <c r="E528" s="88"/>
      <c r="F528" s="23"/>
    </row>
    <row r="529" spans="1:6">
      <c r="A529" s="87"/>
      <c r="B529" s="88"/>
      <c r="C529" s="91"/>
      <c r="D529" s="91"/>
      <c r="E529" s="88"/>
      <c r="F529" s="23"/>
    </row>
    <row r="530" spans="1:6">
      <c r="A530" s="87"/>
      <c r="B530" s="88"/>
      <c r="C530" s="91"/>
      <c r="D530" s="91"/>
      <c r="E530" s="88"/>
      <c r="F530" s="23"/>
    </row>
    <row r="531" spans="1:6">
      <c r="A531" s="87"/>
      <c r="B531" s="88"/>
      <c r="C531" s="91"/>
      <c r="D531" s="91"/>
      <c r="E531" s="88"/>
      <c r="F531" s="23"/>
    </row>
    <row r="532" spans="1:6">
      <c r="A532" s="87"/>
      <c r="B532" s="88"/>
      <c r="C532" s="91"/>
      <c r="D532" s="91"/>
      <c r="E532" s="88"/>
      <c r="F532" s="23"/>
    </row>
    <row r="533" spans="1:6">
      <c r="A533" s="87"/>
      <c r="B533" s="88"/>
      <c r="C533" s="91"/>
      <c r="D533" s="91"/>
      <c r="E533" s="88"/>
      <c r="F533" s="23"/>
    </row>
    <row r="534" spans="1:6">
      <c r="A534" s="87"/>
      <c r="B534" s="88"/>
      <c r="C534" s="91"/>
      <c r="D534" s="91"/>
      <c r="E534" s="88"/>
      <c r="F534" s="23"/>
    </row>
    <row r="535" spans="1:6">
      <c r="A535" s="87"/>
      <c r="B535" s="88"/>
      <c r="C535" s="91"/>
      <c r="D535" s="91"/>
      <c r="E535" s="88"/>
      <c r="F535" s="23"/>
    </row>
    <row r="536" spans="1:6">
      <c r="A536" s="87"/>
      <c r="B536" s="88"/>
      <c r="C536" s="91"/>
      <c r="D536" s="91"/>
      <c r="E536" s="88"/>
      <c r="F536" s="23"/>
    </row>
    <row r="537" spans="1:6">
      <c r="A537" s="87"/>
      <c r="B537" s="88"/>
      <c r="C537" s="91"/>
      <c r="D537" s="91"/>
      <c r="E537" s="88"/>
      <c r="F537" s="23"/>
    </row>
    <row r="538" spans="1:6">
      <c r="A538" s="87"/>
      <c r="B538" s="88"/>
      <c r="C538" s="91"/>
      <c r="D538" s="91"/>
      <c r="E538" s="88"/>
      <c r="F538" s="23"/>
    </row>
    <row r="539" spans="1:6">
      <c r="A539" s="87"/>
      <c r="B539" s="88"/>
      <c r="C539" s="91"/>
      <c r="D539" s="91"/>
      <c r="E539" s="88"/>
      <c r="F539" s="23"/>
    </row>
    <row r="540" spans="1:6">
      <c r="A540" s="87"/>
      <c r="B540" s="88"/>
      <c r="C540" s="91"/>
      <c r="D540" s="91"/>
      <c r="E540" s="88"/>
      <c r="F540" s="23"/>
    </row>
  </sheetData>
  <sortState ref="A4:I265">
    <sortCondition ref="A4"/>
  </sortState>
  <mergeCells count="3">
    <mergeCell ref="C1:E1"/>
    <mergeCell ref="H1:I1"/>
    <mergeCell ref="A1:B1"/>
  </mergeCells>
  <dataValidations count="3">
    <dataValidation type="whole" allowBlank="1" showInputMessage="1" showErrorMessage="1" sqref="F3 F447:F465">
      <formula1>1</formula1>
      <formula2>9999</formula2>
    </dataValidation>
    <dataValidation type="whole" errorStyle="information" allowBlank="1" showInputMessage="1" showErrorMessage="1" errorTitle="STOCK NEGATIF" error="VEUILLEZ PROCEDER A UN CONTROLE DE STOCK" sqref="F4">
      <formula1>0</formula1>
      <formula2>9999</formula2>
    </dataValidation>
    <dataValidation type="whole" allowBlank="1" showInputMessage="1" showErrorMessage="1" errorTitle="STOCK NEGATIF" error="VEUILLEZ PROCEDER A UN CONTROLE DE STOCK" sqref="F5:F446">
      <formula1>0</formula1>
      <formula2>9999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blackAndWhite="1" horizontalDpi="4294967293" verticalDpi="4294967293" r:id="rId1"/>
  <headerFooter>
    <oddFooter>&amp;L&amp;D&amp;R&amp;P/&amp;N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errorTitle="ET LA LISTE ???" error="VEUILLEZ METTRE LA LISTE CLIENTS A JOUR">
          <x14:formula1>
            <xm:f>'MACHINES '!$B$2:$B$100</xm:f>
          </x14:formula1>
          <xm:sqref>B4</xm:sqref>
        </x14:dataValidation>
        <x14:dataValidation type="list" showInputMessage="1" showErrorMessage="1">
          <x14:formula1>
            <xm:f>'REFERENCES A'!$B$2:$B$543</xm:f>
          </x14:formula1>
          <xm:sqref>C4:C5</xm:sqref>
        </x14:dataValidation>
        <x14:dataValidation type="list" allowBlank="1" showInputMessage="1" showErrorMessage="1">
          <x14:formula1>
            <xm:f>DESIGNATIONS!$B$2:$B$361</xm:f>
          </x14:formula1>
          <xm:sqref>D447:D540</xm:sqref>
        </x14:dataValidation>
        <x14:dataValidation type="list" allowBlank="1" showInputMessage="1" showErrorMessage="1">
          <x14:formula1>
            <xm:f>DESIGNATIONS!$B$2:$B$509</xm:f>
          </x14:formula1>
          <xm:sqref>D4:D157 D159:D446</xm:sqref>
        </x14:dataValidation>
        <x14:dataValidation type="list" allowBlank="1" showInputMessage="1" showErrorMessage="1">
          <x14:formula1>
            <xm:f>DESIGNATIONS!$B$2:$B$450</xm:f>
          </x14:formula1>
          <xm:sqref>D3</xm:sqref>
        </x14:dataValidation>
        <x14:dataValidation type="list" allowBlank="1" showInputMessage="1" showErrorMessage="1">
          <x14:formula1>
            <xm:f>'MACHINES '!$B$2:$B$100</xm:f>
          </x14:formula1>
          <xm:sqref>B5:B540</xm:sqref>
        </x14:dataValidation>
        <x14:dataValidation type="list" allowBlank="1" showInputMessage="1" showErrorMessage="1">
          <x14:formula1>
            <xm:f>CLIENTS!$B$3:$B$31</xm:f>
          </x14:formula1>
          <xm:sqref>E4:E540</xm:sqref>
        </x14:dataValidation>
        <x14:dataValidation type="list" allowBlank="1" showInputMessage="1" showErrorMessage="1" errorTitle="FORMAT INCORRECT" error="Veuillez corriger votre saisie">
          <x14:formula1>
            <xm:f>'ADRESSES A'!$B$3:$B$501</xm:f>
          </x14:formula1>
          <xm:sqref>A4:A540</xm:sqref>
        </x14:dataValidation>
        <x14:dataValidation type="list" allowBlank="1" showInputMessage="1" showErrorMessage="1">
          <x14:formula1>
            <xm:f>'REFERENCES A'!$B$2:$B$543</xm:f>
          </x14:formula1>
          <xm:sqref>C6:C540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sheetPr codeName="Feuil8">
    <tabColor rgb="FFFFC000"/>
  </sheetPr>
  <dimension ref="B1:K385"/>
  <sheetViews>
    <sheetView topLeftCell="A364" zoomScale="75" zoomScaleNormal="75" workbookViewId="0">
      <selection activeCell="B19" sqref="B19"/>
    </sheetView>
  </sheetViews>
  <sheetFormatPr baseColWidth="10" defaultRowHeight="15"/>
  <cols>
    <col min="2" max="2" width="48.85546875" style="20" customWidth="1"/>
    <col min="5" max="5" width="9.7109375" customWidth="1"/>
    <col min="6" max="6" width="14.85546875" customWidth="1"/>
    <col min="8" max="8" width="25.28515625" customWidth="1"/>
  </cols>
  <sheetData>
    <row r="1" spans="2:6" ht="31.5">
      <c r="F1" s="70" t="s">
        <v>561</v>
      </c>
    </row>
    <row r="2" spans="2:6" ht="18.75">
      <c r="B2" s="19" t="s">
        <v>581</v>
      </c>
      <c r="F2" s="2"/>
    </row>
    <row r="3" spans="2:6" ht="18.75">
      <c r="B3" s="19"/>
      <c r="F3" s="2"/>
    </row>
    <row r="4" spans="2:6" ht="18.75">
      <c r="B4" s="19" t="s">
        <v>579</v>
      </c>
      <c r="F4" s="2"/>
    </row>
    <row r="5" spans="2:6" ht="18.75">
      <c r="B5" s="19" t="s">
        <v>902</v>
      </c>
      <c r="F5" s="2"/>
    </row>
    <row r="6" spans="2:6" ht="18.75">
      <c r="B6" s="19" t="s">
        <v>718</v>
      </c>
      <c r="F6" s="2"/>
    </row>
    <row r="7" spans="2:6" ht="18.75">
      <c r="B7" s="19" t="s">
        <v>719</v>
      </c>
      <c r="F7" s="2"/>
    </row>
    <row r="8" spans="2:6" ht="18.75">
      <c r="B8" s="11" t="s">
        <v>788</v>
      </c>
      <c r="F8" s="2"/>
    </row>
    <row r="9" spans="2:6" ht="18.75">
      <c r="B9" s="11" t="s">
        <v>787</v>
      </c>
      <c r="F9" s="2"/>
    </row>
    <row r="10" spans="2:6" ht="18.75">
      <c r="B10" s="11" t="s">
        <v>786</v>
      </c>
      <c r="F10" s="2"/>
    </row>
    <row r="11" spans="2:6" ht="18.75">
      <c r="B11" s="11" t="s">
        <v>785</v>
      </c>
      <c r="F11" s="2"/>
    </row>
    <row r="12" spans="2:6" ht="18.75">
      <c r="B12" s="11" t="s">
        <v>784</v>
      </c>
      <c r="F12" s="2"/>
    </row>
    <row r="13" spans="2:6" ht="18.75">
      <c r="B13" s="11" t="s">
        <v>783</v>
      </c>
      <c r="F13" s="2"/>
    </row>
    <row r="14" spans="2:6" ht="18.75">
      <c r="B14" s="11" t="s">
        <v>782</v>
      </c>
      <c r="F14" s="2"/>
    </row>
    <row r="15" spans="2:6" ht="18.75">
      <c r="B15" s="11" t="s">
        <v>781</v>
      </c>
      <c r="F15" s="2"/>
    </row>
    <row r="16" spans="2:6" ht="18.75">
      <c r="B16" s="11" t="s">
        <v>780</v>
      </c>
      <c r="F16" s="2"/>
    </row>
    <row r="17" spans="2:6" ht="18.75">
      <c r="B17" s="11" t="s">
        <v>779</v>
      </c>
      <c r="F17" s="2"/>
    </row>
    <row r="18" spans="2:6" ht="18.75">
      <c r="B18" s="11" t="s">
        <v>778</v>
      </c>
      <c r="F18" s="2"/>
    </row>
    <row r="19" spans="2:6" ht="18.75">
      <c r="B19" s="11" t="s">
        <v>777</v>
      </c>
      <c r="F19" s="2"/>
    </row>
    <row r="20" spans="2:6" ht="18.75">
      <c r="B20" s="11" t="s">
        <v>776</v>
      </c>
      <c r="F20" s="2"/>
    </row>
    <row r="21" spans="2:6" ht="18.75">
      <c r="B21" s="11" t="s">
        <v>775</v>
      </c>
      <c r="F21" s="2"/>
    </row>
    <row r="22" spans="2:6" ht="18.75">
      <c r="B22" s="11" t="s">
        <v>774</v>
      </c>
      <c r="F22" s="2"/>
    </row>
    <row r="23" spans="2:6" ht="18.75">
      <c r="B23" s="11" t="s">
        <v>773</v>
      </c>
      <c r="F23" s="2"/>
    </row>
    <row r="24" spans="2:6" ht="18.75">
      <c r="B24" s="19" t="s">
        <v>716</v>
      </c>
      <c r="F24" s="2"/>
    </row>
    <row r="25" spans="2:6" ht="18.75">
      <c r="B25" s="11" t="s">
        <v>717</v>
      </c>
      <c r="F25" s="2"/>
    </row>
    <row r="26" spans="2:6" ht="18.75">
      <c r="B26" s="19" t="s">
        <v>915</v>
      </c>
      <c r="F26" s="2"/>
    </row>
    <row r="27" spans="2:6" ht="18.75">
      <c r="B27" s="19" t="s">
        <v>916</v>
      </c>
      <c r="F27" s="2"/>
    </row>
    <row r="28" spans="2:6" ht="18.75">
      <c r="B28" s="19" t="s">
        <v>917</v>
      </c>
      <c r="F28" s="2"/>
    </row>
    <row r="29" spans="2:6" ht="18.75">
      <c r="B29" s="19" t="s">
        <v>918</v>
      </c>
      <c r="F29" s="2"/>
    </row>
    <row r="30" spans="2:6" ht="18.75">
      <c r="B30" s="19" t="s">
        <v>919</v>
      </c>
      <c r="F30" s="2"/>
    </row>
    <row r="31" spans="2:6" ht="18.75">
      <c r="B31" s="19"/>
      <c r="F31" s="2"/>
    </row>
    <row r="32" spans="2:6" ht="18.75">
      <c r="B32" s="19" t="s">
        <v>586</v>
      </c>
      <c r="F32" s="2"/>
    </row>
    <row r="33" spans="2:6" ht="18.75">
      <c r="B33" s="19"/>
      <c r="F33" s="2"/>
    </row>
    <row r="34" spans="2:6" ht="18.75">
      <c r="B34" s="19" t="s">
        <v>606</v>
      </c>
      <c r="F34" s="2"/>
    </row>
    <row r="35" spans="2:6" ht="18.75">
      <c r="B35" s="11" t="s">
        <v>10</v>
      </c>
      <c r="F35" s="2"/>
    </row>
    <row r="36" spans="2:6" ht="18.75">
      <c r="B36" s="19" t="s">
        <v>738</v>
      </c>
      <c r="F36" s="2"/>
    </row>
    <row r="37" spans="2:6" ht="18.75">
      <c r="B37" s="19" t="s">
        <v>1547</v>
      </c>
      <c r="F37" s="2"/>
    </row>
    <row r="38" spans="2:6" ht="18.75">
      <c r="B38" s="11" t="s">
        <v>929</v>
      </c>
      <c r="F38" s="2"/>
    </row>
    <row r="39" spans="2:6" ht="18.75">
      <c r="B39" s="19" t="s">
        <v>928</v>
      </c>
      <c r="F39" s="2"/>
    </row>
    <row r="40" spans="2:6" ht="18.75">
      <c r="B40" s="19" t="s">
        <v>639</v>
      </c>
      <c r="F40" s="2"/>
    </row>
    <row r="41" spans="2:6">
      <c r="B41" s="19" t="s">
        <v>665</v>
      </c>
    </row>
    <row r="42" spans="2:6">
      <c r="B42" s="19" t="s">
        <v>666</v>
      </c>
    </row>
    <row r="43" spans="2:6">
      <c r="B43" s="19" t="s">
        <v>667</v>
      </c>
    </row>
    <row r="44" spans="2:6">
      <c r="B44" s="19" t="s">
        <v>691</v>
      </c>
    </row>
    <row r="45" spans="2:6">
      <c r="B45" s="11" t="s">
        <v>4</v>
      </c>
    </row>
    <row r="46" spans="2:6">
      <c r="B46" s="19" t="s">
        <v>739</v>
      </c>
    </row>
    <row r="47" spans="2:6">
      <c r="B47" s="19" t="s">
        <v>1118</v>
      </c>
    </row>
    <row r="48" spans="2:6">
      <c r="B48" s="11" t="s">
        <v>952</v>
      </c>
    </row>
    <row r="49" spans="2:2">
      <c r="B49" s="11" t="s">
        <v>725</v>
      </c>
    </row>
    <row r="50" spans="2:2">
      <c r="B50" s="19" t="s">
        <v>797</v>
      </c>
    </row>
    <row r="51" spans="2:2">
      <c r="B51" s="11" t="s">
        <v>663</v>
      </c>
    </row>
    <row r="52" spans="2:2">
      <c r="B52" s="11" t="s">
        <v>664</v>
      </c>
    </row>
    <row r="53" spans="2:2">
      <c r="B53" s="19" t="s">
        <v>651</v>
      </c>
    </row>
    <row r="54" spans="2:2">
      <c r="B54" s="19" t="s">
        <v>643</v>
      </c>
    </row>
    <row r="55" spans="2:2">
      <c r="B55" s="11" t="s">
        <v>8</v>
      </c>
    </row>
    <row r="56" spans="2:2">
      <c r="B56" s="11" t="s">
        <v>637</v>
      </c>
    </row>
    <row r="57" spans="2:2">
      <c r="B57" s="11" t="s">
        <v>570</v>
      </c>
    </row>
    <row r="58" spans="2:2">
      <c r="B58" s="19" t="s">
        <v>601</v>
      </c>
    </row>
    <row r="59" spans="2:2">
      <c r="B59" s="19" t="s">
        <v>1110</v>
      </c>
    </row>
    <row r="60" spans="2:2">
      <c r="B60" s="19" t="s">
        <v>1109</v>
      </c>
    </row>
    <row r="61" spans="2:2">
      <c r="B61" s="19" t="s">
        <v>600</v>
      </c>
    </row>
    <row r="62" spans="2:2">
      <c r="B62" s="19" t="s">
        <v>873</v>
      </c>
    </row>
    <row r="63" spans="2:2">
      <c r="B63" s="19" t="s">
        <v>831</v>
      </c>
    </row>
    <row r="64" spans="2:2">
      <c r="B64" s="19" t="s">
        <v>832</v>
      </c>
    </row>
    <row r="65" spans="2:2">
      <c r="B65" s="19" t="s">
        <v>941</v>
      </c>
    </row>
    <row r="66" spans="2:2">
      <c r="B66" s="11" t="s">
        <v>620</v>
      </c>
    </row>
    <row r="67" spans="2:2">
      <c r="B67" s="11" t="s">
        <v>621</v>
      </c>
    </row>
    <row r="68" spans="2:2">
      <c r="B68" s="11" t="s">
        <v>622</v>
      </c>
    </row>
    <row r="69" spans="2:2">
      <c r="B69" s="11" t="s">
        <v>623</v>
      </c>
    </row>
    <row r="70" spans="2:2">
      <c r="B70" s="19" t="s">
        <v>1108</v>
      </c>
    </row>
    <row r="71" spans="2:2">
      <c r="B71" s="19" t="s">
        <v>1111</v>
      </c>
    </row>
    <row r="72" spans="2:2">
      <c r="B72" s="19" t="s">
        <v>955</v>
      </c>
    </row>
    <row r="73" spans="2:2">
      <c r="B73" s="19" t="s">
        <v>956</v>
      </c>
    </row>
    <row r="74" spans="2:2">
      <c r="B74" s="11" t="s">
        <v>1478</v>
      </c>
    </row>
    <row r="75" spans="2:2">
      <c r="B75" s="11" t="s">
        <v>624</v>
      </c>
    </row>
    <row r="76" spans="2:2">
      <c r="B76" s="11" t="s">
        <v>625</v>
      </c>
    </row>
    <row r="77" spans="2:2">
      <c r="B77" s="11" t="s">
        <v>1577</v>
      </c>
    </row>
    <row r="78" spans="2:2">
      <c r="B78" s="11" t="s">
        <v>801</v>
      </c>
    </row>
    <row r="79" spans="2:2">
      <c r="B79" s="11" t="s">
        <v>806</v>
      </c>
    </row>
    <row r="80" spans="2:2">
      <c r="B80" s="11" t="s">
        <v>805</v>
      </c>
    </row>
    <row r="81" spans="2:2">
      <c r="B81" s="19" t="s">
        <v>638</v>
      </c>
    </row>
    <row r="82" spans="2:2">
      <c r="B82" s="19" t="s">
        <v>730</v>
      </c>
    </row>
    <row r="83" spans="2:2">
      <c r="B83" s="19" t="s">
        <v>687</v>
      </c>
    </row>
    <row r="84" spans="2:2">
      <c r="B84" s="11" t="s">
        <v>689</v>
      </c>
    </row>
    <row r="85" spans="2:2">
      <c r="B85" s="37" t="s">
        <v>713</v>
      </c>
    </row>
    <row r="86" spans="2:2">
      <c r="B86" s="19" t="s">
        <v>702</v>
      </c>
    </row>
    <row r="87" spans="2:2">
      <c r="B87" s="37" t="s">
        <v>714</v>
      </c>
    </row>
    <row r="88" spans="2:2">
      <c r="B88" s="19" t="s">
        <v>703</v>
      </c>
    </row>
    <row r="89" spans="2:2">
      <c r="B89" s="11" t="s">
        <v>799</v>
      </c>
    </row>
    <row r="90" spans="2:2">
      <c r="B90" s="11" t="s">
        <v>683</v>
      </c>
    </row>
    <row r="91" spans="2:2">
      <c r="B91" s="11" t="s">
        <v>1508</v>
      </c>
    </row>
    <row r="92" spans="2:2">
      <c r="B92" s="19" t="s">
        <v>677</v>
      </c>
    </row>
    <row r="93" spans="2:2">
      <c r="B93" s="19" t="s">
        <v>704</v>
      </c>
    </row>
    <row r="94" spans="2:2">
      <c r="B94" s="11" t="s">
        <v>685</v>
      </c>
    </row>
    <row r="95" spans="2:2">
      <c r="B95" s="11" t="s">
        <v>800</v>
      </c>
    </row>
    <row r="96" spans="2:2">
      <c r="B96" s="19" t="s">
        <v>686</v>
      </c>
    </row>
    <row r="97" spans="2:11">
      <c r="B97" s="19" t="s">
        <v>675</v>
      </c>
    </row>
    <row r="98" spans="2:11">
      <c r="B98" s="19" t="s">
        <v>688</v>
      </c>
    </row>
    <row r="99" spans="2:11">
      <c r="B99" s="19" t="s">
        <v>652</v>
      </c>
    </row>
    <row r="100" spans="2:11">
      <c r="B100" s="19" t="s">
        <v>684</v>
      </c>
    </row>
    <row r="101" spans="2:11">
      <c r="B101" s="19" t="s">
        <v>708</v>
      </c>
    </row>
    <row r="102" spans="2:11">
      <c r="B102" s="19" t="s">
        <v>701</v>
      </c>
      <c r="K102" s="10"/>
    </row>
    <row r="103" spans="2:11">
      <c r="B103" s="11" t="s">
        <v>17</v>
      </c>
      <c r="K103" s="10"/>
    </row>
    <row r="104" spans="2:11">
      <c r="B104" s="11" t="s">
        <v>764</v>
      </c>
      <c r="K104" s="10"/>
    </row>
    <row r="105" spans="2:11">
      <c r="B105" s="11" t="s">
        <v>763</v>
      </c>
      <c r="K105" s="10"/>
    </row>
    <row r="106" spans="2:11">
      <c r="B106" s="11" t="s">
        <v>762</v>
      </c>
      <c r="K106" s="10"/>
    </row>
    <row r="107" spans="2:11">
      <c r="B107" s="11" t="s">
        <v>761</v>
      </c>
      <c r="K107" s="10"/>
    </row>
    <row r="108" spans="2:11">
      <c r="B108" s="11" t="s">
        <v>642</v>
      </c>
      <c r="K108" s="10"/>
    </row>
    <row r="109" spans="2:11">
      <c r="B109" s="19" t="s">
        <v>957</v>
      </c>
    </row>
    <row r="110" spans="2:11">
      <c r="B110" s="19" t="s">
        <v>1584</v>
      </c>
    </row>
    <row r="111" spans="2:11">
      <c r="B111" s="19" t="s">
        <v>837</v>
      </c>
    </row>
    <row r="112" spans="2:11">
      <c r="B112" s="19" t="s">
        <v>871</v>
      </c>
    </row>
    <row r="113" spans="2:2">
      <c r="B113" s="19" t="s">
        <v>869</v>
      </c>
    </row>
    <row r="114" spans="2:2">
      <c r="B114" s="11" t="s">
        <v>760</v>
      </c>
    </row>
    <row r="115" spans="2:2">
      <c r="B115" s="19" t="s">
        <v>890</v>
      </c>
    </row>
    <row r="116" spans="2:2">
      <c r="B116" s="11" t="s">
        <v>610</v>
      </c>
    </row>
    <row r="117" spans="2:2">
      <c r="B117" s="19" t="s">
        <v>619</v>
      </c>
    </row>
    <row r="118" spans="2:2">
      <c r="B118" s="19" t="s">
        <v>759</v>
      </c>
    </row>
    <row r="119" spans="2:2">
      <c r="B119" s="19" t="s">
        <v>758</v>
      </c>
    </row>
    <row r="120" spans="2:2">
      <c r="B120" s="19" t="s">
        <v>727</v>
      </c>
    </row>
    <row r="121" spans="2:2">
      <c r="B121" s="19" t="s">
        <v>729</v>
      </c>
    </row>
    <row r="122" spans="2:2">
      <c r="B122" s="19" t="s">
        <v>645</v>
      </c>
    </row>
    <row r="123" spans="2:2">
      <c r="B123" s="19" t="s">
        <v>573</v>
      </c>
    </row>
    <row r="124" spans="2:2">
      <c r="B124" s="19" t="s">
        <v>756</v>
      </c>
    </row>
    <row r="125" spans="2:2">
      <c r="B125" s="19" t="s">
        <v>757</v>
      </c>
    </row>
    <row r="126" spans="2:2">
      <c r="B126" s="19" t="s">
        <v>629</v>
      </c>
    </row>
    <row r="127" spans="2:2">
      <c r="B127" s="19" t="s">
        <v>690</v>
      </c>
    </row>
    <row r="128" spans="2:2">
      <c r="B128" s="11" t="s">
        <v>769</v>
      </c>
    </row>
    <row r="129" spans="2:2">
      <c r="B129" s="19" t="s">
        <v>768</v>
      </c>
    </row>
    <row r="130" spans="2:2">
      <c r="B130" s="19" t="s">
        <v>767</v>
      </c>
    </row>
    <row r="131" spans="2:2">
      <c r="B131" s="19" t="s">
        <v>870</v>
      </c>
    </row>
    <row r="132" spans="2:2">
      <c r="B132" s="19" t="s">
        <v>872</v>
      </c>
    </row>
    <row r="133" spans="2:2">
      <c r="B133" s="19" t="s">
        <v>766</v>
      </c>
    </row>
    <row r="134" spans="2:2">
      <c r="B134" s="11" t="s">
        <v>765</v>
      </c>
    </row>
    <row r="135" spans="2:2">
      <c r="B135" s="19" t="s">
        <v>793</v>
      </c>
    </row>
    <row r="136" spans="2:2">
      <c r="B136" s="11" t="s">
        <v>602</v>
      </c>
    </row>
    <row r="137" spans="2:2">
      <c r="B137" s="19" t="s">
        <v>720</v>
      </c>
    </row>
    <row r="138" spans="2:2">
      <c r="B138" s="19" t="s">
        <v>927</v>
      </c>
    </row>
    <row r="139" spans="2:2">
      <c r="B139" s="19" t="s">
        <v>888</v>
      </c>
    </row>
    <row r="140" spans="2:2">
      <c r="B140" s="19" t="s">
        <v>721</v>
      </c>
    </row>
    <row r="141" spans="2:2">
      <c r="B141" s="19" t="s">
        <v>724</v>
      </c>
    </row>
    <row r="142" spans="2:2">
      <c r="B142" s="11" t="s">
        <v>755</v>
      </c>
    </row>
    <row r="143" spans="2:2">
      <c r="B143" s="19" t="s">
        <v>754</v>
      </c>
    </row>
    <row r="144" spans="2:2">
      <c r="B144" s="19" t="s">
        <v>1516</v>
      </c>
    </row>
    <row r="145" spans="2:5">
      <c r="B145" s="19" t="s">
        <v>1587</v>
      </c>
    </row>
    <row r="146" spans="2:5">
      <c r="B146" s="19" t="s">
        <v>1586</v>
      </c>
    </row>
    <row r="147" spans="2:5">
      <c r="B147" s="19" t="s">
        <v>1585</v>
      </c>
    </row>
    <row r="148" spans="2:5">
      <c r="B148" s="19" t="s">
        <v>866</v>
      </c>
    </row>
    <row r="149" spans="2:5">
      <c r="B149" s="19" t="s">
        <v>931</v>
      </c>
    </row>
    <row r="150" spans="2:5">
      <c r="B150" s="19" t="s">
        <v>867</v>
      </c>
    </row>
    <row r="151" spans="2:5">
      <c r="B151" s="19" t="s">
        <v>792</v>
      </c>
    </row>
    <row r="152" spans="2:5">
      <c r="B152" s="19" t="s">
        <v>753</v>
      </c>
    </row>
    <row r="153" spans="2:5">
      <c r="B153" s="19" t="s">
        <v>752</v>
      </c>
    </row>
    <row r="154" spans="2:5">
      <c r="B154" s="19" t="s">
        <v>940</v>
      </c>
    </row>
    <row r="155" spans="2:5">
      <c r="B155" s="11" t="s">
        <v>827</v>
      </c>
      <c r="E155" s="36"/>
    </row>
    <row r="156" spans="2:5">
      <c r="B156" s="19" t="s">
        <v>826</v>
      </c>
    </row>
    <row r="157" spans="2:5">
      <c r="B157" s="19" t="s">
        <v>828</v>
      </c>
    </row>
    <row r="158" spans="2:5">
      <c r="B158" s="11" t="s">
        <v>892</v>
      </c>
    </row>
    <row r="159" spans="2:5">
      <c r="B159" s="46" t="s">
        <v>893</v>
      </c>
    </row>
    <row r="160" spans="2:5">
      <c r="B160" s="46" t="s">
        <v>834</v>
      </c>
    </row>
    <row r="161" spans="2:8">
      <c r="B161" s="11" t="s">
        <v>607</v>
      </c>
    </row>
    <row r="162" spans="2:8">
      <c r="B162" s="19" t="s">
        <v>857</v>
      </c>
    </row>
    <row r="163" spans="2:8">
      <c r="B163" s="19" t="s">
        <v>858</v>
      </c>
    </row>
    <row r="164" spans="2:8">
      <c r="B164" s="19" t="s">
        <v>1568</v>
      </c>
    </row>
    <row r="165" spans="2:8">
      <c r="B165" s="19" t="s">
        <v>749</v>
      </c>
    </row>
    <row r="166" spans="2:8">
      <c r="B166" s="19" t="s">
        <v>748</v>
      </c>
    </row>
    <row r="167" spans="2:8">
      <c r="B167" s="19" t="s">
        <v>751</v>
      </c>
    </row>
    <row r="168" spans="2:8">
      <c r="B168" s="19" t="s">
        <v>750</v>
      </c>
      <c r="H168" s="19"/>
    </row>
    <row r="169" spans="2:8">
      <c r="B169" s="19" t="s">
        <v>925</v>
      </c>
      <c r="H169" s="19"/>
    </row>
    <row r="170" spans="2:8">
      <c r="B170" s="19" t="s">
        <v>705</v>
      </c>
      <c r="H170" s="19"/>
    </row>
    <row r="171" spans="2:8">
      <c r="B171" s="19" t="s">
        <v>640</v>
      </c>
      <c r="H171" s="19"/>
    </row>
    <row r="172" spans="2:8">
      <c r="B172" s="19" t="s">
        <v>728</v>
      </c>
    </row>
    <row r="173" spans="2:8">
      <c r="B173" s="19"/>
    </row>
    <row r="174" spans="2:8">
      <c r="B174" s="19" t="s">
        <v>568</v>
      </c>
    </row>
    <row r="175" spans="2:8">
      <c r="B175" s="19" t="s">
        <v>864</v>
      </c>
    </row>
    <row r="176" spans="2:8">
      <c r="B176" s="19" t="s">
        <v>895</v>
      </c>
    </row>
    <row r="177" spans="2:2">
      <c r="B177" s="19" t="s">
        <v>741</v>
      </c>
    </row>
    <row r="178" spans="2:2">
      <c r="B178" s="19" t="s">
        <v>845</v>
      </c>
    </row>
    <row r="179" spans="2:2">
      <c r="B179" s="19" t="s">
        <v>844</v>
      </c>
    </row>
    <row r="180" spans="2:2">
      <c r="B180" s="19"/>
    </row>
    <row r="181" spans="2:2">
      <c r="B181" s="19" t="s">
        <v>571</v>
      </c>
    </row>
    <row r="182" spans="2:2">
      <c r="B182" s="19" t="s">
        <v>572</v>
      </c>
    </row>
    <row r="183" spans="2:2">
      <c r="B183" s="19" t="s">
        <v>603</v>
      </c>
    </row>
    <row r="184" spans="2:2">
      <c r="B184" s="19" t="s">
        <v>791</v>
      </c>
    </row>
    <row r="185" spans="2:2">
      <c r="B185" s="19"/>
    </row>
    <row r="186" spans="2:2">
      <c r="B186" s="19" t="s">
        <v>1103</v>
      </c>
    </row>
    <row r="187" spans="2:2">
      <c r="B187" s="19" t="s">
        <v>1104</v>
      </c>
    </row>
    <row r="188" spans="2:2">
      <c r="B188" s="19" t="s">
        <v>772</v>
      </c>
    </row>
    <row r="189" spans="2:2">
      <c r="B189" s="19" t="s">
        <v>770</v>
      </c>
    </row>
    <row r="190" spans="2:2">
      <c r="B190" s="19" t="s">
        <v>983</v>
      </c>
    </row>
    <row r="191" spans="2:2">
      <c r="B191" s="19" t="s">
        <v>771</v>
      </c>
    </row>
    <row r="192" spans="2:2">
      <c r="B192" s="19" t="s">
        <v>889</v>
      </c>
    </row>
    <row r="193" spans="2:2">
      <c r="B193" s="19" t="s">
        <v>984</v>
      </c>
    </row>
    <row r="194" spans="2:2">
      <c r="B194" s="19" t="s">
        <v>862</v>
      </c>
    </row>
    <row r="195" spans="2:2">
      <c r="B195" s="19" t="s">
        <v>839</v>
      </c>
    </row>
    <row r="196" spans="2:2">
      <c r="B196" s="19" t="s">
        <v>839</v>
      </c>
    </row>
    <row r="197" spans="2:2">
      <c r="B197" s="48" t="s">
        <v>863</v>
      </c>
    </row>
    <row r="198" spans="2:2">
      <c r="B198" s="19" t="s">
        <v>838</v>
      </c>
    </row>
    <row r="199" spans="2:2">
      <c r="B199" s="19"/>
    </row>
    <row r="200" spans="2:2">
      <c r="B200" s="11" t="s">
        <v>789</v>
      </c>
    </row>
    <row r="201" spans="2:2">
      <c r="B201" s="19" t="s">
        <v>790</v>
      </c>
    </row>
    <row r="202" spans="2:2">
      <c r="B202" s="11" t="s">
        <v>896</v>
      </c>
    </row>
    <row r="203" spans="2:2">
      <c r="B203" s="11"/>
    </row>
    <row r="204" spans="2:2">
      <c r="B204" s="19" t="s">
        <v>906</v>
      </c>
    </row>
    <row r="205" spans="2:2">
      <c r="B205" s="19"/>
    </row>
    <row r="206" spans="2:2">
      <c r="B206" s="19" t="s">
        <v>662</v>
      </c>
    </row>
    <row r="207" spans="2:2">
      <c r="B207" s="11" t="s">
        <v>735</v>
      </c>
    </row>
    <row r="208" spans="2:2">
      <c r="B208" s="19" t="s">
        <v>948</v>
      </c>
    </row>
    <row r="209" spans="2:2">
      <c r="B209" s="19" t="s">
        <v>733</v>
      </c>
    </row>
    <row r="210" spans="2:2">
      <c r="B210" s="19" t="s">
        <v>947</v>
      </c>
    </row>
    <row r="211" spans="2:2">
      <c r="B211" s="19" t="s">
        <v>734</v>
      </c>
    </row>
    <row r="212" spans="2:2">
      <c r="B212" s="19" t="s">
        <v>605</v>
      </c>
    </row>
    <row r="213" spans="2:2">
      <c r="B213" s="19" t="s">
        <v>604</v>
      </c>
    </row>
    <row r="214" spans="2:2">
      <c r="B214" s="19"/>
    </row>
    <row r="215" spans="2:2">
      <c r="B215" s="19" t="s">
        <v>842</v>
      </c>
    </row>
    <row r="216" spans="2:2">
      <c r="B216" s="19" t="s">
        <v>843</v>
      </c>
    </row>
    <row r="217" spans="2:2">
      <c r="B217" s="19" t="s">
        <v>580</v>
      </c>
    </row>
    <row r="218" spans="2:2">
      <c r="B218" s="19" t="s">
        <v>587</v>
      </c>
    </row>
    <row r="219" spans="2:2">
      <c r="B219" s="19"/>
    </row>
    <row r="220" spans="2:2">
      <c r="B220" s="19" t="s">
        <v>1190</v>
      </c>
    </row>
    <row r="221" spans="2:2">
      <c r="B221" s="19" t="s">
        <v>1479</v>
      </c>
    </row>
    <row r="222" spans="2:2">
      <c r="B222" s="19" t="s">
        <v>1191</v>
      </c>
    </row>
    <row r="223" spans="2:2">
      <c r="B223" s="19" t="s">
        <v>1192</v>
      </c>
    </row>
    <row r="224" spans="2:2">
      <c r="B224" s="19" t="s">
        <v>1193</v>
      </c>
    </row>
    <row r="225" spans="2:2">
      <c r="B225" s="48" t="s">
        <v>1194</v>
      </c>
    </row>
    <row r="226" spans="2:2">
      <c r="B226" s="19" t="s">
        <v>1195</v>
      </c>
    </row>
    <row r="227" spans="2:2">
      <c r="B227" s="11" t="s">
        <v>1196</v>
      </c>
    </row>
    <row r="228" spans="2:2">
      <c r="B228" s="19" t="s">
        <v>1197</v>
      </c>
    </row>
    <row r="229" spans="2:2">
      <c r="B229" s="19" t="s">
        <v>1198</v>
      </c>
    </row>
    <row r="230" spans="2:2">
      <c r="B230" s="19" t="s">
        <v>1199</v>
      </c>
    </row>
    <row r="231" spans="2:2">
      <c r="B231" s="19" t="s">
        <v>1200</v>
      </c>
    </row>
    <row r="232" spans="2:2">
      <c r="B232" s="19" t="s">
        <v>1201</v>
      </c>
    </row>
    <row r="233" spans="2:2">
      <c r="B233" s="19" t="s">
        <v>1202</v>
      </c>
    </row>
    <row r="234" spans="2:2">
      <c r="B234" s="19" t="s">
        <v>1203</v>
      </c>
    </row>
    <row r="235" spans="2:2">
      <c r="B235" s="19" t="s">
        <v>983</v>
      </c>
    </row>
    <row r="236" spans="2:2">
      <c r="B236" s="19" t="s">
        <v>1204</v>
      </c>
    </row>
    <row r="237" spans="2:2">
      <c r="B237" s="19" t="s">
        <v>1205</v>
      </c>
    </row>
    <row r="238" spans="2:2">
      <c r="B238" s="19" t="s">
        <v>1206</v>
      </c>
    </row>
    <row r="239" spans="2:2">
      <c r="B239" s="19" t="s">
        <v>1207</v>
      </c>
    </row>
    <row r="240" spans="2:2">
      <c r="B240" s="19" t="s">
        <v>983</v>
      </c>
    </row>
    <row r="241" spans="2:2">
      <c r="B241" s="19" t="s">
        <v>1208</v>
      </c>
    </row>
    <row r="242" spans="2:2">
      <c r="B242" s="19" t="s">
        <v>1209</v>
      </c>
    </row>
    <row r="243" spans="2:2">
      <c r="B243" s="19" t="s">
        <v>1210</v>
      </c>
    </row>
    <row r="244" spans="2:2">
      <c r="B244" s="11" t="s">
        <v>1211</v>
      </c>
    </row>
    <row r="245" spans="2:2">
      <c r="B245" s="19" t="s">
        <v>1212</v>
      </c>
    </row>
    <row r="246" spans="2:2">
      <c r="B246" s="19" t="s">
        <v>1213</v>
      </c>
    </row>
    <row r="247" spans="2:2">
      <c r="B247" s="19" t="s">
        <v>1206</v>
      </c>
    </row>
    <row r="248" spans="2:2">
      <c r="B248" s="19" t="s">
        <v>1286</v>
      </c>
    </row>
    <row r="249" spans="2:2">
      <c r="B249" s="19" t="s">
        <v>1287</v>
      </c>
    </row>
    <row r="250" spans="2:2">
      <c r="B250" s="19" t="s">
        <v>1288</v>
      </c>
    </row>
    <row r="251" spans="2:2">
      <c r="B251" s="19" t="s">
        <v>1289</v>
      </c>
    </row>
    <row r="252" spans="2:2">
      <c r="B252" s="19" t="s">
        <v>1290</v>
      </c>
    </row>
    <row r="253" spans="2:2">
      <c r="B253" s="19" t="s">
        <v>1291</v>
      </c>
    </row>
    <row r="254" spans="2:2">
      <c r="B254" s="19" t="s">
        <v>1292</v>
      </c>
    </row>
    <row r="255" spans="2:2">
      <c r="B255" s="19" t="s">
        <v>1293</v>
      </c>
    </row>
    <row r="256" spans="2:2">
      <c r="B256" s="19" t="s">
        <v>1315</v>
      </c>
    </row>
    <row r="257" spans="2:2">
      <c r="B257" s="19" t="s">
        <v>1518</v>
      </c>
    </row>
    <row r="258" spans="2:2">
      <c r="B258" s="19" t="s">
        <v>1319</v>
      </c>
    </row>
    <row r="259" spans="2:2">
      <c r="B259" s="19" t="s">
        <v>1320</v>
      </c>
    </row>
    <row r="260" spans="2:2">
      <c r="B260" s="19" t="s">
        <v>1519</v>
      </c>
    </row>
    <row r="261" spans="2:2">
      <c r="B261" s="19" t="s">
        <v>1323</v>
      </c>
    </row>
    <row r="262" spans="2:2">
      <c r="B262" s="19" t="s">
        <v>1517</v>
      </c>
    </row>
    <row r="263" spans="2:2">
      <c r="B263" s="19" t="s">
        <v>1324</v>
      </c>
    </row>
    <row r="264" spans="2:2">
      <c r="B264" s="19" t="s">
        <v>1325</v>
      </c>
    </row>
    <row r="265" spans="2:2">
      <c r="B265" s="19" t="s">
        <v>1326</v>
      </c>
    </row>
    <row r="266" spans="2:2">
      <c r="B266" s="19" t="s">
        <v>1327</v>
      </c>
    </row>
    <row r="267" spans="2:2">
      <c r="B267" s="19" t="s">
        <v>1328</v>
      </c>
    </row>
    <row r="268" spans="2:2">
      <c r="B268" s="19" t="s">
        <v>1329</v>
      </c>
    </row>
    <row r="269" spans="2:2">
      <c r="B269" s="19" t="s">
        <v>1336</v>
      </c>
    </row>
    <row r="270" spans="2:2">
      <c r="B270" s="19" t="s">
        <v>1337</v>
      </c>
    </row>
    <row r="271" spans="2:2">
      <c r="B271" s="19" t="s">
        <v>1338</v>
      </c>
    </row>
    <row r="272" spans="2:2">
      <c r="B272" s="19" t="s">
        <v>1328</v>
      </c>
    </row>
    <row r="273" spans="2:2">
      <c r="B273" s="19" t="s">
        <v>1339</v>
      </c>
    </row>
    <row r="275" spans="2:2">
      <c r="B275" s="19" t="s">
        <v>832</v>
      </c>
    </row>
    <row r="276" spans="2:2">
      <c r="B276" s="19" t="s">
        <v>1348</v>
      </c>
    </row>
    <row r="277" spans="2:2">
      <c r="B277" s="19" t="s">
        <v>1359</v>
      </c>
    </row>
    <row r="279" spans="2:2">
      <c r="B279" s="19" t="s">
        <v>1365</v>
      </c>
    </row>
    <row r="280" spans="2:2">
      <c r="B280" s="19" t="s">
        <v>1366</v>
      </c>
    </row>
    <row r="281" spans="2:2">
      <c r="B281" s="19" t="s">
        <v>1369</v>
      </c>
    </row>
    <row r="282" spans="2:2">
      <c r="B282" s="19" t="s">
        <v>1396</v>
      </c>
    </row>
    <row r="283" spans="2:2">
      <c r="B283" s="19" t="s">
        <v>1399</v>
      </c>
    </row>
    <row r="284" spans="2:2">
      <c r="B284" s="11" t="s">
        <v>1451</v>
      </c>
    </row>
    <row r="285" spans="2:2">
      <c r="B285" s="19" t="s">
        <v>1453</v>
      </c>
    </row>
    <row r="287" spans="2:2">
      <c r="B287" s="19" t="s">
        <v>1455</v>
      </c>
    </row>
    <row r="288" spans="2:2">
      <c r="B288" s="19" t="s">
        <v>1457</v>
      </c>
    </row>
    <row r="289" spans="2:2">
      <c r="B289" s="19" t="s">
        <v>1458</v>
      </c>
    </row>
    <row r="290" spans="2:2">
      <c r="B290" s="19" t="s">
        <v>1459</v>
      </c>
    </row>
    <row r="291" spans="2:2">
      <c r="B291" s="19" t="s">
        <v>1460</v>
      </c>
    </row>
    <row r="292" spans="2:2">
      <c r="B292" s="19" t="s">
        <v>1461</v>
      </c>
    </row>
    <row r="293" spans="2:2">
      <c r="B293" s="19" t="s">
        <v>1462</v>
      </c>
    </row>
    <row r="294" spans="2:2">
      <c r="B294" s="19" t="s">
        <v>1463</v>
      </c>
    </row>
    <row r="295" spans="2:2">
      <c r="B295" s="19" t="s">
        <v>1464</v>
      </c>
    </row>
    <row r="296" spans="2:2">
      <c r="B296" s="19" t="s">
        <v>1456</v>
      </c>
    </row>
    <row r="297" spans="2:2">
      <c r="B297" s="19" t="s">
        <v>1465</v>
      </c>
    </row>
    <row r="299" spans="2:2">
      <c r="B299" s="19" t="s">
        <v>1468</v>
      </c>
    </row>
    <row r="300" spans="2:2">
      <c r="B300" s="19" t="s">
        <v>1563</v>
      </c>
    </row>
    <row r="301" spans="2:2">
      <c r="B301" s="19" t="s">
        <v>1471</v>
      </c>
    </row>
    <row r="302" spans="2:2">
      <c r="B302" s="19" t="s">
        <v>1472</v>
      </c>
    </row>
    <row r="303" spans="2:2">
      <c r="B303" s="19" t="s">
        <v>1474</v>
      </c>
    </row>
    <row r="305" spans="2:2">
      <c r="B305" s="19" t="s">
        <v>1476</v>
      </c>
    </row>
    <row r="306" spans="2:2">
      <c r="B306" s="19" t="s">
        <v>1477</v>
      </c>
    </row>
    <row r="307" spans="2:2">
      <c r="B307" s="20" t="s">
        <v>1485</v>
      </c>
    </row>
    <row r="308" spans="2:2">
      <c r="B308" s="20" t="s">
        <v>1486</v>
      </c>
    </row>
    <row r="309" spans="2:2">
      <c r="B309" s="19" t="s">
        <v>1501</v>
      </c>
    </row>
    <row r="310" spans="2:2">
      <c r="B310" s="19" t="s">
        <v>1504</v>
      </c>
    </row>
    <row r="311" spans="2:2">
      <c r="B311" s="19" t="s">
        <v>1513</v>
      </c>
    </row>
    <row r="312" spans="2:2">
      <c r="B312" s="19" t="s">
        <v>1516</v>
      </c>
    </row>
    <row r="313" spans="2:2">
      <c r="B313" s="19" t="s">
        <v>1518</v>
      </c>
    </row>
    <row r="314" spans="2:2">
      <c r="B314" s="19" t="s">
        <v>1520</v>
      </c>
    </row>
    <row r="315" spans="2:2">
      <c r="B315" s="19" t="s">
        <v>1521</v>
      </c>
    </row>
    <row r="316" spans="2:2">
      <c r="B316" s="19" t="s">
        <v>1523</v>
      </c>
    </row>
    <row r="317" spans="2:2">
      <c r="B317" s="19" t="s">
        <v>1326</v>
      </c>
    </row>
    <row r="318" spans="2:2">
      <c r="B318" s="19" t="s">
        <v>1525</v>
      </c>
    </row>
    <row r="319" spans="2:2">
      <c r="B319" s="19" t="s">
        <v>1521</v>
      </c>
    </row>
    <row r="320" spans="2:2">
      <c r="B320" s="19" t="s">
        <v>1528</v>
      </c>
    </row>
    <row r="321" spans="2:2">
      <c r="B321" s="19" t="s">
        <v>1531</v>
      </c>
    </row>
    <row r="322" spans="2:2">
      <c r="B322" s="19" t="s">
        <v>1532</v>
      </c>
    </row>
    <row r="323" spans="2:2">
      <c r="B323" s="19" t="s">
        <v>1534</v>
      </c>
    </row>
    <row r="324" spans="2:2">
      <c r="B324" s="19" t="s">
        <v>1535</v>
      </c>
    </row>
    <row r="325" spans="2:2">
      <c r="B325" s="19" t="s">
        <v>1536</v>
      </c>
    </row>
    <row r="326" spans="2:2">
      <c r="B326" s="19" t="s">
        <v>1538</v>
      </c>
    </row>
    <row r="327" spans="2:2">
      <c r="B327" s="19" t="s">
        <v>1539</v>
      </c>
    </row>
    <row r="328" spans="2:2">
      <c r="B328" s="19" t="s">
        <v>675</v>
      </c>
    </row>
    <row r="329" spans="2:2">
      <c r="B329" s="19" t="s">
        <v>1540</v>
      </c>
    </row>
    <row r="330" spans="2:2">
      <c r="B330" s="19" t="s">
        <v>1543</v>
      </c>
    </row>
    <row r="331" spans="2:2">
      <c r="B331" s="19" t="s">
        <v>1550</v>
      </c>
    </row>
    <row r="332" spans="2:2">
      <c r="B332" s="19" t="s">
        <v>1554</v>
      </c>
    </row>
    <row r="333" spans="2:2">
      <c r="B333" s="19" t="s">
        <v>1555</v>
      </c>
    </row>
    <row r="334" spans="2:2">
      <c r="B334" s="19" t="s">
        <v>1560</v>
      </c>
    </row>
    <row r="335" spans="2:2">
      <c r="B335" s="19" t="s">
        <v>1564</v>
      </c>
    </row>
    <row r="336" spans="2:2">
      <c r="B336" s="19" t="s">
        <v>1565</v>
      </c>
    </row>
    <row r="337" spans="2:2">
      <c r="B337" s="19" t="s">
        <v>1569</v>
      </c>
    </row>
    <row r="338" spans="2:2">
      <c r="B338" s="19" t="s">
        <v>637</v>
      </c>
    </row>
    <row r="339" spans="2:2">
      <c r="B339" s="19" t="s">
        <v>643</v>
      </c>
    </row>
    <row r="340" spans="2:2">
      <c r="B340" s="19" t="s">
        <v>1591</v>
      </c>
    </row>
    <row r="341" spans="2:2">
      <c r="B341" s="19" t="s">
        <v>1595</v>
      </c>
    </row>
    <row r="342" spans="2:2">
      <c r="B342" s="19" t="s">
        <v>1594</v>
      </c>
    </row>
    <row r="343" spans="2:2">
      <c r="B343" s="19" t="s">
        <v>1602</v>
      </c>
    </row>
    <row r="344" spans="2:2">
      <c r="B344" s="19" t="s">
        <v>1603</v>
      </c>
    </row>
    <row r="345" spans="2:2">
      <c r="B345" s="19" t="s">
        <v>1604</v>
      </c>
    </row>
    <row r="346" spans="2:2">
      <c r="B346" s="19" t="s">
        <v>1611</v>
      </c>
    </row>
    <row r="347" spans="2:2">
      <c r="B347" s="19" t="s">
        <v>1612</v>
      </c>
    </row>
    <row r="348" spans="2:2">
      <c r="B348" s="19" t="s">
        <v>1615</v>
      </c>
    </row>
    <row r="349" spans="2:2">
      <c r="B349" s="19" t="s">
        <v>1629</v>
      </c>
    </row>
    <row r="350" spans="2:2">
      <c r="B350" s="19" t="s">
        <v>1630</v>
      </c>
    </row>
    <row r="351" spans="2:2">
      <c r="B351" s="19" t="s">
        <v>1631</v>
      </c>
    </row>
    <row r="352" spans="2:2">
      <c r="B352" s="19" t="s">
        <v>675</v>
      </c>
    </row>
    <row r="353" spans="2:2">
      <c r="B353" s="19" t="s">
        <v>1635</v>
      </c>
    </row>
    <row r="354" spans="2:2">
      <c r="B354" s="19" t="s">
        <v>1636</v>
      </c>
    </row>
    <row r="355" spans="2:2">
      <c r="B355" s="19" t="s">
        <v>1640</v>
      </c>
    </row>
    <row r="356" spans="2:2">
      <c r="B356" s="19" t="s">
        <v>1641</v>
      </c>
    </row>
    <row r="357" spans="2:2">
      <c r="B357" s="19" t="s">
        <v>1644</v>
      </c>
    </row>
    <row r="358" spans="2:2">
      <c r="B358" s="19" t="s">
        <v>1646</v>
      </c>
    </row>
    <row r="359" spans="2:2">
      <c r="B359" s="19" t="s">
        <v>1650</v>
      </c>
    </row>
    <row r="360" spans="2:2">
      <c r="B360" s="19" t="s">
        <v>1653</v>
      </c>
    </row>
    <row r="361" spans="2:2">
      <c r="B361" s="19" t="s">
        <v>1654</v>
      </c>
    </row>
    <row r="362" spans="2:2">
      <c r="B362" s="19" t="s">
        <v>1675</v>
      </c>
    </row>
    <row r="363" spans="2:2">
      <c r="B363" s="19" t="s">
        <v>1665</v>
      </c>
    </row>
    <row r="364" spans="2:2">
      <c r="B364" s="19" t="s">
        <v>1666</v>
      </c>
    </row>
    <row r="365" spans="2:2">
      <c r="B365" s="19" t="s">
        <v>1667</v>
      </c>
    </row>
    <row r="366" spans="2:2">
      <c r="B366" s="19" t="s">
        <v>1739</v>
      </c>
    </row>
    <row r="367" spans="2:2">
      <c r="B367" s="19" t="s">
        <v>1674</v>
      </c>
    </row>
    <row r="368" spans="2:2">
      <c r="B368" s="19" t="s">
        <v>1682</v>
      </c>
    </row>
    <row r="369" spans="2:2">
      <c r="B369" s="19" t="s">
        <v>1685</v>
      </c>
    </row>
    <row r="370" spans="2:2">
      <c r="B370" s="19" t="s">
        <v>704</v>
      </c>
    </row>
    <row r="371" spans="2:2">
      <c r="B371" s="19" t="s">
        <v>1688</v>
      </c>
    </row>
    <row r="372" spans="2:2">
      <c r="B372" s="19" t="s">
        <v>1693</v>
      </c>
    </row>
    <row r="373" spans="2:2">
      <c r="B373" s="19" t="s">
        <v>1697</v>
      </c>
    </row>
    <row r="374" spans="2:2">
      <c r="B374" s="19" t="s">
        <v>1710</v>
      </c>
    </row>
    <row r="375" spans="2:2">
      <c r="B375" s="163" t="s">
        <v>1712</v>
      </c>
    </row>
    <row r="376" spans="2:2">
      <c r="B376" s="19" t="s">
        <v>1713</v>
      </c>
    </row>
    <row r="377" spans="2:2">
      <c r="B377" s="19" t="s">
        <v>1714</v>
      </c>
    </row>
    <row r="378" spans="2:2">
      <c r="B378" s="19" t="s">
        <v>606</v>
      </c>
    </row>
    <row r="379" spans="2:2">
      <c r="B379" s="19" t="s">
        <v>1726</v>
      </c>
    </row>
    <row r="380" spans="2:2">
      <c r="B380" s="19" t="s">
        <v>1729</v>
      </c>
    </row>
    <row r="381" spans="2:2">
      <c r="B381" s="19" t="s">
        <v>1730</v>
      </c>
    </row>
    <row r="382" spans="2:2">
      <c r="B382" s="19" t="s">
        <v>1735</v>
      </c>
    </row>
    <row r="383" spans="2:2">
      <c r="B383" s="19" t="s">
        <v>1734</v>
      </c>
    </row>
    <row r="384" spans="2:2">
      <c r="B384" s="19" t="s">
        <v>1738</v>
      </c>
    </row>
    <row r="385" spans="2:2">
      <c r="B385" s="19" t="s">
        <v>1650</v>
      </c>
    </row>
  </sheetData>
  <sortState ref="B2:B215">
    <sortCondition ref="B2"/>
  </sortState>
  <dataValidations count="2">
    <dataValidation type="list" allowBlank="1" showInputMessage="1" showErrorMessage="1" sqref="B182:B183 B172:B173">
      <formula1>$B$2:$B$884</formula1>
    </dataValidation>
    <dataValidation type="list" allowBlank="1" showInputMessage="1" showErrorMessage="1" sqref="B375">
      <formula1>$B$2:$B$509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 codeName="Feuil9">
    <tabColor rgb="FF002060"/>
  </sheetPr>
  <dimension ref="B1:G9"/>
  <sheetViews>
    <sheetView topLeftCell="A2" workbookViewId="0">
      <selection activeCell="B3" sqref="B3:B25"/>
    </sheetView>
  </sheetViews>
  <sheetFormatPr baseColWidth="10" defaultRowHeight="15"/>
  <cols>
    <col min="2" max="2" width="18.28515625" style="12" customWidth="1"/>
  </cols>
  <sheetData>
    <row r="1" spans="2:7" ht="31.5">
      <c r="G1" s="70" t="s">
        <v>559</v>
      </c>
    </row>
    <row r="2" spans="2:7" ht="18.75">
      <c r="G2" s="2"/>
    </row>
    <row r="3" spans="2:7">
      <c r="B3" s="7" t="s">
        <v>631</v>
      </c>
    </row>
    <row r="4" spans="2:7">
      <c r="B4" s="7" t="s">
        <v>1117</v>
      </c>
    </row>
    <row r="5" spans="2:7">
      <c r="B5" s="7" t="s">
        <v>1691</v>
      </c>
    </row>
    <row r="6" spans="2:7">
      <c r="B6" s="7"/>
    </row>
    <row r="7" spans="2:7">
      <c r="B7" s="7"/>
    </row>
    <row r="9" spans="2:7">
      <c r="B9" s="12" t="s">
        <v>574</v>
      </c>
    </row>
  </sheetData>
  <dataValidations count="1">
    <dataValidation type="list" allowBlank="1" showInputMessage="1" showErrorMessage="1" sqref="B3:B9">
      <formula1>$B$3:$B$9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Feuil10">
    <tabColor rgb="FF92D050"/>
  </sheetPr>
  <dimension ref="B1:O820"/>
  <sheetViews>
    <sheetView topLeftCell="A193" workbookViewId="0">
      <selection activeCell="D203" sqref="D203"/>
    </sheetView>
  </sheetViews>
  <sheetFormatPr baseColWidth="10" defaultRowHeight="15"/>
  <cols>
    <col min="2" max="2" width="11.5703125" style="1"/>
    <col min="7" max="7" width="18.28515625" customWidth="1"/>
  </cols>
  <sheetData>
    <row r="1" spans="2:15" ht="18.75">
      <c r="G1" s="39" t="s">
        <v>694</v>
      </c>
    </row>
    <row r="3" spans="2:15">
      <c r="B3" s="38" t="s">
        <v>1</v>
      </c>
      <c r="G3" s="1"/>
      <c r="H3" s="1"/>
      <c r="I3" s="1"/>
      <c r="J3" s="1"/>
      <c r="K3" s="1"/>
      <c r="L3" s="1"/>
      <c r="M3" s="1"/>
      <c r="N3" s="1"/>
      <c r="O3" s="1"/>
    </row>
    <row r="4" spans="2:15">
      <c r="B4" s="38" t="s">
        <v>28</v>
      </c>
      <c r="G4" s="1"/>
      <c r="H4" s="1"/>
      <c r="I4" s="1"/>
      <c r="J4" s="1"/>
      <c r="K4" s="1"/>
      <c r="L4" s="1"/>
      <c r="M4" s="1"/>
      <c r="N4" s="1"/>
      <c r="O4" s="1"/>
    </row>
    <row r="5" spans="2:15">
      <c r="B5" s="38" t="s">
        <v>36</v>
      </c>
      <c r="G5" s="1"/>
      <c r="H5" s="1"/>
      <c r="I5" s="1"/>
      <c r="J5" s="1"/>
      <c r="K5" s="1"/>
      <c r="L5" s="1"/>
      <c r="M5" s="1"/>
      <c r="N5" s="1"/>
      <c r="O5" s="1"/>
    </row>
    <row r="6" spans="2:15">
      <c r="B6" s="38" t="s">
        <v>44</v>
      </c>
      <c r="G6" s="1"/>
      <c r="H6" s="1"/>
      <c r="I6" s="1"/>
      <c r="J6" s="1"/>
      <c r="K6" s="1"/>
      <c r="L6" s="1"/>
      <c r="M6" s="1"/>
      <c r="N6" s="1"/>
      <c r="O6" s="1"/>
    </row>
    <row r="7" spans="2:15">
      <c r="B7" s="38" t="s">
        <v>53</v>
      </c>
      <c r="G7" s="1"/>
      <c r="H7" s="1"/>
      <c r="I7" s="1"/>
      <c r="J7" s="1"/>
      <c r="K7" s="1"/>
      <c r="L7" s="1"/>
      <c r="M7" s="1"/>
      <c r="N7" s="1"/>
      <c r="O7" s="1"/>
    </row>
    <row r="8" spans="2:15">
      <c r="B8" s="38" t="s">
        <v>1360</v>
      </c>
      <c r="G8" s="1"/>
      <c r="H8" s="1"/>
      <c r="I8" s="1"/>
      <c r="J8" s="1"/>
      <c r="K8" s="1"/>
      <c r="L8" s="1"/>
      <c r="M8" s="1"/>
      <c r="N8" s="1"/>
      <c r="O8" s="1"/>
    </row>
    <row r="9" spans="2:15">
      <c r="B9" s="38" t="s">
        <v>1361</v>
      </c>
      <c r="G9" s="1"/>
      <c r="H9" s="1"/>
      <c r="I9" s="1"/>
      <c r="J9" s="1"/>
      <c r="K9" s="1"/>
      <c r="L9" s="1"/>
      <c r="M9" s="1"/>
      <c r="N9" s="1"/>
      <c r="O9" s="1"/>
    </row>
    <row r="10" spans="2:15">
      <c r="B10" s="38" t="s">
        <v>68</v>
      </c>
      <c r="G10" s="1"/>
      <c r="H10" s="1"/>
      <c r="I10" s="1"/>
      <c r="J10" s="1"/>
      <c r="K10" s="1"/>
      <c r="L10" s="1"/>
      <c r="M10" s="1"/>
      <c r="N10" s="1"/>
      <c r="O10" s="1"/>
    </row>
    <row r="11" spans="2:15">
      <c r="B11" s="38" t="s">
        <v>79</v>
      </c>
      <c r="G11" s="1"/>
      <c r="H11" s="1"/>
      <c r="I11" s="1"/>
      <c r="J11" s="1"/>
      <c r="K11" s="1"/>
      <c r="L11" s="1"/>
      <c r="M11" s="1"/>
      <c r="N11" s="1"/>
      <c r="O11" s="1"/>
    </row>
    <row r="12" spans="2:15">
      <c r="B12" s="38" t="s">
        <v>87</v>
      </c>
      <c r="G12" s="1"/>
      <c r="H12" s="1"/>
      <c r="I12" s="1"/>
      <c r="J12" s="1"/>
      <c r="K12" s="1"/>
      <c r="L12" s="1"/>
      <c r="M12" s="1"/>
      <c r="N12" s="1"/>
      <c r="O12" s="1"/>
    </row>
    <row r="13" spans="2:15">
      <c r="B13" s="38" t="s">
        <v>95</v>
      </c>
      <c r="G13" s="1"/>
      <c r="H13" s="1"/>
      <c r="I13" s="1"/>
      <c r="J13" s="1"/>
      <c r="K13" s="1"/>
      <c r="L13" s="1"/>
      <c r="M13" s="1"/>
      <c r="N13" s="1"/>
      <c r="O13" s="1"/>
    </row>
    <row r="14" spans="2:15">
      <c r="B14" s="38" t="s">
        <v>975</v>
      </c>
      <c r="G14" s="1"/>
      <c r="H14" s="17"/>
      <c r="I14" s="1"/>
      <c r="J14" s="1"/>
      <c r="K14" s="1"/>
      <c r="L14" s="1"/>
      <c r="M14" s="1"/>
      <c r="N14" s="1"/>
      <c r="O14" s="1"/>
    </row>
    <row r="15" spans="2:15">
      <c r="B15" s="38" t="s">
        <v>976</v>
      </c>
      <c r="G15" s="1"/>
      <c r="H15" s="17"/>
      <c r="I15" s="1"/>
      <c r="J15" s="1"/>
      <c r="K15" s="1"/>
      <c r="L15" s="1"/>
      <c r="M15" s="1"/>
      <c r="N15" s="1"/>
      <c r="O15" s="1"/>
    </row>
    <row r="16" spans="2:15">
      <c r="B16" s="38" t="s">
        <v>977</v>
      </c>
      <c r="G16" s="1"/>
      <c r="H16" s="17"/>
      <c r="I16" s="1"/>
      <c r="J16" s="1"/>
      <c r="K16" s="1"/>
      <c r="L16" s="1"/>
      <c r="M16" s="1"/>
      <c r="N16" s="1"/>
      <c r="O16" s="1"/>
    </row>
    <row r="17" spans="2:15">
      <c r="B17" s="38" t="s">
        <v>978</v>
      </c>
      <c r="G17" s="1"/>
      <c r="H17" s="1"/>
      <c r="I17" s="1"/>
      <c r="J17" s="1"/>
      <c r="K17" s="1"/>
      <c r="L17" s="1"/>
      <c r="M17" s="1"/>
      <c r="N17" s="1"/>
      <c r="O17" s="1"/>
    </row>
    <row r="18" spans="2:15">
      <c r="B18" s="38" t="s">
        <v>121</v>
      </c>
      <c r="G18" s="1"/>
      <c r="H18" s="1"/>
      <c r="I18" s="1"/>
      <c r="J18" s="1"/>
      <c r="K18" s="1"/>
      <c r="L18" s="1"/>
      <c r="M18" s="1"/>
      <c r="N18" s="1"/>
      <c r="O18" s="1"/>
    </row>
    <row r="19" spans="2:15">
      <c r="B19" s="38" t="s">
        <v>133</v>
      </c>
      <c r="G19" s="1"/>
      <c r="H19" s="1"/>
      <c r="I19" s="1"/>
      <c r="J19" s="1"/>
      <c r="K19" s="1"/>
      <c r="L19" s="1"/>
      <c r="M19" s="1"/>
      <c r="N19" s="1"/>
      <c r="O19" s="1"/>
    </row>
    <row r="20" spans="2:15">
      <c r="B20" s="38" t="s">
        <v>144</v>
      </c>
      <c r="G20" s="1"/>
      <c r="H20" s="1"/>
      <c r="I20" s="1"/>
      <c r="J20" s="1"/>
      <c r="K20" s="1"/>
      <c r="L20" s="1"/>
      <c r="M20" s="1"/>
      <c r="N20" s="1"/>
      <c r="O20" s="1"/>
    </row>
    <row r="21" spans="2:15">
      <c r="B21" s="38" t="s">
        <v>155</v>
      </c>
      <c r="G21" s="1"/>
      <c r="H21" s="1"/>
      <c r="I21" s="1"/>
      <c r="J21" s="1"/>
      <c r="K21" s="1"/>
      <c r="L21" s="1"/>
      <c r="M21" s="1"/>
      <c r="N21" s="1"/>
      <c r="O21" s="1"/>
    </row>
    <row r="22" spans="2:15">
      <c r="B22" s="38" t="s">
        <v>165</v>
      </c>
      <c r="G22" s="1"/>
      <c r="H22" s="1"/>
      <c r="I22" s="1"/>
      <c r="J22" s="1"/>
      <c r="K22" s="1"/>
      <c r="L22" s="1"/>
      <c r="M22" s="1"/>
      <c r="N22" s="1"/>
      <c r="O22" s="1"/>
    </row>
    <row r="23" spans="2:15">
      <c r="B23" s="38" t="s">
        <v>1448</v>
      </c>
      <c r="G23" s="1"/>
      <c r="H23" s="1"/>
      <c r="I23" s="1"/>
      <c r="J23" s="1"/>
      <c r="K23" s="1"/>
      <c r="L23" s="1"/>
      <c r="M23" s="1"/>
      <c r="N23" s="1"/>
      <c r="O23" s="1"/>
    </row>
    <row r="24" spans="2:15">
      <c r="B24" s="38" t="s">
        <v>1449</v>
      </c>
      <c r="G24" s="1"/>
      <c r="H24" s="1"/>
      <c r="I24" s="1"/>
      <c r="J24" s="1"/>
      <c r="K24" s="1"/>
      <c r="L24" s="1"/>
      <c r="M24" s="1"/>
      <c r="N24" s="1"/>
      <c r="O24" s="1"/>
    </row>
    <row r="25" spans="2:15">
      <c r="B25" s="38" t="s">
        <v>1385</v>
      </c>
      <c r="G25" s="1"/>
      <c r="H25" s="1"/>
      <c r="I25" s="1"/>
      <c r="J25" s="1"/>
      <c r="K25" s="1"/>
      <c r="L25" s="1"/>
      <c r="M25" s="1"/>
      <c r="N25" s="1"/>
      <c r="O25" s="1"/>
    </row>
    <row r="26" spans="2:15">
      <c r="B26" s="38" t="s">
        <v>1386</v>
      </c>
      <c r="G26" s="1"/>
      <c r="H26" s="1"/>
      <c r="I26" s="1"/>
      <c r="J26" s="1"/>
      <c r="K26" s="1"/>
      <c r="L26" s="1"/>
      <c r="M26" s="1"/>
      <c r="N26" s="1"/>
      <c r="O26" s="1"/>
    </row>
    <row r="27" spans="2:15">
      <c r="B27" s="38" t="s">
        <v>1380</v>
      </c>
      <c r="G27" s="1"/>
      <c r="H27" s="1"/>
      <c r="I27" s="1"/>
      <c r="J27" s="1"/>
      <c r="K27" s="1"/>
      <c r="L27" s="1"/>
      <c r="M27" s="1"/>
      <c r="N27" s="1"/>
      <c r="O27" s="1"/>
    </row>
    <row r="28" spans="2:15">
      <c r="B28" s="38" t="s">
        <v>1381</v>
      </c>
      <c r="G28" s="1"/>
      <c r="H28" s="1"/>
      <c r="I28" s="1"/>
      <c r="J28" s="1"/>
      <c r="K28" s="1"/>
      <c r="L28" s="1"/>
      <c r="M28" s="1"/>
      <c r="N28" s="1"/>
      <c r="O28" s="1"/>
    </row>
    <row r="29" spans="2:15">
      <c r="B29" s="38" t="s">
        <v>1382</v>
      </c>
      <c r="G29" s="1"/>
      <c r="H29" s="1"/>
      <c r="I29" s="1"/>
      <c r="J29" s="1"/>
      <c r="K29" s="1"/>
      <c r="L29" s="1"/>
      <c r="M29" s="1"/>
      <c r="N29" s="1"/>
      <c r="O29" s="1"/>
    </row>
    <row r="30" spans="2:15">
      <c r="B30" s="38" t="s">
        <v>211</v>
      </c>
      <c r="G30" s="1"/>
      <c r="H30" s="1"/>
      <c r="I30" s="1"/>
      <c r="J30" s="1"/>
      <c r="K30" s="1"/>
      <c r="L30" s="1"/>
      <c r="M30" s="1"/>
      <c r="N30" s="1"/>
      <c r="O30" s="1"/>
    </row>
    <row r="31" spans="2:15">
      <c r="B31" s="38" t="s">
        <v>966</v>
      </c>
      <c r="G31" s="1"/>
      <c r="H31" s="1"/>
      <c r="I31" s="1"/>
      <c r="J31" s="1"/>
      <c r="K31" s="1"/>
      <c r="L31" s="1"/>
      <c r="M31" s="1"/>
      <c r="N31" s="1"/>
      <c r="O31" s="1"/>
    </row>
    <row r="32" spans="2:15">
      <c r="B32" s="38" t="s">
        <v>967</v>
      </c>
      <c r="G32" s="1"/>
      <c r="H32" s="1"/>
      <c r="I32" s="1"/>
      <c r="J32" s="1"/>
      <c r="K32" s="1"/>
      <c r="L32" s="1"/>
      <c r="M32" s="1"/>
      <c r="N32" s="1"/>
      <c r="O32" s="1"/>
    </row>
    <row r="33" spans="2:15">
      <c r="B33" s="38" t="s">
        <v>234</v>
      </c>
      <c r="G33" s="1"/>
      <c r="H33" s="1"/>
      <c r="I33" s="1"/>
      <c r="J33" s="1"/>
      <c r="K33" s="1"/>
      <c r="L33" s="1"/>
      <c r="M33" s="1"/>
      <c r="N33" s="1"/>
      <c r="O33" s="1"/>
    </row>
    <row r="34" spans="2:15">
      <c r="B34" s="38" t="s">
        <v>979</v>
      </c>
      <c r="G34" s="1"/>
      <c r="H34" s="1"/>
      <c r="I34" s="1"/>
      <c r="J34" s="1"/>
      <c r="K34" s="1"/>
      <c r="L34" s="1"/>
      <c r="M34" s="1"/>
      <c r="N34" s="1"/>
      <c r="O34" s="1"/>
    </row>
    <row r="35" spans="2:15">
      <c r="B35" s="38" t="s">
        <v>980</v>
      </c>
      <c r="G35" s="1"/>
      <c r="H35" s="1"/>
      <c r="I35" s="1"/>
      <c r="J35" s="1"/>
      <c r="K35" s="1"/>
      <c r="L35" s="1"/>
      <c r="M35" s="1"/>
      <c r="N35" s="1"/>
      <c r="O35" s="1"/>
    </row>
    <row r="36" spans="2:15">
      <c r="B36" s="38" t="s">
        <v>256</v>
      </c>
      <c r="G36" s="1"/>
      <c r="H36" s="1"/>
      <c r="I36" s="1"/>
      <c r="J36" s="1"/>
      <c r="K36" s="1"/>
      <c r="L36" s="1"/>
      <c r="M36" s="1"/>
      <c r="N36" s="1"/>
      <c r="O36" s="1"/>
    </row>
    <row r="37" spans="2:15">
      <c r="B37" s="38"/>
      <c r="G37" s="1"/>
      <c r="H37" s="1"/>
      <c r="I37" s="1"/>
      <c r="J37" s="1"/>
      <c r="K37" s="1"/>
      <c r="L37" s="1"/>
      <c r="M37" s="1"/>
      <c r="N37" s="1"/>
      <c r="O37" s="1"/>
    </row>
    <row r="38" spans="2:15">
      <c r="B38" s="38" t="s">
        <v>1655</v>
      </c>
      <c r="G38" s="1"/>
      <c r="H38" s="1"/>
      <c r="I38" s="1"/>
      <c r="J38" s="1"/>
      <c r="K38" s="1"/>
      <c r="L38" s="1"/>
      <c r="M38" s="1"/>
      <c r="N38" s="1"/>
      <c r="O38" s="1"/>
    </row>
    <row r="39" spans="2:15">
      <c r="B39" s="38" t="s">
        <v>1656</v>
      </c>
    </row>
    <row r="40" spans="2:15">
      <c r="B40" s="38" t="s">
        <v>29</v>
      </c>
    </row>
    <row r="41" spans="2:15">
      <c r="B41" s="38" t="s">
        <v>37</v>
      </c>
    </row>
    <row r="42" spans="2:15">
      <c r="B42" s="38" t="s">
        <v>45</v>
      </c>
    </row>
    <row r="43" spans="2:15">
      <c r="B43" s="38" t="s">
        <v>54</v>
      </c>
    </row>
    <row r="44" spans="2:15">
      <c r="B44" s="38" t="s">
        <v>1362</v>
      </c>
    </row>
    <row r="45" spans="2:15">
      <c r="B45" s="38" t="s">
        <v>1363</v>
      </c>
    </row>
    <row r="46" spans="2:15">
      <c r="B46" s="38" t="s">
        <v>1364</v>
      </c>
    </row>
    <row r="47" spans="2:15">
      <c r="B47" s="38" t="s">
        <v>69</v>
      </c>
    </row>
    <row r="48" spans="2:15">
      <c r="B48" s="38" t="s">
        <v>1383</v>
      </c>
    </row>
    <row r="49" spans="2:2">
      <c r="B49" s="38" t="s">
        <v>1384</v>
      </c>
    </row>
    <row r="50" spans="2:2">
      <c r="B50" s="38" t="s">
        <v>88</v>
      </c>
    </row>
    <row r="51" spans="2:2">
      <c r="B51" s="38" t="s">
        <v>96</v>
      </c>
    </row>
    <row r="52" spans="2:2">
      <c r="B52" s="38" t="s">
        <v>105</v>
      </c>
    </row>
    <row r="53" spans="2:2">
      <c r="B53" s="38" t="s">
        <v>113</v>
      </c>
    </row>
    <row r="54" spans="2:2">
      <c r="B54" s="38" t="s">
        <v>122</v>
      </c>
    </row>
    <row r="55" spans="2:2">
      <c r="B55" s="38" t="s">
        <v>134</v>
      </c>
    </row>
    <row r="56" spans="2:2">
      <c r="B56" s="38" t="s">
        <v>145</v>
      </c>
    </row>
    <row r="57" spans="2:2">
      <c r="B57" s="38" t="s">
        <v>156</v>
      </c>
    </row>
    <row r="58" spans="2:2">
      <c r="B58" s="38" t="s">
        <v>166</v>
      </c>
    </row>
    <row r="59" spans="2:2">
      <c r="B59" s="38" t="s">
        <v>177</v>
      </c>
    </row>
    <row r="60" spans="2:2">
      <c r="B60" s="38" t="s">
        <v>187</v>
      </c>
    </row>
    <row r="61" spans="2:2">
      <c r="B61" s="38" t="s">
        <v>199</v>
      </c>
    </row>
    <row r="62" spans="2:2">
      <c r="B62" s="38" t="s">
        <v>212</v>
      </c>
    </row>
    <row r="63" spans="2:2">
      <c r="B63" s="38" t="s">
        <v>223</v>
      </c>
    </row>
    <row r="64" spans="2:2">
      <c r="B64" s="38" t="s">
        <v>235</v>
      </c>
    </row>
    <row r="65" spans="2:2">
      <c r="B65" s="38" t="s">
        <v>1373</v>
      </c>
    </row>
    <row r="66" spans="2:2">
      <c r="B66" s="38" t="s">
        <v>1372</v>
      </c>
    </row>
    <row r="67" spans="2:2">
      <c r="B67" s="38" t="s">
        <v>257</v>
      </c>
    </row>
    <row r="68" spans="2:2">
      <c r="B68" s="38" t="s">
        <v>981</v>
      </c>
    </row>
    <row r="69" spans="2:2">
      <c r="B69" s="38" t="s">
        <v>982</v>
      </c>
    </row>
    <row r="70" spans="2:2">
      <c r="B70" s="38" t="s">
        <v>962</v>
      </c>
    </row>
    <row r="71" spans="2:2">
      <c r="B71" s="38" t="s">
        <v>963</v>
      </c>
    </row>
    <row r="72" spans="2:2">
      <c r="B72" s="38" t="s">
        <v>38</v>
      </c>
    </row>
    <row r="73" spans="2:2">
      <c r="B73" s="38" t="s">
        <v>46</v>
      </c>
    </row>
    <row r="74" spans="2:2">
      <c r="B74" s="38" t="s">
        <v>985</v>
      </c>
    </row>
    <row r="75" spans="2:2">
      <c r="B75" s="38" t="s">
        <v>986</v>
      </c>
    </row>
    <row r="76" spans="2:2">
      <c r="B76" s="38" t="s">
        <v>1374</v>
      </c>
    </row>
    <row r="77" spans="2:2">
      <c r="B77" s="38" t="s">
        <v>1375</v>
      </c>
    </row>
    <row r="78" spans="2:2">
      <c r="B78" s="38" t="s">
        <v>70</v>
      </c>
    </row>
    <row r="79" spans="2:2">
      <c r="B79" s="38" t="s">
        <v>80</v>
      </c>
    </row>
    <row r="80" spans="2:2">
      <c r="B80" s="38" t="s">
        <v>89</v>
      </c>
    </row>
    <row r="81" spans="2:2">
      <c r="B81" s="38" t="s">
        <v>97</v>
      </c>
    </row>
    <row r="82" spans="2:2">
      <c r="B82" s="38" t="s">
        <v>106</v>
      </c>
    </row>
    <row r="83" spans="2:2">
      <c r="B83" s="38" t="s">
        <v>114</v>
      </c>
    </row>
    <row r="84" spans="2:2">
      <c r="B84" s="38" t="s">
        <v>123</v>
      </c>
    </row>
    <row r="85" spans="2:2">
      <c r="B85" s="38" t="s">
        <v>135</v>
      </c>
    </row>
    <row r="86" spans="2:2">
      <c r="B86" s="38" t="s">
        <v>146</v>
      </c>
    </row>
    <row r="87" spans="2:2">
      <c r="B87" s="38" t="s">
        <v>157</v>
      </c>
    </row>
    <row r="88" spans="2:2">
      <c r="B88" s="38" t="s">
        <v>167</v>
      </c>
    </row>
    <row r="89" spans="2:2">
      <c r="B89" s="38" t="s">
        <v>178</v>
      </c>
    </row>
    <row r="90" spans="2:2">
      <c r="B90" s="38" t="s">
        <v>188</v>
      </c>
    </row>
    <row r="91" spans="2:2">
      <c r="B91" s="38" t="s">
        <v>200</v>
      </c>
    </row>
    <row r="92" spans="2:2">
      <c r="B92" s="38" t="s">
        <v>213</v>
      </c>
    </row>
    <row r="93" spans="2:2">
      <c r="B93" s="38" t="s">
        <v>1376</v>
      </c>
    </row>
    <row r="94" spans="2:2">
      <c r="B94" s="38" t="s">
        <v>1377</v>
      </c>
    </row>
    <row r="95" spans="2:2">
      <c r="B95" s="38" t="s">
        <v>1717</v>
      </c>
    </row>
    <row r="96" spans="2:2">
      <c r="B96" s="38" t="s">
        <v>1718</v>
      </c>
    </row>
    <row r="97" spans="2:2">
      <c r="B97" s="38" t="s">
        <v>1642</v>
      </c>
    </row>
    <row r="98" spans="2:2">
      <c r="B98" s="38" t="s">
        <v>1643</v>
      </c>
    </row>
    <row r="99" spans="2:2">
      <c r="B99" s="38" t="s">
        <v>258</v>
      </c>
    </row>
    <row r="100" spans="2:2">
      <c r="B100" s="38" t="s">
        <v>987</v>
      </c>
    </row>
    <row r="101" spans="2:2">
      <c r="B101" s="38" t="s">
        <v>988</v>
      </c>
    </row>
    <row r="102" spans="2:2">
      <c r="B102" s="38" t="s">
        <v>1632</v>
      </c>
    </row>
    <row r="103" spans="2:2">
      <c r="B103" s="38" t="s">
        <v>989</v>
      </c>
    </row>
    <row r="104" spans="2:2">
      <c r="B104" s="38" t="s">
        <v>990</v>
      </c>
    </row>
    <row r="105" spans="2:2">
      <c r="B105" s="38" t="s">
        <v>39</v>
      </c>
    </row>
    <row r="106" spans="2:2">
      <c r="B106" s="38" t="s">
        <v>991</v>
      </c>
    </row>
    <row r="107" spans="2:2">
      <c r="B107" s="38" t="s">
        <v>992</v>
      </c>
    </row>
    <row r="108" spans="2:2">
      <c r="B108" s="38" t="s">
        <v>9</v>
      </c>
    </row>
    <row r="109" spans="2:2">
      <c r="B109" s="38" t="s">
        <v>62</v>
      </c>
    </row>
    <row r="110" spans="2:2">
      <c r="B110" s="38" t="s">
        <v>71</v>
      </c>
    </row>
    <row r="111" spans="2:2">
      <c r="B111" s="38" t="s">
        <v>81</v>
      </c>
    </row>
    <row r="112" spans="2:2">
      <c r="B112" s="38" t="s">
        <v>90</v>
      </c>
    </row>
    <row r="113" spans="2:2">
      <c r="B113" s="38" t="s">
        <v>993</v>
      </c>
    </row>
    <row r="114" spans="2:2">
      <c r="B114" s="38" t="s">
        <v>994</v>
      </c>
    </row>
    <row r="115" spans="2:2">
      <c r="B115" s="38" t="s">
        <v>107</v>
      </c>
    </row>
    <row r="116" spans="2:2">
      <c r="B116" s="38" t="s">
        <v>1541</v>
      </c>
    </row>
    <row r="117" spans="2:2">
      <c r="B117" s="38" t="s">
        <v>1542</v>
      </c>
    </row>
    <row r="118" spans="2:2">
      <c r="B118" s="38" t="s">
        <v>124</v>
      </c>
    </row>
    <row r="119" spans="2:2">
      <c r="B119" s="38" t="s">
        <v>136</v>
      </c>
    </row>
    <row r="120" spans="2:2">
      <c r="B120" s="38" t="s">
        <v>1699</v>
      </c>
    </row>
    <row r="121" spans="2:2">
      <c r="B121" s="38" t="s">
        <v>1698</v>
      </c>
    </row>
    <row r="122" spans="2:2">
      <c r="B122" s="38" t="s">
        <v>995</v>
      </c>
    </row>
    <row r="123" spans="2:2">
      <c r="B123" s="38" t="s">
        <v>996</v>
      </c>
    </row>
    <row r="124" spans="2:2">
      <c r="B124" s="38" t="s">
        <v>168</v>
      </c>
    </row>
    <row r="125" spans="2:2">
      <c r="B125" s="38" t="s">
        <v>1544</v>
      </c>
    </row>
    <row r="126" spans="2:2">
      <c r="B126" s="38" t="s">
        <v>1545</v>
      </c>
    </row>
    <row r="127" spans="2:2">
      <c r="B127" s="38" t="s">
        <v>1649</v>
      </c>
    </row>
    <row r="128" spans="2:2">
      <c r="B128" s="38" t="s">
        <v>189</v>
      </c>
    </row>
    <row r="129" spans="2:2">
      <c r="B129" s="38" t="s">
        <v>201</v>
      </c>
    </row>
    <row r="130" spans="2:2">
      <c r="B130" s="38" t="s">
        <v>214</v>
      </c>
    </row>
    <row r="131" spans="2:2">
      <c r="B131" s="38" t="s">
        <v>224</v>
      </c>
    </row>
    <row r="132" spans="2:2">
      <c r="B132" s="38" t="s">
        <v>236</v>
      </c>
    </row>
    <row r="133" spans="2:2">
      <c r="B133" s="38" t="s">
        <v>246</v>
      </c>
    </row>
    <row r="134" spans="2:2">
      <c r="B134" s="38" t="s">
        <v>259</v>
      </c>
    </row>
    <row r="135" spans="2:2">
      <c r="B135" s="38" t="s">
        <v>973</v>
      </c>
    </row>
    <row r="136" spans="2:2">
      <c r="B136" s="38" t="s">
        <v>974</v>
      </c>
    </row>
    <row r="137" spans="2:2">
      <c r="B137" s="38" t="s">
        <v>997</v>
      </c>
    </row>
    <row r="138" spans="2:2">
      <c r="B138" s="38" t="s">
        <v>968</v>
      </c>
    </row>
    <row r="139" spans="2:2">
      <c r="B139" s="38" t="s">
        <v>969</v>
      </c>
    </row>
    <row r="140" spans="2:2">
      <c r="B140" s="38" t="s">
        <v>1725</v>
      </c>
    </row>
    <row r="141" spans="2:2">
      <c r="B141" s="38" t="s">
        <v>1548</v>
      </c>
    </row>
    <row r="142" spans="2:2">
      <c r="B142" s="38" t="s">
        <v>1549</v>
      </c>
    </row>
    <row r="143" spans="2:2">
      <c r="B143" s="38" t="s">
        <v>1671</v>
      </c>
    </row>
    <row r="144" spans="2:2">
      <c r="B144" s="38" t="s">
        <v>970</v>
      </c>
    </row>
    <row r="145" spans="2:2">
      <c r="B145" s="38" t="s">
        <v>1466</v>
      </c>
    </row>
    <row r="146" spans="2:2">
      <c r="B146" s="38" t="s">
        <v>1467</v>
      </c>
    </row>
    <row r="147" spans="2:2">
      <c r="B147" s="38" t="s">
        <v>998</v>
      </c>
    </row>
    <row r="148" spans="2:2">
      <c r="B148" s="38" t="s">
        <v>999</v>
      </c>
    </row>
    <row r="149" spans="2:2">
      <c r="B149" s="38" t="s">
        <v>1552</v>
      </c>
    </row>
    <row r="150" spans="2:2">
      <c r="B150" s="38" t="s">
        <v>1551</v>
      </c>
    </row>
    <row r="151" spans="2:2">
      <c r="B151" s="38" t="s">
        <v>1000</v>
      </c>
    </row>
    <row r="152" spans="2:2">
      <c r="B152" s="38" t="s">
        <v>1001</v>
      </c>
    </row>
    <row r="153" spans="2:2">
      <c r="B153" s="38" t="s">
        <v>1002</v>
      </c>
    </row>
    <row r="154" spans="2:2">
      <c r="B154" s="38" t="s">
        <v>1003</v>
      </c>
    </row>
    <row r="155" spans="2:2">
      <c r="B155" s="38" t="s">
        <v>1004</v>
      </c>
    </row>
    <row r="156" spans="2:2">
      <c r="B156" s="38" t="s">
        <v>1670</v>
      </c>
    </row>
    <row r="157" spans="2:2">
      <c r="B157" s="38" t="s">
        <v>1005</v>
      </c>
    </row>
    <row r="158" spans="2:2">
      <c r="B158" s="38" t="s">
        <v>1006</v>
      </c>
    </row>
    <row r="159" spans="2:2">
      <c r="B159" s="38" t="s">
        <v>1553</v>
      </c>
    </row>
    <row r="160" spans="2:2">
      <c r="B160" s="38" t="s">
        <v>98</v>
      </c>
    </row>
    <row r="161" spans="2:2">
      <c r="B161" s="38" t="s">
        <v>1007</v>
      </c>
    </row>
    <row r="162" spans="2:2">
      <c r="B162" s="38" t="s">
        <v>1008</v>
      </c>
    </row>
    <row r="163" spans="2:2">
      <c r="B163" s="38" t="s">
        <v>1009</v>
      </c>
    </row>
    <row r="164" spans="2:2">
      <c r="B164" s="38" t="s">
        <v>1010</v>
      </c>
    </row>
    <row r="165" spans="2:2">
      <c r="B165" s="38" t="s">
        <v>125</v>
      </c>
    </row>
    <row r="166" spans="2:2">
      <c r="B166" s="38" t="s">
        <v>137</v>
      </c>
    </row>
    <row r="167" spans="2:2">
      <c r="B167" s="38" t="s">
        <v>147</v>
      </c>
    </row>
    <row r="168" spans="2:2">
      <c r="B168" s="38" t="s">
        <v>158</v>
      </c>
    </row>
    <row r="169" spans="2:2">
      <c r="B169" s="38" t="s">
        <v>169</v>
      </c>
    </row>
    <row r="170" spans="2:2">
      <c r="B170" s="38" t="s">
        <v>179</v>
      </c>
    </row>
    <row r="171" spans="2:2">
      <c r="B171" s="38" t="s">
        <v>190</v>
      </c>
    </row>
    <row r="172" spans="2:2">
      <c r="B172" s="38" t="s">
        <v>202</v>
      </c>
    </row>
    <row r="173" spans="2:2">
      <c r="B173" s="38" t="s">
        <v>1011</v>
      </c>
    </row>
    <row r="174" spans="2:2">
      <c r="B174" s="38" t="s">
        <v>1012</v>
      </c>
    </row>
    <row r="175" spans="2:2">
      <c r="B175" s="38" t="s">
        <v>225</v>
      </c>
    </row>
    <row r="176" spans="2:2">
      <c r="B176" s="38" t="s">
        <v>237</v>
      </c>
    </row>
    <row r="177" spans="2:2">
      <c r="B177" s="38" t="s">
        <v>247</v>
      </c>
    </row>
    <row r="178" spans="2:2">
      <c r="B178" s="38" t="s">
        <v>260</v>
      </c>
    </row>
    <row r="179" spans="2:2">
      <c r="B179" s="38" t="s">
        <v>21</v>
      </c>
    </row>
    <row r="180" spans="2:2">
      <c r="B180" s="38" t="s">
        <v>30</v>
      </c>
    </row>
    <row r="181" spans="2:2">
      <c r="B181" s="38" t="s">
        <v>1013</v>
      </c>
    </row>
    <row r="182" spans="2:2">
      <c r="B182" s="38" t="s">
        <v>1014</v>
      </c>
    </row>
    <row r="183" spans="2:2">
      <c r="B183" s="38" t="s">
        <v>1015</v>
      </c>
    </row>
    <row r="184" spans="2:2">
      <c r="B184" s="38" t="s">
        <v>1016</v>
      </c>
    </row>
    <row r="185" spans="2:2">
      <c r="B185" s="38" t="s">
        <v>1017</v>
      </c>
    </row>
    <row r="186" spans="2:2">
      <c r="B186" s="38" t="s">
        <v>1018</v>
      </c>
    </row>
    <row r="187" spans="2:2">
      <c r="B187" s="38" t="s">
        <v>63</v>
      </c>
    </row>
    <row r="188" spans="2:2">
      <c r="B188" s="38" t="s">
        <v>1019</v>
      </c>
    </row>
    <row r="189" spans="2:2">
      <c r="B189" s="38" t="s">
        <v>1020</v>
      </c>
    </row>
    <row r="190" spans="2:2">
      <c r="B190" s="38" t="s">
        <v>1021</v>
      </c>
    </row>
    <row r="191" spans="2:2">
      <c r="B191" s="38" t="s">
        <v>1022</v>
      </c>
    </row>
    <row r="192" spans="2:2">
      <c r="B192" s="38" t="s">
        <v>1023</v>
      </c>
    </row>
    <row r="193" spans="2:2">
      <c r="B193" s="38" t="s">
        <v>1024</v>
      </c>
    </row>
    <row r="194" spans="2:2">
      <c r="B194" s="38" t="s">
        <v>99</v>
      </c>
    </row>
    <row r="195" spans="2:2">
      <c r="B195" s="38" t="s">
        <v>108</v>
      </c>
    </row>
    <row r="196" spans="2:2">
      <c r="B196" s="38" t="s">
        <v>1633</v>
      </c>
    </row>
    <row r="197" spans="2:2">
      <c r="B197" s="38" t="s">
        <v>1634</v>
      </c>
    </row>
    <row r="198" spans="2:2">
      <c r="B198" s="38" t="s">
        <v>126</v>
      </c>
    </row>
    <row r="199" spans="2:2">
      <c r="B199" s="38" t="s">
        <v>1557</v>
      </c>
    </row>
    <row r="200" spans="2:2">
      <c r="B200" s="38" t="s">
        <v>1556</v>
      </c>
    </row>
    <row r="201" spans="2:2">
      <c r="B201" s="38" t="s">
        <v>1736</v>
      </c>
    </row>
    <row r="202" spans="2:2">
      <c r="B202" s="38" t="s">
        <v>1737</v>
      </c>
    </row>
    <row r="203" spans="2:2">
      <c r="B203" s="38" t="s">
        <v>1559</v>
      </c>
    </row>
    <row r="204" spans="2:2">
      <c r="B204" s="38" t="s">
        <v>1558</v>
      </c>
    </row>
    <row r="205" spans="2:2">
      <c r="B205" s="38" t="s">
        <v>1727</v>
      </c>
    </row>
    <row r="206" spans="2:2">
      <c r="B206" s="38" t="s">
        <v>1728</v>
      </c>
    </row>
    <row r="207" spans="2:2">
      <c r="B207" s="38" t="s">
        <v>964</v>
      </c>
    </row>
    <row r="208" spans="2:2">
      <c r="B208" s="38" t="s">
        <v>965</v>
      </c>
    </row>
    <row r="209" spans="2:2">
      <c r="B209" s="38" t="s">
        <v>191</v>
      </c>
    </row>
    <row r="210" spans="2:2">
      <c r="B210" s="38" t="s">
        <v>203</v>
      </c>
    </row>
    <row r="211" spans="2:2">
      <c r="B211" s="38" t="s">
        <v>215</v>
      </c>
    </row>
    <row r="212" spans="2:2">
      <c r="B212" s="38" t="s">
        <v>226</v>
      </c>
    </row>
    <row r="213" spans="2:2">
      <c r="B213" s="38" t="s">
        <v>238</v>
      </c>
    </row>
    <row r="214" spans="2:2">
      <c r="B214" s="38" t="s">
        <v>248</v>
      </c>
    </row>
    <row r="215" spans="2:2">
      <c r="B215" s="38" t="s">
        <v>261</v>
      </c>
    </row>
    <row r="216" spans="2:2">
      <c r="B216" s="38" t="s">
        <v>22</v>
      </c>
    </row>
    <row r="217" spans="2:2">
      <c r="B217" s="38" t="s">
        <v>31</v>
      </c>
    </row>
    <row r="218" spans="2:2">
      <c r="B218" s="38" t="s">
        <v>40</v>
      </c>
    </row>
    <row r="219" spans="2:2">
      <c r="B219" s="38" t="s">
        <v>47</v>
      </c>
    </row>
    <row r="220" spans="2:2">
      <c r="B220" s="38" t="s">
        <v>55</v>
      </c>
    </row>
    <row r="221" spans="2:2">
      <c r="B221" s="38" t="s">
        <v>64</v>
      </c>
    </row>
    <row r="222" spans="2:2">
      <c r="B222" s="38" t="s">
        <v>72</v>
      </c>
    </row>
    <row r="223" spans="2:2">
      <c r="B223" s="38" t="s">
        <v>82</v>
      </c>
    </row>
    <row r="224" spans="2:2">
      <c r="B224" s="38" t="s">
        <v>91</v>
      </c>
    </row>
    <row r="225" spans="2:2">
      <c r="B225" s="38" t="s">
        <v>1025</v>
      </c>
    </row>
    <row r="226" spans="2:2">
      <c r="B226" s="38" t="s">
        <v>1026</v>
      </c>
    </row>
    <row r="227" spans="2:2">
      <c r="B227" s="38" t="s">
        <v>1027</v>
      </c>
    </row>
    <row r="228" spans="2:2">
      <c r="B228" s="38" t="s">
        <v>1028</v>
      </c>
    </row>
    <row r="229" spans="2:2">
      <c r="B229" s="38" t="s">
        <v>1562</v>
      </c>
    </row>
    <row r="230" spans="2:2">
      <c r="B230" s="38" t="s">
        <v>1561</v>
      </c>
    </row>
    <row r="231" spans="2:2">
      <c r="B231" s="38" t="s">
        <v>127</v>
      </c>
    </row>
    <row r="232" spans="2:2">
      <c r="B232" s="38" t="s">
        <v>1721</v>
      </c>
    </row>
    <row r="233" spans="2:2">
      <c r="B233" s="38" t="s">
        <v>1722</v>
      </c>
    </row>
    <row r="234" spans="2:2">
      <c r="B234" s="38" t="s">
        <v>148</v>
      </c>
    </row>
    <row r="235" spans="2:2">
      <c r="B235" s="38" t="s">
        <v>159</v>
      </c>
    </row>
    <row r="236" spans="2:2">
      <c r="B236" s="38" t="s">
        <v>170</v>
      </c>
    </row>
    <row r="237" spans="2:2">
      <c r="B237" s="38" t="s">
        <v>180</v>
      </c>
    </row>
    <row r="238" spans="2:2">
      <c r="B238" s="38" t="s">
        <v>192</v>
      </c>
    </row>
    <row r="239" spans="2:2">
      <c r="B239" s="38" t="s">
        <v>204</v>
      </c>
    </row>
    <row r="240" spans="2:2">
      <c r="B240" s="38" t="s">
        <v>216</v>
      </c>
    </row>
    <row r="241" spans="2:2">
      <c r="B241" s="38" t="s">
        <v>227</v>
      </c>
    </row>
    <row r="242" spans="2:2">
      <c r="B242" s="38" t="s">
        <v>239</v>
      </c>
    </row>
    <row r="243" spans="2:2">
      <c r="B243" s="38" t="s">
        <v>249</v>
      </c>
    </row>
    <row r="244" spans="2:2">
      <c r="B244" s="38" t="s">
        <v>262</v>
      </c>
    </row>
    <row r="245" spans="2:2">
      <c r="B245" s="38" t="s">
        <v>23</v>
      </c>
    </row>
    <row r="246" spans="2:2">
      <c r="B246" s="38" t="s">
        <v>958</v>
      </c>
    </row>
    <row r="247" spans="2:2">
      <c r="B247" s="38" t="s">
        <v>959</v>
      </c>
    </row>
    <row r="248" spans="2:2">
      <c r="B248" s="38" t="s">
        <v>41</v>
      </c>
    </row>
    <row r="249" spans="2:2">
      <c r="B249" s="38" t="s">
        <v>960</v>
      </c>
    </row>
    <row r="250" spans="2:2">
      <c r="B250" s="38" t="s">
        <v>961</v>
      </c>
    </row>
    <row r="251" spans="2:2">
      <c r="B251" s="38" t="s">
        <v>56</v>
      </c>
    </row>
    <row r="252" spans="2:2">
      <c r="B252" s="38" t="s">
        <v>1029</v>
      </c>
    </row>
    <row r="253" spans="2:2">
      <c r="B253" s="38" t="s">
        <v>1030</v>
      </c>
    </row>
    <row r="254" spans="2:2">
      <c r="B254" s="38" t="s">
        <v>73</v>
      </c>
    </row>
    <row r="255" spans="2:2">
      <c r="B255" s="38" t="s">
        <v>1378</v>
      </c>
    </row>
    <row r="256" spans="2:2">
      <c r="B256" s="38" t="s">
        <v>1379</v>
      </c>
    </row>
    <row r="257" spans="2:2">
      <c r="B257" s="38" t="s">
        <v>1107</v>
      </c>
    </row>
    <row r="258" spans="2:2">
      <c r="B258" s="38" t="s">
        <v>1106</v>
      </c>
    </row>
    <row r="259" spans="2:2">
      <c r="B259" s="38" t="s">
        <v>1107</v>
      </c>
    </row>
    <row r="260" spans="2:2">
      <c r="B260" s="38" t="s">
        <v>1114</v>
      </c>
    </row>
    <row r="261" spans="2:2">
      <c r="B261" s="38" t="s">
        <v>1112</v>
      </c>
    </row>
    <row r="262" spans="2:2">
      <c r="B262" s="38" t="s">
        <v>1113</v>
      </c>
    </row>
    <row r="263" spans="2:2">
      <c r="B263" s="38" t="s">
        <v>1115</v>
      </c>
    </row>
    <row r="264" spans="2:2">
      <c r="B264" s="38" t="s">
        <v>1031</v>
      </c>
    </row>
    <row r="265" spans="2:2">
      <c r="B265" s="38" t="s">
        <v>1032</v>
      </c>
    </row>
    <row r="266" spans="2:2">
      <c r="B266" s="38" t="s">
        <v>115</v>
      </c>
    </row>
    <row r="267" spans="2:2">
      <c r="B267" s="38" t="s">
        <v>128</v>
      </c>
    </row>
    <row r="268" spans="2:2">
      <c r="B268" s="38" t="s">
        <v>138</v>
      </c>
    </row>
    <row r="269" spans="2:2">
      <c r="B269" s="38" t="s">
        <v>149</v>
      </c>
    </row>
    <row r="270" spans="2:2">
      <c r="B270" s="38" t="s">
        <v>160</v>
      </c>
    </row>
    <row r="271" spans="2:2">
      <c r="B271" s="38" t="s">
        <v>171</v>
      </c>
    </row>
    <row r="272" spans="2:2">
      <c r="B272" s="38" t="s">
        <v>181</v>
      </c>
    </row>
    <row r="273" spans="2:2">
      <c r="B273" s="38" t="s">
        <v>193</v>
      </c>
    </row>
    <row r="274" spans="2:2">
      <c r="B274" s="38" t="s">
        <v>205</v>
      </c>
    </row>
    <row r="275" spans="2:2">
      <c r="B275" s="38" t="s">
        <v>217</v>
      </c>
    </row>
    <row r="276" spans="2:2">
      <c r="B276" s="38" t="s">
        <v>1033</v>
      </c>
    </row>
    <row r="277" spans="2:2">
      <c r="B277" s="38" t="s">
        <v>1034</v>
      </c>
    </row>
    <row r="278" spans="2:2">
      <c r="B278" s="38" t="s">
        <v>240</v>
      </c>
    </row>
    <row r="279" spans="2:2">
      <c r="B279" s="38" t="s">
        <v>250</v>
      </c>
    </row>
    <row r="280" spans="2:2">
      <c r="B280" s="38" t="s">
        <v>263</v>
      </c>
    </row>
    <row r="281" spans="2:2">
      <c r="B281" s="38" t="s">
        <v>24</v>
      </c>
    </row>
    <row r="282" spans="2:2">
      <c r="B282" s="38" t="s">
        <v>32</v>
      </c>
    </row>
    <row r="283" spans="2:2">
      <c r="B283" s="38" t="s">
        <v>42</v>
      </c>
    </row>
    <row r="284" spans="2:2">
      <c r="B284" s="38" t="s">
        <v>48</v>
      </c>
    </row>
    <row r="285" spans="2:2">
      <c r="B285" s="38" t="s">
        <v>57</v>
      </c>
    </row>
    <row r="286" spans="2:2">
      <c r="B286" s="38" t="s">
        <v>15</v>
      </c>
    </row>
    <row r="287" spans="2:2">
      <c r="B287" s="38" t="s">
        <v>74</v>
      </c>
    </row>
    <row r="288" spans="2:2">
      <c r="B288" s="38" t="s">
        <v>83</v>
      </c>
    </row>
    <row r="289" spans="2:2">
      <c r="B289" s="38" t="s">
        <v>92</v>
      </c>
    </row>
    <row r="290" spans="2:2">
      <c r="B290" s="38" t="s">
        <v>100</v>
      </c>
    </row>
    <row r="291" spans="2:2">
      <c r="B291" s="38" t="s">
        <v>109</v>
      </c>
    </row>
    <row r="292" spans="2:2">
      <c r="B292" s="38" t="s">
        <v>116</v>
      </c>
    </row>
    <row r="293" spans="2:2">
      <c r="B293" s="38" t="s">
        <v>129</v>
      </c>
    </row>
    <row r="294" spans="2:2">
      <c r="B294" s="38" t="s">
        <v>139</v>
      </c>
    </row>
    <row r="295" spans="2:2">
      <c r="B295" s="38" t="s">
        <v>150</v>
      </c>
    </row>
    <row r="296" spans="2:2">
      <c r="B296" s="38" t="s">
        <v>161</v>
      </c>
    </row>
    <row r="297" spans="2:2">
      <c r="B297" s="38" t="s">
        <v>172</v>
      </c>
    </row>
    <row r="298" spans="2:2">
      <c r="B298" s="38" t="s">
        <v>182</v>
      </c>
    </row>
    <row r="299" spans="2:2">
      <c r="B299" s="38" t="s">
        <v>194</v>
      </c>
    </row>
    <row r="300" spans="2:2">
      <c r="B300" s="38" t="s">
        <v>206</v>
      </c>
    </row>
    <row r="301" spans="2:2">
      <c r="B301" s="38" t="s">
        <v>218</v>
      </c>
    </row>
    <row r="302" spans="2:2">
      <c r="B302" s="38" t="s">
        <v>228</v>
      </c>
    </row>
    <row r="303" spans="2:2">
      <c r="B303" s="38" t="s">
        <v>241</v>
      </c>
    </row>
    <row r="304" spans="2:2">
      <c r="B304" s="38" t="s">
        <v>251</v>
      </c>
    </row>
    <row r="305" spans="2:2">
      <c r="B305" s="38" t="s">
        <v>264</v>
      </c>
    </row>
    <row r="306" spans="2:2">
      <c r="B306" s="38" t="s">
        <v>25</v>
      </c>
    </row>
    <row r="307" spans="2:2">
      <c r="B307" s="38" t="s">
        <v>33</v>
      </c>
    </row>
    <row r="308" spans="2:2">
      <c r="B308" s="38" t="s">
        <v>1637</v>
      </c>
    </row>
    <row r="309" spans="2:2">
      <c r="B309" s="38" t="s">
        <v>1638</v>
      </c>
    </row>
    <row r="310" spans="2:2">
      <c r="B310" s="38" t="s">
        <v>49</v>
      </c>
    </row>
    <row r="311" spans="2:2">
      <c r="B311" s="38" t="s">
        <v>58</v>
      </c>
    </row>
    <row r="312" spans="2:2">
      <c r="B312" s="38" t="s">
        <v>65</v>
      </c>
    </row>
    <row r="313" spans="2:2">
      <c r="B313" s="38" t="s">
        <v>75</v>
      </c>
    </row>
    <row r="314" spans="2:2">
      <c r="B314" s="38" t="s">
        <v>84</v>
      </c>
    </row>
    <row r="315" spans="2:2">
      <c r="B315" s="38" t="s">
        <v>18</v>
      </c>
    </row>
    <row r="316" spans="2:2">
      <c r="B316" s="38" t="s">
        <v>101</v>
      </c>
    </row>
    <row r="317" spans="2:2">
      <c r="B317" s="38" t="s">
        <v>110</v>
      </c>
    </row>
    <row r="318" spans="2:2">
      <c r="B318" s="38" t="s">
        <v>117</v>
      </c>
    </row>
    <row r="319" spans="2:2">
      <c r="B319" s="38" t="s">
        <v>1035</v>
      </c>
    </row>
    <row r="320" spans="2:2">
      <c r="B320" s="38" t="s">
        <v>1036</v>
      </c>
    </row>
    <row r="321" spans="2:2">
      <c r="B321" s="38" t="s">
        <v>1037</v>
      </c>
    </row>
    <row r="322" spans="2:2">
      <c r="B322" s="38" t="s">
        <v>140</v>
      </c>
    </row>
    <row r="323" spans="2:2">
      <c r="B323" s="38" t="s">
        <v>151</v>
      </c>
    </row>
    <row r="324" spans="2:2">
      <c r="B324" s="38" t="s">
        <v>1038</v>
      </c>
    </row>
    <row r="325" spans="2:2">
      <c r="B325" s="38" t="s">
        <v>1039</v>
      </c>
    </row>
    <row r="326" spans="2:2">
      <c r="B326" s="38" t="s">
        <v>173</v>
      </c>
    </row>
    <row r="327" spans="2:2">
      <c r="B327" s="38" t="s">
        <v>183</v>
      </c>
    </row>
    <row r="328" spans="2:2">
      <c r="B328" s="38" t="s">
        <v>195</v>
      </c>
    </row>
    <row r="329" spans="2:2">
      <c r="B329" s="38" t="s">
        <v>207</v>
      </c>
    </row>
    <row r="330" spans="2:2">
      <c r="B330" s="38" t="s">
        <v>219</v>
      </c>
    </row>
    <row r="331" spans="2:2">
      <c r="B331" s="38" t="s">
        <v>229</v>
      </c>
    </row>
    <row r="332" spans="2:2">
      <c r="B332" s="38" t="s">
        <v>1040</v>
      </c>
    </row>
    <row r="333" spans="2:2">
      <c r="B333" s="38" t="s">
        <v>1041</v>
      </c>
    </row>
    <row r="334" spans="2:2">
      <c r="B334" s="38" t="s">
        <v>252</v>
      </c>
    </row>
    <row r="335" spans="2:2">
      <c r="B335" s="38" t="s">
        <v>265</v>
      </c>
    </row>
    <row r="336" spans="2:2">
      <c r="B336" s="38" t="s">
        <v>1407</v>
      </c>
    </row>
    <row r="337" spans="2:2">
      <c r="B337" s="38" t="s">
        <v>1406</v>
      </c>
    </row>
    <row r="338" spans="2:2">
      <c r="B338" s="38" t="s">
        <v>1409</v>
      </c>
    </row>
    <row r="339" spans="2:2">
      <c r="B339" s="38" t="s">
        <v>1408</v>
      </c>
    </row>
    <row r="340" spans="2:2">
      <c r="B340" s="38" t="s">
        <v>1418</v>
      </c>
    </row>
    <row r="341" spans="2:2">
      <c r="B341" s="38" t="s">
        <v>1419</v>
      </c>
    </row>
    <row r="342" spans="2:2">
      <c r="B342" s="38" t="s">
        <v>1410</v>
      </c>
    </row>
    <row r="343" spans="2:2">
      <c r="B343" s="38" t="s">
        <v>1411</v>
      </c>
    </row>
    <row r="344" spans="2:2">
      <c r="B344" s="38" t="s">
        <v>1412</v>
      </c>
    </row>
    <row r="345" spans="2:2">
      <c r="B345" s="38" t="s">
        <v>1413</v>
      </c>
    </row>
    <row r="346" spans="2:2">
      <c r="B346" s="38" t="s">
        <v>1414</v>
      </c>
    </row>
    <row r="347" spans="2:2">
      <c r="B347" s="38" t="s">
        <v>1415</v>
      </c>
    </row>
    <row r="348" spans="2:2">
      <c r="B348" s="38" t="s">
        <v>1416</v>
      </c>
    </row>
    <row r="349" spans="2:2">
      <c r="B349" s="38" t="s">
        <v>1417</v>
      </c>
    </row>
    <row r="350" spans="2:2">
      <c r="B350" s="38" t="s">
        <v>1420</v>
      </c>
    </row>
    <row r="351" spans="2:2">
      <c r="B351" s="38" t="s">
        <v>1421</v>
      </c>
    </row>
    <row r="352" spans="2:2">
      <c r="B352" s="38" t="s">
        <v>1422</v>
      </c>
    </row>
    <row r="353" spans="2:2">
      <c r="B353" s="38" t="s">
        <v>1423</v>
      </c>
    </row>
    <row r="354" spans="2:2">
      <c r="B354" s="38" t="s">
        <v>1424</v>
      </c>
    </row>
    <row r="355" spans="2:2">
      <c r="B355" s="38" t="s">
        <v>1425</v>
      </c>
    </row>
    <row r="356" spans="2:2">
      <c r="B356" s="38" t="s">
        <v>1426</v>
      </c>
    </row>
    <row r="357" spans="2:2">
      <c r="B357" s="38" t="s">
        <v>1427</v>
      </c>
    </row>
    <row r="358" spans="2:2">
      <c r="B358" s="38" t="s">
        <v>1441</v>
      </c>
    </row>
    <row r="359" spans="2:2">
      <c r="B359" s="38" t="s">
        <v>1442</v>
      </c>
    </row>
    <row r="360" spans="2:2">
      <c r="B360" s="38" t="s">
        <v>1428</v>
      </c>
    </row>
    <row r="361" spans="2:2">
      <c r="B361" s="38" t="s">
        <v>1429</v>
      </c>
    </row>
    <row r="362" spans="2:2">
      <c r="B362" s="38" t="s">
        <v>1430</v>
      </c>
    </row>
    <row r="363" spans="2:2">
      <c r="B363" s="38" t="s">
        <v>1431</v>
      </c>
    </row>
    <row r="364" spans="2:2">
      <c r="B364" s="38" t="s">
        <v>1433</v>
      </c>
    </row>
    <row r="365" spans="2:2">
      <c r="B365" s="38" t="s">
        <v>1432</v>
      </c>
    </row>
    <row r="366" spans="2:2">
      <c r="B366" s="38" t="s">
        <v>1435</v>
      </c>
    </row>
    <row r="367" spans="2:2">
      <c r="B367" s="38" t="s">
        <v>1434</v>
      </c>
    </row>
    <row r="368" spans="2:2">
      <c r="B368" s="38" t="s">
        <v>1436</v>
      </c>
    </row>
    <row r="369" spans="2:2">
      <c r="B369" s="38" t="s">
        <v>1437</v>
      </c>
    </row>
    <row r="370" spans="2:2">
      <c r="B370" s="38" t="s">
        <v>1439</v>
      </c>
    </row>
    <row r="371" spans="2:2">
      <c r="B371" s="38" t="s">
        <v>1438</v>
      </c>
    </row>
    <row r="372" spans="2:2">
      <c r="B372" s="38" t="s">
        <v>1443</v>
      </c>
    </row>
    <row r="373" spans="2:2">
      <c r="B373" s="38" t="s">
        <v>1440</v>
      </c>
    </row>
    <row r="374" spans="2:2">
      <c r="B374" s="38" t="s">
        <v>1387</v>
      </c>
    </row>
    <row r="375" spans="2:2">
      <c r="B375" s="38" t="s">
        <v>1388</v>
      </c>
    </row>
    <row r="376" spans="2:2">
      <c r="B376" s="38" t="s">
        <v>1391</v>
      </c>
    </row>
    <row r="377" spans="2:2">
      <c r="B377" s="38" t="s">
        <v>1390</v>
      </c>
    </row>
    <row r="378" spans="2:2">
      <c r="B378" s="38" t="s">
        <v>230</v>
      </c>
    </row>
    <row r="379" spans="2:2">
      <c r="B379" s="38" t="s">
        <v>242</v>
      </c>
    </row>
    <row r="380" spans="2:2">
      <c r="B380" s="38" t="s">
        <v>253</v>
      </c>
    </row>
    <row r="381" spans="2:2">
      <c r="B381" s="38" t="s">
        <v>266</v>
      </c>
    </row>
    <row r="382" spans="2:2">
      <c r="B382" s="38" t="s">
        <v>26</v>
      </c>
    </row>
    <row r="383" spans="2:2">
      <c r="B383" s="38" t="s">
        <v>34</v>
      </c>
    </row>
    <row r="384" spans="2:2">
      <c r="B384" s="38" t="s">
        <v>1042</v>
      </c>
    </row>
    <row r="385" spans="2:2">
      <c r="B385" s="38" t="s">
        <v>1043</v>
      </c>
    </row>
    <row r="386" spans="2:2">
      <c r="B386" s="38"/>
    </row>
    <row r="387" spans="2:2">
      <c r="B387" s="38" t="s">
        <v>50</v>
      </c>
    </row>
    <row r="388" spans="2:2">
      <c r="B388" s="38" t="s">
        <v>59</v>
      </c>
    </row>
    <row r="389" spans="2:2">
      <c r="B389" s="38" t="s">
        <v>66</v>
      </c>
    </row>
    <row r="390" spans="2:2">
      <c r="B390" s="38" t="s">
        <v>76</v>
      </c>
    </row>
    <row r="391" spans="2:2">
      <c r="B391" s="38" t="s">
        <v>85</v>
      </c>
    </row>
    <row r="392" spans="2:2">
      <c r="B392" s="38" t="s">
        <v>93</v>
      </c>
    </row>
    <row r="393" spans="2:2">
      <c r="B393" s="38" t="s">
        <v>102</v>
      </c>
    </row>
    <row r="394" spans="2:2">
      <c r="B394" s="38" t="s">
        <v>111</v>
      </c>
    </row>
    <row r="395" spans="2:2">
      <c r="B395" s="38" t="s">
        <v>118</v>
      </c>
    </row>
    <row r="396" spans="2:2">
      <c r="B396" s="38" t="s">
        <v>130</v>
      </c>
    </row>
    <row r="397" spans="2:2">
      <c r="B397" s="38" t="s">
        <v>141</v>
      </c>
    </row>
    <row r="398" spans="2:2">
      <c r="B398" s="38" t="s">
        <v>152</v>
      </c>
    </row>
    <row r="399" spans="2:2">
      <c r="B399" s="38" t="s">
        <v>162</v>
      </c>
    </row>
    <row r="400" spans="2:2">
      <c r="B400" s="38" t="s">
        <v>174</v>
      </c>
    </row>
    <row r="401" spans="2:2">
      <c r="B401" s="38" t="s">
        <v>184</v>
      </c>
    </row>
    <row r="402" spans="2:2">
      <c r="B402" s="38" t="s">
        <v>196</v>
      </c>
    </row>
    <row r="403" spans="2:2">
      <c r="B403" s="38" t="s">
        <v>208</v>
      </c>
    </row>
    <row r="404" spans="2:2">
      <c r="B404" s="38" t="s">
        <v>220</v>
      </c>
    </row>
    <row r="405" spans="2:2">
      <c r="B405" s="38" t="s">
        <v>231</v>
      </c>
    </row>
    <row r="406" spans="2:2">
      <c r="B406" s="38" t="s">
        <v>243</v>
      </c>
    </row>
    <row r="407" spans="2:2">
      <c r="B407" s="38" t="s">
        <v>254</v>
      </c>
    </row>
    <row r="408" spans="2:2">
      <c r="B408" s="38" t="s">
        <v>267</v>
      </c>
    </row>
    <row r="409" spans="2:2">
      <c r="B409" s="38" t="s">
        <v>1567</v>
      </c>
    </row>
    <row r="410" spans="2:2">
      <c r="B410" s="38" t="s">
        <v>1566</v>
      </c>
    </row>
    <row r="411" spans="2:2">
      <c r="B411" s="38" t="s">
        <v>1651</v>
      </c>
    </row>
    <row r="412" spans="2:2">
      <c r="B412" s="38" t="s">
        <v>1652</v>
      </c>
    </row>
    <row r="413" spans="2:2">
      <c r="B413" s="38" t="s">
        <v>1731</v>
      </c>
    </row>
    <row r="414" spans="2:2">
      <c r="B414" s="38" t="s">
        <v>1732</v>
      </c>
    </row>
    <row r="415" spans="2:2">
      <c r="B415" s="38" t="s">
        <v>1733</v>
      </c>
    </row>
    <row r="416" spans="2:2">
      <c r="B416" s="38" t="s">
        <v>1647</v>
      </c>
    </row>
    <row r="417" spans="2:2">
      <c r="B417" s="38" t="s">
        <v>1648</v>
      </c>
    </row>
    <row r="418" spans="2:2">
      <c r="B418" s="38" t="s">
        <v>51</v>
      </c>
    </row>
    <row r="419" spans="2:2">
      <c r="B419" s="38" t="s">
        <v>60</v>
      </c>
    </row>
    <row r="420" spans="2:2">
      <c r="B420" s="38" t="s">
        <v>1044</v>
      </c>
    </row>
    <row r="421" spans="2:2">
      <c r="B421" s="38" t="s">
        <v>1045</v>
      </c>
    </row>
    <row r="422" spans="2:2">
      <c r="B422" s="38" t="s">
        <v>77</v>
      </c>
    </row>
    <row r="423" spans="2:2">
      <c r="B423" s="38" t="s">
        <v>1046</v>
      </c>
    </row>
    <row r="424" spans="2:2">
      <c r="B424" s="38" t="s">
        <v>1047</v>
      </c>
    </row>
    <row r="425" spans="2:2">
      <c r="B425" s="38" t="s">
        <v>1048</v>
      </c>
    </row>
    <row r="426" spans="2:2">
      <c r="B426" s="38" t="s">
        <v>1049</v>
      </c>
    </row>
    <row r="427" spans="2:2">
      <c r="B427" s="38" t="s">
        <v>103</v>
      </c>
    </row>
    <row r="428" spans="2:2">
      <c r="B428" s="38" t="s">
        <v>1050</v>
      </c>
    </row>
    <row r="429" spans="2:2">
      <c r="B429" s="38" t="s">
        <v>1051</v>
      </c>
    </row>
    <row r="430" spans="2:2">
      <c r="B430" s="38" t="s">
        <v>119</v>
      </c>
    </row>
    <row r="431" spans="2:2">
      <c r="B431" s="38" t="s">
        <v>131</v>
      </c>
    </row>
    <row r="432" spans="2:2">
      <c r="B432" s="38" t="s">
        <v>142</v>
      </c>
    </row>
    <row r="433" spans="2:2">
      <c r="B433" s="38" t="s">
        <v>153</v>
      </c>
    </row>
    <row r="434" spans="2:2">
      <c r="B434" s="38" t="s">
        <v>163</v>
      </c>
    </row>
    <row r="435" spans="2:2">
      <c r="B435" s="38" t="s">
        <v>175</v>
      </c>
    </row>
    <row r="436" spans="2:2">
      <c r="B436" s="38" t="s">
        <v>185</v>
      </c>
    </row>
    <row r="437" spans="2:2">
      <c r="B437" s="38" t="s">
        <v>197</v>
      </c>
    </row>
    <row r="438" spans="2:2">
      <c r="B438" s="38" t="s">
        <v>209</v>
      </c>
    </row>
    <row r="439" spans="2:2">
      <c r="B439" s="38" t="s">
        <v>221</v>
      </c>
    </row>
    <row r="440" spans="2:2">
      <c r="B440" s="38" t="s">
        <v>232</v>
      </c>
    </row>
    <row r="441" spans="2:2">
      <c r="B441" s="38" t="s">
        <v>244</v>
      </c>
    </row>
    <row r="442" spans="2:2">
      <c r="B442" s="38" t="s">
        <v>1502</v>
      </c>
    </row>
    <row r="443" spans="2:2">
      <c r="B443" s="38" t="s">
        <v>1503</v>
      </c>
    </row>
    <row r="444" spans="2:2">
      <c r="B444" s="38" t="s">
        <v>1491</v>
      </c>
    </row>
    <row r="445" spans="2:2">
      <c r="B445" s="38" t="s">
        <v>1492</v>
      </c>
    </row>
    <row r="446" spans="2:2">
      <c r="B446" s="38" t="s">
        <v>27</v>
      </c>
    </row>
    <row r="447" spans="2:2">
      <c r="B447" s="38" t="s">
        <v>35</v>
      </c>
    </row>
    <row r="448" spans="2:2">
      <c r="B448" s="38" t="s">
        <v>43</v>
      </c>
    </row>
    <row r="449" spans="2:2">
      <c r="B449" s="38" t="s">
        <v>52</v>
      </c>
    </row>
    <row r="450" spans="2:2">
      <c r="B450" s="38" t="s">
        <v>61</v>
      </c>
    </row>
    <row r="451" spans="2:2">
      <c r="B451" s="38" t="s">
        <v>67</v>
      </c>
    </row>
    <row r="452" spans="2:2">
      <c r="B452" s="38" t="s">
        <v>78</v>
      </c>
    </row>
    <row r="453" spans="2:2">
      <c r="B453" s="38" t="s">
        <v>86</v>
      </c>
    </row>
    <row r="454" spans="2:2">
      <c r="B454" s="38" t="s">
        <v>94</v>
      </c>
    </row>
    <row r="455" spans="2:2">
      <c r="B455" s="38" t="s">
        <v>104</v>
      </c>
    </row>
    <row r="456" spans="2:2">
      <c r="B456" s="38" t="s">
        <v>112</v>
      </c>
    </row>
    <row r="457" spans="2:2">
      <c r="B457" s="38" t="s">
        <v>120</v>
      </c>
    </row>
    <row r="458" spans="2:2">
      <c r="B458" s="38" t="s">
        <v>132</v>
      </c>
    </row>
    <row r="459" spans="2:2">
      <c r="B459" s="38" t="s">
        <v>143</v>
      </c>
    </row>
    <row r="460" spans="2:2">
      <c r="B460" s="38" t="s">
        <v>154</v>
      </c>
    </row>
    <row r="461" spans="2:2">
      <c r="B461" s="38" t="s">
        <v>164</v>
      </c>
    </row>
    <row r="462" spans="2:2">
      <c r="B462" s="38" t="s">
        <v>176</v>
      </c>
    </row>
    <row r="463" spans="2:2">
      <c r="B463" s="38" t="s">
        <v>186</v>
      </c>
    </row>
    <row r="464" spans="2:2">
      <c r="B464" s="38" t="s">
        <v>198</v>
      </c>
    </row>
    <row r="465" spans="2:2">
      <c r="B465" s="38" t="s">
        <v>210</v>
      </c>
    </row>
    <row r="466" spans="2:2">
      <c r="B466" s="38" t="s">
        <v>222</v>
      </c>
    </row>
    <row r="467" spans="2:2">
      <c r="B467" s="38" t="s">
        <v>233</v>
      </c>
    </row>
    <row r="468" spans="2:2">
      <c r="B468" s="38" t="s">
        <v>245</v>
      </c>
    </row>
    <row r="469" spans="2:2">
      <c r="B469" s="38" t="s">
        <v>255</v>
      </c>
    </row>
    <row r="470" spans="2:2">
      <c r="B470" s="38" t="s">
        <v>268</v>
      </c>
    </row>
    <row r="471" spans="2:2">
      <c r="B471" s="18"/>
    </row>
    <row r="472" spans="2:2">
      <c r="B472" s="18"/>
    </row>
    <row r="473" spans="2:2">
      <c r="B473" s="18"/>
    </row>
    <row r="474" spans="2:2">
      <c r="B474" s="18"/>
    </row>
    <row r="475" spans="2:2">
      <c r="B475" s="18"/>
    </row>
    <row r="476" spans="2:2">
      <c r="B476" s="18"/>
    </row>
    <row r="477" spans="2:2">
      <c r="B477" s="18"/>
    </row>
    <row r="478" spans="2:2">
      <c r="B478" s="18"/>
    </row>
    <row r="479" spans="2:2">
      <c r="B479" s="18"/>
    </row>
    <row r="480" spans="2:2">
      <c r="B480" s="18"/>
    </row>
    <row r="481" spans="2:2">
      <c r="B481" s="18"/>
    </row>
    <row r="482" spans="2:2">
      <c r="B482" s="18"/>
    </row>
    <row r="483" spans="2:2">
      <c r="B483" s="18"/>
    </row>
    <row r="484" spans="2:2">
      <c r="B484" s="18"/>
    </row>
    <row r="485" spans="2:2">
      <c r="B485" s="18"/>
    </row>
    <row r="486" spans="2:2">
      <c r="B486" s="18"/>
    </row>
    <row r="487" spans="2:2">
      <c r="B487" s="18"/>
    </row>
    <row r="488" spans="2:2">
      <c r="B488" s="18"/>
    </row>
    <row r="489" spans="2:2">
      <c r="B489" s="18"/>
    </row>
    <row r="490" spans="2:2">
      <c r="B490" s="18"/>
    </row>
    <row r="491" spans="2:2">
      <c r="B491" s="18"/>
    </row>
    <row r="492" spans="2:2">
      <c r="B492" s="18"/>
    </row>
    <row r="493" spans="2:2">
      <c r="B493" s="18"/>
    </row>
    <row r="494" spans="2:2">
      <c r="B494" s="18"/>
    </row>
    <row r="495" spans="2:2">
      <c r="B495" s="18"/>
    </row>
    <row r="496" spans="2:2">
      <c r="B496" s="18"/>
    </row>
    <row r="497" spans="2:2">
      <c r="B497" s="18"/>
    </row>
    <row r="498" spans="2:2">
      <c r="B498" s="18"/>
    </row>
    <row r="499" spans="2:2">
      <c r="B499" s="18"/>
    </row>
    <row r="500" spans="2:2">
      <c r="B500" s="18"/>
    </row>
    <row r="501" spans="2:2">
      <c r="B501" s="18"/>
    </row>
    <row r="502" spans="2:2">
      <c r="B502" s="18"/>
    </row>
    <row r="503" spans="2:2">
      <c r="B503" s="18"/>
    </row>
    <row r="504" spans="2:2">
      <c r="B504" s="18"/>
    </row>
    <row r="505" spans="2:2">
      <c r="B505" s="18"/>
    </row>
    <row r="506" spans="2:2">
      <c r="B506" s="18"/>
    </row>
    <row r="507" spans="2:2">
      <c r="B507" s="18"/>
    </row>
    <row r="508" spans="2:2">
      <c r="B508" s="18"/>
    </row>
    <row r="509" spans="2:2">
      <c r="B509" s="18"/>
    </row>
    <row r="510" spans="2:2">
      <c r="B510" s="18"/>
    </row>
    <row r="511" spans="2:2">
      <c r="B511" s="18"/>
    </row>
    <row r="512" spans="2:2">
      <c r="B512" s="18"/>
    </row>
    <row r="513" spans="2:2">
      <c r="B513" s="18"/>
    </row>
    <row r="514" spans="2:2">
      <c r="B514" s="18"/>
    </row>
    <row r="515" spans="2:2">
      <c r="B515" s="18"/>
    </row>
    <row r="516" spans="2:2">
      <c r="B516" s="18"/>
    </row>
    <row r="517" spans="2:2">
      <c r="B517" s="18"/>
    </row>
    <row r="518" spans="2:2">
      <c r="B518" s="18"/>
    </row>
    <row r="519" spans="2:2">
      <c r="B519" s="18"/>
    </row>
    <row r="520" spans="2:2">
      <c r="B520" s="18"/>
    </row>
    <row r="521" spans="2:2">
      <c r="B521" s="18"/>
    </row>
    <row r="522" spans="2:2">
      <c r="B522" s="18"/>
    </row>
    <row r="523" spans="2:2">
      <c r="B523" s="18"/>
    </row>
    <row r="524" spans="2:2">
      <c r="B524" s="18"/>
    </row>
    <row r="525" spans="2:2">
      <c r="B525" s="18"/>
    </row>
    <row r="526" spans="2:2">
      <c r="B526" s="18"/>
    </row>
    <row r="527" spans="2:2">
      <c r="B527" s="18"/>
    </row>
    <row r="528" spans="2:2">
      <c r="B528" s="18"/>
    </row>
    <row r="529" spans="2:2">
      <c r="B529" s="18"/>
    </row>
    <row r="530" spans="2:2">
      <c r="B530" s="18"/>
    </row>
    <row r="531" spans="2:2">
      <c r="B531" s="18"/>
    </row>
    <row r="532" spans="2:2">
      <c r="B532" s="18"/>
    </row>
    <row r="533" spans="2:2">
      <c r="B533" s="18"/>
    </row>
    <row r="534" spans="2:2">
      <c r="B534" s="18"/>
    </row>
    <row r="535" spans="2:2">
      <c r="B535" s="18"/>
    </row>
    <row r="536" spans="2:2">
      <c r="B536" s="18"/>
    </row>
    <row r="537" spans="2:2">
      <c r="B537" s="18"/>
    </row>
    <row r="538" spans="2:2">
      <c r="B538" s="18"/>
    </row>
    <row r="539" spans="2:2">
      <c r="B539" s="18"/>
    </row>
    <row r="540" spans="2:2">
      <c r="B540" s="18"/>
    </row>
    <row r="541" spans="2:2">
      <c r="B541" s="18"/>
    </row>
    <row r="542" spans="2:2">
      <c r="B542" s="18"/>
    </row>
    <row r="543" spans="2:2">
      <c r="B543" s="18"/>
    </row>
    <row r="544" spans="2:2">
      <c r="B544" s="18"/>
    </row>
    <row r="545" spans="2:2">
      <c r="B545" s="18"/>
    </row>
    <row r="546" spans="2:2">
      <c r="B546" s="18"/>
    </row>
    <row r="547" spans="2:2">
      <c r="B547" s="18"/>
    </row>
    <row r="548" spans="2:2">
      <c r="B548" s="18"/>
    </row>
    <row r="549" spans="2:2">
      <c r="B549" s="18"/>
    </row>
    <row r="550" spans="2:2">
      <c r="B550" s="18"/>
    </row>
    <row r="551" spans="2:2">
      <c r="B551" s="18"/>
    </row>
    <row r="552" spans="2:2">
      <c r="B552" s="18"/>
    </row>
    <row r="553" spans="2:2">
      <c r="B553" s="18"/>
    </row>
    <row r="554" spans="2:2">
      <c r="B554" s="18"/>
    </row>
    <row r="555" spans="2:2">
      <c r="B555" s="18"/>
    </row>
    <row r="556" spans="2:2">
      <c r="B556" s="18"/>
    </row>
    <row r="557" spans="2:2">
      <c r="B557" s="18"/>
    </row>
    <row r="558" spans="2:2">
      <c r="B558" s="18"/>
    </row>
    <row r="559" spans="2:2">
      <c r="B559" s="18"/>
    </row>
    <row r="560" spans="2:2">
      <c r="B560" s="18"/>
    </row>
    <row r="561" spans="2:2">
      <c r="B561" s="18"/>
    </row>
    <row r="562" spans="2:2">
      <c r="B562" s="18"/>
    </row>
    <row r="563" spans="2:2">
      <c r="B563" s="18"/>
    </row>
    <row r="564" spans="2:2">
      <c r="B564" s="18"/>
    </row>
    <row r="565" spans="2:2">
      <c r="B565" s="18"/>
    </row>
    <row r="566" spans="2:2">
      <c r="B566" s="18"/>
    </row>
    <row r="567" spans="2:2">
      <c r="B567" s="18"/>
    </row>
    <row r="568" spans="2:2">
      <c r="B568" s="18"/>
    </row>
    <row r="569" spans="2:2">
      <c r="B569" s="18"/>
    </row>
    <row r="570" spans="2:2">
      <c r="B570" s="18"/>
    </row>
    <row r="571" spans="2:2">
      <c r="B571" s="18"/>
    </row>
    <row r="572" spans="2:2">
      <c r="B572" s="18"/>
    </row>
    <row r="573" spans="2:2">
      <c r="B573" s="18"/>
    </row>
    <row r="574" spans="2:2">
      <c r="B574" s="18"/>
    </row>
    <row r="575" spans="2:2">
      <c r="B575" s="18"/>
    </row>
    <row r="576" spans="2:2">
      <c r="B576" s="18"/>
    </row>
    <row r="577" spans="2:2">
      <c r="B577" s="18"/>
    </row>
    <row r="578" spans="2:2">
      <c r="B578" s="18"/>
    </row>
    <row r="579" spans="2:2">
      <c r="B579" s="18"/>
    </row>
    <row r="580" spans="2:2">
      <c r="B580" s="18"/>
    </row>
    <row r="581" spans="2:2">
      <c r="B581" s="18"/>
    </row>
    <row r="582" spans="2:2">
      <c r="B582" s="18"/>
    </row>
    <row r="583" spans="2:2">
      <c r="B583" s="18"/>
    </row>
    <row r="584" spans="2:2">
      <c r="B584" s="18"/>
    </row>
    <row r="585" spans="2:2">
      <c r="B585" s="18"/>
    </row>
    <row r="586" spans="2:2">
      <c r="B586" s="18"/>
    </row>
    <row r="587" spans="2:2">
      <c r="B587" s="18"/>
    </row>
    <row r="588" spans="2:2">
      <c r="B588" s="18"/>
    </row>
    <row r="589" spans="2:2">
      <c r="B589" s="18"/>
    </row>
    <row r="590" spans="2:2">
      <c r="B590" s="18"/>
    </row>
    <row r="591" spans="2:2">
      <c r="B591" s="18"/>
    </row>
    <row r="592" spans="2:2">
      <c r="B592" s="18"/>
    </row>
    <row r="593" spans="2:2">
      <c r="B593" s="18"/>
    </row>
    <row r="594" spans="2:2">
      <c r="B594" s="18"/>
    </row>
    <row r="595" spans="2:2">
      <c r="B595" s="18"/>
    </row>
    <row r="596" spans="2:2">
      <c r="B596" s="18"/>
    </row>
    <row r="597" spans="2:2">
      <c r="B597" s="18"/>
    </row>
    <row r="598" spans="2:2">
      <c r="B598" s="18"/>
    </row>
    <row r="599" spans="2:2">
      <c r="B599" s="18"/>
    </row>
    <row r="600" spans="2:2">
      <c r="B600" s="18"/>
    </row>
    <row r="601" spans="2:2">
      <c r="B601" s="18"/>
    </row>
    <row r="602" spans="2:2">
      <c r="B602" s="18"/>
    </row>
    <row r="603" spans="2:2">
      <c r="B603" s="18"/>
    </row>
    <row r="604" spans="2:2">
      <c r="B604" s="18"/>
    </row>
    <row r="605" spans="2:2">
      <c r="B605" s="18"/>
    </row>
    <row r="606" spans="2:2">
      <c r="B606" s="18"/>
    </row>
    <row r="607" spans="2:2">
      <c r="B607" s="18"/>
    </row>
    <row r="608" spans="2:2">
      <c r="B608" s="18"/>
    </row>
    <row r="609" spans="2:2">
      <c r="B609" s="18"/>
    </row>
    <row r="610" spans="2:2">
      <c r="B610" s="18"/>
    </row>
    <row r="611" spans="2:2">
      <c r="B611" s="18"/>
    </row>
    <row r="612" spans="2:2">
      <c r="B612" s="18"/>
    </row>
    <row r="613" spans="2:2">
      <c r="B613" s="18"/>
    </row>
    <row r="614" spans="2:2">
      <c r="B614" s="18"/>
    </row>
    <row r="615" spans="2:2">
      <c r="B615" s="18"/>
    </row>
    <row r="616" spans="2:2">
      <c r="B616" s="18"/>
    </row>
    <row r="617" spans="2:2">
      <c r="B617" s="18"/>
    </row>
    <row r="618" spans="2:2">
      <c r="B618" s="18"/>
    </row>
    <row r="619" spans="2:2">
      <c r="B619" s="18"/>
    </row>
    <row r="620" spans="2:2">
      <c r="B620" s="18"/>
    </row>
    <row r="621" spans="2:2">
      <c r="B621" s="18"/>
    </row>
    <row r="622" spans="2:2">
      <c r="B622" s="18"/>
    </row>
    <row r="623" spans="2:2">
      <c r="B623" s="18"/>
    </row>
    <row r="624" spans="2:2">
      <c r="B624" s="18"/>
    </row>
    <row r="625" spans="2:2">
      <c r="B625" s="18"/>
    </row>
    <row r="626" spans="2:2">
      <c r="B626" s="18"/>
    </row>
    <row r="627" spans="2:2">
      <c r="B627" s="18"/>
    </row>
    <row r="628" spans="2:2">
      <c r="B628" s="18"/>
    </row>
    <row r="629" spans="2:2">
      <c r="B629" s="18"/>
    </row>
    <row r="630" spans="2:2">
      <c r="B630" s="18"/>
    </row>
    <row r="631" spans="2:2">
      <c r="B631" s="18"/>
    </row>
    <row r="632" spans="2:2">
      <c r="B632" s="18"/>
    </row>
    <row r="633" spans="2:2">
      <c r="B633" s="18"/>
    </row>
    <row r="634" spans="2:2">
      <c r="B634" s="18"/>
    </row>
    <row r="635" spans="2:2">
      <c r="B635" s="18"/>
    </row>
    <row r="636" spans="2:2">
      <c r="B636" s="18"/>
    </row>
    <row r="637" spans="2:2">
      <c r="B637" s="18"/>
    </row>
    <row r="638" spans="2:2">
      <c r="B638" s="18"/>
    </row>
    <row r="639" spans="2:2">
      <c r="B639" s="18"/>
    </row>
    <row r="640" spans="2:2">
      <c r="B640" s="18"/>
    </row>
    <row r="641" spans="2:2">
      <c r="B641" s="18"/>
    </row>
    <row r="642" spans="2:2">
      <c r="B642" s="18"/>
    </row>
    <row r="643" spans="2:2">
      <c r="B643" s="18"/>
    </row>
    <row r="644" spans="2:2">
      <c r="B644" s="18"/>
    </row>
    <row r="645" spans="2:2">
      <c r="B645" s="18"/>
    </row>
    <row r="646" spans="2:2">
      <c r="B646" s="18"/>
    </row>
    <row r="647" spans="2:2">
      <c r="B647" s="18"/>
    </row>
    <row r="648" spans="2:2">
      <c r="B648" s="18"/>
    </row>
    <row r="649" spans="2:2">
      <c r="B649" s="18"/>
    </row>
    <row r="650" spans="2:2">
      <c r="B650" s="18"/>
    </row>
    <row r="651" spans="2:2">
      <c r="B651" s="18"/>
    </row>
    <row r="652" spans="2:2">
      <c r="B652" s="18"/>
    </row>
    <row r="653" spans="2:2">
      <c r="B653" s="18"/>
    </row>
    <row r="654" spans="2:2">
      <c r="B654" s="18"/>
    </row>
    <row r="655" spans="2:2">
      <c r="B655" s="18"/>
    </row>
    <row r="656" spans="2:2">
      <c r="B656" s="18"/>
    </row>
    <row r="657" spans="2:2">
      <c r="B657" s="18"/>
    </row>
    <row r="658" spans="2:2">
      <c r="B658" s="18"/>
    </row>
    <row r="659" spans="2:2">
      <c r="B659" s="18"/>
    </row>
    <row r="660" spans="2:2">
      <c r="B660" s="18"/>
    </row>
    <row r="661" spans="2:2">
      <c r="B661" s="18"/>
    </row>
    <row r="662" spans="2:2">
      <c r="B662" s="18"/>
    </row>
    <row r="663" spans="2:2">
      <c r="B663" s="18"/>
    </row>
    <row r="664" spans="2:2">
      <c r="B664" s="18"/>
    </row>
    <row r="665" spans="2:2">
      <c r="B665" s="18"/>
    </row>
    <row r="666" spans="2:2">
      <c r="B666" s="18"/>
    </row>
    <row r="667" spans="2:2">
      <c r="B667" s="18"/>
    </row>
    <row r="668" spans="2:2">
      <c r="B668" s="18"/>
    </row>
    <row r="669" spans="2:2">
      <c r="B669" s="18"/>
    </row>
    <row r="670" spans="2:2">
      <c r="B670" s="18"/>
    </row>
    <row r="671" spans="2:2">
      <c r="B671" s="18"/>
    </row>
    <row r="672" spans="2:2">
      <c r="B672" s="18"/>
    </row>
    <row r="673" spans="2:2">
      <c r="B673" s="18"/>
    </row>
    <row r="674" spans="2:2">
      <c r="B674" s="18"/>
    </row>
    <row r="675" spans="2:2">
      <c r="B675" s="18"/>
    </row>
    <row r="676" spans="2:2">
      <c r="B676" s="18"/>
    </row>
    <row r="677" spans="2:2">
      <c r="B677" s="18"/>
    </row>
    <row r="678" spans="2:2">
      <c r="B678" s="18"/>
    </row>
    <row r="679" spans="2:2">
      <c r="B679" s="18"/>
    </row>
    <row r="680" spans="2:2">
      <c r="B680" s="18"/>
    </row>
    <row r="681" spans="2:2">
      <c r="B681" s="18"/>
    </row>
    <row r="682" spans="2:2">
      <c r="B682" s="18"/>
    </row>
    <row r="683" spans="2:2">
      <c r="B683" s="18"/>
    </row>
    <row r="684" spans="2:2">
      <c r="B684" s="18"/>
    </row>
    <row r="685" spans="2:2">
      <c r="B685" s="18"/>
    </row>
    <row r="686" spans="2:2">
      <c r="B686" s="18"/>
    </row>
    <row r="687" spans="2:2">
      <c r="B687" s="18"/>
    </row>
    <row r="688" spans="2:2">
      <c r="B688" s="18"/>
    </row>
    <row r="689" spans="2:2">
      <c r="B689" s="18"/>
    </row>
    <row r="690" spans="2:2">
      <c r="B690" s="18"/>
    </row>
    <row r="691" spans="2:2">
      <c r="B691" s="18"/>
    </row>
    <row r="692" spans="2:2">
      <c r="B692" s="18"/>
    </row>
    <row r="693" spans="2:2">
      <c r="B693" s="18"/>
    </row>
    <row r="694" spans="2:2">
      <c r="B694" s="18"/>
    </row>
    <row r="695" spans="2:2">
      <c r="B695" s="18"/>
    </row>
    <row r="696" spans="2:2">
      <c r="B696" s="18"/>
    </row>
    <row r="697" spans="2:2">
      <c r="B697" s="18"/>
    </row>
    <row r="698" spans="2:2">
      <c r="B698" s="18"/>
    </row>
    <row r="699" spans="2:2">
      <c r="B699" s="18"/>
    </row>
    <row r="700" spans="2:2">
      <c r="B700" s="18"/>
    </row>
    <row r="701" spans="2:2">
      <c r="B701" s="18"/>
    </row>
    <row r="702" spans="2:2">
      <c r="B702" s="18"/>
    </row>
    <row r="703" spans="2:2">
      <c r="B703" s="18"/>
    </row>
    <row r="704" spans="2:2">
      <c r="B704" s="18"/>
    </row>
    <row r="705" spans="2:2">
      <c r="B705" s="18"/>
    </row>
    <row r="706" spans="2:2">
      <c r="B706" s="18"/>
    </row>
    <row r="707" spans="2:2">
      <c r="B707" s="18"/>
    </row>
    <row r="708" spans="2:2">
      <c r="B708" s="18"/>
    </row>
    <row r="709" spans="2:2">
      <c r="B709" s="18"/>
    </row>
    <row r="710" spans="2:2">
      <c r="B710" s="18"/>
    </row>
    <row r="711" spans="2:2">
      <c r="B711" s="18"/>
    </row>
    <row r="712" spans="2:2">
      <c r="B712" s="18"/>
    </row>
    <row r="713" spans="2:2">
      <c r="B713" s="18"/>
    </row>
    <row r="714" spans="2:2">
      <c r="B714" s="18"/>
    </row>
    <row r="715" spans="2:2">
      <c r="B715" s="18"/>
    </row>
    <row r="716" spans="2:2">
      <c r="B716" s="18"/>
    </row>
    <row r="717" spans="2:2">
      <c r="B717" s="18"/>
    </row>
    <row r="718" spans="2:2">
      <c r="B718" s="18"/>
    </row>
    <row r="719" spans="2:2">
      <c r="B719" s="18"/>
    </row>
    <row r="720" spans="2:2">
      <c r="B720" s="18"/>
    </row>
    <row r="721" spans="2:2">
      <c r="B721" s="18"/>
    </row>
    <row r="722" spans="2:2">
      <c r="B722" s="18"/>
    </row>
    <row r="723" spans="2:2">
      <c r="B723" s="18"/>
    </row>
    <row r="724" spans="2:2">
      <c r="B724" s="18"/>
    </row>
    <row r="725" spans="2:2">
      <c r="B725" s="18"/>
    </row>
    <row r="726" spans="2:2">
      <c r="B726" s="18"/>
    </row>
    <row r="727" spans="2:2">
      <c r="B727" s="18"/>
    </row>
    <row r="728" spans="2:2">
      <c r="B728" s="18"/>
    </row>
    <row r="729" spans="2:2">
      <c r="B729" s="18"/>
    </row>
    <row r="730" spans="2:2">
      <c r="B730" s="18"/>
    </row>
    <row r="731" spans="2:2">
      <c r="B731" s="18"/>
    </row>
    <row r="732" spans="2:2">
      <c r="B732" s="18"/>
    </row>
    <row r="733" spans="2:2">
      <c r="B733" s="18"/>
    </row>
    <row r="734" spans="2:2">
      <c r="B734" s="18"/>
    </row>
    <row r="735" spans="2:2">
      <c r="B735" s="18"/>
    </row>
    <row r="736" spans="2:2">
      <c r="B736" s="18"/>
    </row>
    <row r="737" spans="2:2">
      <c r="B737" s="18"/>
    </row>
    <row r="738" spans="2:2">
      <c r="B738" s="18"/>
    </row>
    <row r="739" spans="2:2">
      <c r="B739" s="18"/>
    </row>
    <row r="740" spans="2:2">
      <c r="B740" s="18"/>
    </row>
    <row r="741" spans="2:2">
      <c r="B741" s="18"/>
    </row>
    <row r="742" spans="2:2">
      <c r="B742" s="18"/>
    </row>
    <row r="743" spans="2:2">
      <c r="B743" s="18"/>
    </row>
    <row r="744" spans="2:2">
      <c r="B744" s="18"/>
    </row>
    <row r="745" spans="2:2">
      <c r="B745" s="18"/>
    </row>
    <row r="746" spans="2:2">
      <c r="B746" s="18"/>
    </row>
    <row r="747" spans="2:2">
      <c r="B747" s="18"/>
    </row>
    <row r="748" spans="2:2">
      <c r="B748" s="18"/>
    </row>
    <row r="749" spans="2:2">
      <c r="B749" s="18"/>
    </row>
    <row r="750" spans="2:2">
      <c r="B750" s="18"/>
    </row>
    <row r="751" spans="2:2">
      <c r="B751" s="18"/>
    </row>
    <row r="752" spans="2:2">
      <c r="B752" s="18"/>
    </row>
    <row r="753" spans="2:2">
      <c r="B753" s="18"/>
    </row>
    <row r="754" spans="2:2">
      <c r="B754" s="18"/>
    </row>
    <row r="755" spans="2:2">
      <c r="B755" s="18"/>
    </row>
    <row r="756" spans="2:2">
      <c r="B756" s="18"/>
    </row>
    <row r="757" spans="2:2">
      <c r="B757" s="18"/>
    </row>
    <row r="758" spans="2:2">
      <c r="B758" s="18"/>
    </row>
    <row r="759" spans="2:2">
      <c r="B759" s="18"/>
    </row>
    <row r="760" spans="2:2">
      <c r="B760" s="18"/>
    </row>
    <row r="761" spans="2:2">
      <c r="B761" s="18"/>
    </row>
    <row r="762" spans="2:2">
      <c r="B762" s="18"/>
    </row>
    <row r="763" spans="2:2">
      <c r="B763" s="18"/>
    </row>
    <row r="764" spans="2:2">
      <c r="B764" s="18"/>
    </row>
    <row r="765" spans="2:2">
      <c r="B765" s="18"/>
    </row>
    <row r="766" spans="2:2">
      <c r="B766" s="18"/>
    </row>
    <row r="767" spans="2:2">
      <c r="B767" s="18"/>
    </row>
    <row r="768" spans="2:2">
      <c r="B768" s="18"/>
    </row>
    <row r="769" spans="2:2">
      <c r="B769" s="18"/>
    </row>
    <row r="770" spans="2:2">
      <c r="B770" s="18"/>
    </row>
    <row r="771" spans="2:2">
      <c r="B771" s="18"/>
    </row>
    <row r="772" spans="2:2">
      <c r="B772" s="18"/>
    </row>
    <row r="773" spans="2:2">
      <c r="B773" s="18"/>
    </row>
    <row r="774" spans="2:2">
      <c r="B774" s="18"/>
    </row>
    <row r="775" spans="2:2">
      <c r="B775" s="18"/>
    </row>
    <row r="776" spans="2:2">
      <c r="B776" s="18"/>
    </row>
    <row r="777" spans="2:2">
      <c r="B777" s="18"/>
    </row>
    <row r="778" spans="2:2">
      <c r="B778" s="18"/>
    </row>
    <row r="779" spans="2:2">
      <c r="B779" s="18"/>
    </row>
    <row r="780" spans="2:2">
      <c r="B780" s="18"/>
    </row>
    <row r="781" spans="2:2">
      <c r="B781" s="18"/>
    </row>
    <row r="782" spans="2:2">
      <c r="B782" s="18"/>
    </row>
    <row r="783" spans="2:2">
      <c r="B783" s="18"/>
    </row>
    <row r="784" spans="2:2">
      <c r="B784" s="18"/>
    </row>
    <row r="785" spans="2:2">
      <c r="B785" s="18"/>
    </row>
    <row r="786" spans="2:2">
      <c r="B786" s="18"/>
    </row>
    <row r="787" spans="2:2">
      <c r="B787" s="18"/>
    </row>
    <row r="788" spans="2:2">
      <c r="B788" s="18"/>
    </row>
    <row r="789" spans="2:2">
      <c r="B789" s="18"/>
    </row>
    <row r="790" spans="2:2">
      <c r="B790" s="18"/>
    </row>
    <row r="791" spans="2:2">
      <c r="B791" s="18"/>
    </row>
    <row r="792" spans="2:2">
      <c r="B792" s="18"/>
    </row>
    <row r="793" spans="2:2">
      <c r="B793" s="18"/>
    </row>
    <row r="794" spans="2:2">
      <c r="B794" s="18"/>
    </row>
    <row r="795" spans="2:2">
      <c r="B795" s="18"/>
    </row>
    <row r="796" spans="2:2">
      <c r="B796" s="18"/>
    </row>
    <row r="797" spans="2:2">
      <c r="B797" s="18"/>
    </row>
    <row r="798" spans="2:2">
      <c r="B798" s="18"/>
    </row>
    <row r="799" spans="2:2">
      <c r="B799" s="18"/>
    </row>
    <row r="800" spans="2:2">
      <c r="B800" s="18"/>
    </row>
    <row r="801" spans="2:2">
      <c r="B801" s="18"/>
    </row>
    <row r="802" spans="2:2">
      <c r="B802" s="18"/>
    </row>
    <row r="803" spans="2:2">
      <c r="B803" s="18"/>
    </row>
    <row r="804" spans="2:2">
      <c r="B804" s="18"/>
    </row>
    <row r="805" spans="2:2">
      <c r="B805" s="18"/>
    </row>
    <row r="806" spans="2:2">
      <c r="B806" s="18"/>
    </row>
    <row r="807" spans="2:2">
      <c r="B807" s="18"/>
    </row>
    <row r="808" spans="2:2">
      <c r="B808" s="18"/>
    </row>
    <row r="809" spans="2:2">
      <c r="B809" s="18"/>
    </row>
    <row r="810" spans="2:2">
      <c r="B810" s="18"/>
    </row>
    <row r="811" spans="2:2">
      <c r="B811" s="18"/>
    </row>
    <row r="812" spans="2:2">
      <c r="B812" s="18"/>
    </row>
    <row r="813" spans="2:2">
      <c r="B813" s="18"/>
    </row>
    <row r="814" spans="2:2">
      <c r="B814" s="18"/>
    </row>
    <row r="815" spans="2:2">
      <c r="B815" s="18"/>
    </row>
    <row r="816" spans="2:2">
      <c r="B816" s="18"/>
    </row>
    <row r="817" spans="2:2">
      <c r="B817" s="18"/>
    </row>
    <row r="818" spans="2:2">
      <c r="B818" s="18"/>
    </row>
    <row r="819" spans="2:2">
      <c r="B819" s="18"/>
    </row>
    <row r="820" spans="2:2">
      <c r="B820" s="18"/>
    </row>
  </sheetData>
  <pageMargins left="0.7" right="0.7" top="0.75" bottom="0.75" header="0.3" footer="0.3"/>
  <pageSetup paperSize="9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codeName="Feuil11">
    <tabColor rgb="FF92D050"/>
  </sheetPr>
  <dimension ref="A1:L1241"/>
  <sheetViews>
    <sheetView topLeftCell="A238" zoomScale="125" zoomScaleNormal="125" workbookViewId="0">
      <selection activeCell="C246" sqref="C246"/>
    </sheetView>
  </sheetViews>
  <sheetFormatPr baseColWidth="10" defaultRowHeight="15"/>
  <sheetData>
    <row r="1" spans="1:7" ht="18.75">
      <c r="G1" s="40" t="s">
        <v>692</v>
      </c>
    </row>
    <row r="3" spans="1:7">
      <c r="A3" s="38" t="s">
        <v>1507</v>
      </c>
    </row>
    <row r="4" spans="1:7">
      <c r="A4" s="38" t="s">
        <v>1506</v>
      </c>
    </row>
    <row r="5" spans="1:7">
      <c r="A5" s="38" t="s">
        <v>1683</v>
      </c>
    </row>
    <row r="6" spans="1:7">
      <c r="A6" s="38" t="s">
        <v>1684</v>
      </c>
    </row>
    <row r="7" spans="1:7">
      <c r="A7" s="38" t="s">
        <v>1052</v>
      </c>
    </row>
    <row r="8" spans="1:7">
      <c r="A8" s="38" t="s">
        <v>1053</v>
      </c>
    </row>
    <row r="9" spans="1:7">
      <c r="A9" s="38" t="s">
        <v>270</v>
      </c>
    </row>
    <row r="10" spans="1:7">
      <c r="A10" s="38" t="s">
        <v>271</v>
      </c>
    </row>
    <row r="11" spans="1:7">
      <c r="A11" s="38" t="s">
        <v>1054</v>
      </c>
    </row>
    <row r="12" spans="1:7">
      <c r="A12" s="38" t="s">
        <v>1055</v>
      </c>
    </row>
    <row r="13" spans="1:7">
      <c r="A13" s="38" t="s">
        <v>1056</v>
      </c>
    </row>
    <row r="14" spans="1:7">
      <c r="A14" s="38" t="s">
        <v>273</v>
      </c>
    </row>
    <row r="15" spans="1:7">
      <c r="A15" s="38" t="s">
        <v>274</v>
      </c>
    </row>
    <row r="16" spans="1:7">
      <c r="A16" s="38" t="s">
        <v>275</v>
      </c>
    </row>
    <row r="17" spans="1:1">
      <c r="A17" s="38" t="s">
        <v>276</v>
      </c>
    </row>
    <row r="18" spans="1:1">
      <c r="A18" s="38" t="s">
        <v>277</v>
      </c>
    </row>
    <row r="19" spans="1:1">
      <c r="A19" s="38" t="s">
        <v>278</v>
      </c>
    </row>
    <row r="20" spans="1:1">
      <c r="A20" s="38" t="s">
        <v>1057</v>
      </c>
    </row>
    <row r="21" spans="1:1">
      <c r="A21" s="38" t="s">
        <v>1058</v>
      </c>
    </row>
    <row r="22" spans="1:1">
      <c r="A22" s="38" t="s">
        <v>280</v>
      </c>
    </row>
    <row r="23" spans="1:1">
      <c r="A23" s="38" t="s">
        <v>281</v>
      </c>
    </row>
    <row r="24" spans="1:1">
      <c r="A24" s="38" t="s">
        <v>282</v>
      </c>
    </row>
    <row r="25" spans="1:1">
      <c r="A25" s="38" t="s">
        <v>283</v>
      </c>
    </row>
    <row r="26" spans="1:1">
      <c r="A26" s="38" t="s">
        <v>284</v>
      </c>
    </row>
    <row r="27" spans="1:1">
      <c r="A27" s="38" t="s">
        <v>1616</v>
      </c>
    </row>
    <row r="28" spans="1:1">
      <c r="A28" s="38" t="s">
        <v>1617</v>
      </c>
    </row>
    <row r="29" spans="1:1">
      <c r="A29" s="38" t="s">
        <v>1618</v>
      </c>
    </row>
    <row r="30" spans="1:1">
      <c r="A30" s="38" t="s">
        <v>286</v>
      </c>
    </row>
    <row r="31" spans="1:1">
      <c r="A31" s="38" t="s">
        <v>287</v>
      </c>
    </row>
    <row r="32" spans="1:1">
      <c r="A32" s="38" t="s">
        <v>288</v>
      </c>
    </row>
    <row r="33" spans="1:1">
      <c r="A33" s="38" t="s">
        <v>289</v>
      </c>
    </row>
    <row r="34" spans="1:1">
      <c r="A34" s="38" t="s">
        <v>290</v>
      </c>
    </row>
    <row r="35" spans="1:1">
      <c r="A35" s="38" t="s">
        <v>291</v>
      </c>
    </row>
    <row r="36" spans="1:1">
      <c r="A36" s="38"/>
    </row>
    <row r="37" spans="1:1">
      <c r="A37" s="38" t="s">
        <v>1510</v>
      </c>
    </row>
    <row r="38" spans="1:1">
      <c r="A38" s="38" t="s">
        <v>1509</v>
      </c>
    </row>
    <row r="39" spans="1:1">
      <c r="A39" s="38" t="s">
        <v>1059</v>
      </c>
    </row>
    <row r="40" spans="1:1">
      <c r="A40" s="38" t="s">
        <v>1060</v>
      </c>
    </row>
    <row r="41" spans="1:1">
      <c r="A41" s="38" t="s">
        <v>292</v>
      </c>
    </row>
    <row r="42" spans="1:1">
      <c r="A42" s="38" t="s">
        <v>293</v>
      </c>
    </row>
    <row r="43" spans="1:1">
      <c r="A43" s="38" t="s">
        <v>294</v>
      </c>
    </row>
    <row r="44" spans="1:1">
      <c r="A44" s="38" t="s">
        <v>295</v>
      </c>
    </row>
    <row r="45" spans="1:1">
      <c r="A45" s="38" t="s">
        <v>296</v>
      </c>
    </row>
    <row r="46" spans="1:1">
      <c r="A46" s="38" t="s">
        <v>297</v>
      </c>
    </row>
    <row r="47" spans="1:1">
      <c r="A47" s="38" t="s">
        <v>298</v>
      </c>
    </row>
    <row r="48" spans="1:1">
      <c r="A48" s="38" t="s">
        <v>299</v>
      </c>
    </row>
    <row r="49" spans="1:1">
      <c r="A49" s="38" t="s">
        <v>300</v>
      </c>
    </row>
    <row r="50" spans="1:1">
      <c r="A50" s="38" t="s">
        <v>301</v>
      </c>
    </row>
    <row r="51" spans="1:1">
      <c r="A51" s="38" t="s">
        <v>302</v>
      </c>
    </row>
    <row r="52" spans="1:1">
      <c r="A52" s="38" t="s">
        <v>303</v>
      </c>
    </row>
    <row r="53" spans="1:1">
      <c r="A53" s="38" t="s">
        <v>304</v>
      </c>
    </row>
    <row r="54" spans="1:1">
      <c r="A54" s="38" t="s">
        <v>305</v>
      </c>
    </row>
    <row r="55" spans="1:1">
      <c r="A55" s="38" t="s">
        <v>306</v>
      </c>
    </row>
    <row r="56" spans="1:1">
      <c r="A56" s="38" t="s">
        <v>307</v>
      </c>
    </row>
    <row r="57" spans="1:1">
      <c r="A57" s="38" t="s">
        <v>308</v>
      </c>
    </row>
    <row r="58" spans="1:1">
      <c r="A58" s="38" t="s">
        <v>309</v>
      </c>
    </row>
    <row r="59" spans="1:1">
      <c r="A59" s="38" t="s">
        <v>310</v>
      </c>
    </row>
    <row r="60" spans="1:1">
      <c r="A60" s="38" t="s">
        <v>311</v>
      </c>
    </row>
    <row r="61" spans="1:1">
      <c r="A61" s="38" t="s">
        <v>312</v>
      </c>
    </row>
    <row r="62" spans="1:1">
      <c r="A62" s="38" t="s">
        <v>313</v>
      </c>
    </row>
    <row r="63" spans="1:1">
      <c r="A63" s="38" t="s">
        <v>314</v>
      </c>
    </row>
    <row r="64" spans="1:1">
      <c r="A64" s="38"/>
    </row>
    <row r="65" spans="1:1">
      <c r="A65" s="38" t="s">
        <v>315</v>
      </c>
    </row>
    <row r="66" spans="1:1">
      <c r="A66" s="38" t="s">
        <v>316</v>
      </c>
    </row>
    <row r="67" spans="1:1">
      <c r="A67" s="38" t="s">
        <v>317</v>
      </c>
    </row>
    <row r="68" spans="1:1">
      <c r="A68" s="38" t="s">
        <v>1061</v>
      </c>
    </row>
    <row r="69" spans="1:1">
      <c r="A69" s="38" t="s">
        <v>1062</v>
      </c>
    </row>
    <row r="70" spans="1:1">
      <c r="A70" s="38" t="s">
        <v>1063</v>
      </c>
    </row>
    <row r="71" spans="1:1">
      <c r="A71" s="38" t="s">
        <v>1064</v>
      </c>
    </row>
    <row r="72" spans="1:1">
      <c r="A72" s="38" t="s">
        <v>1065</v>
      </c>
    </row>
    <row r="73" spans="1:1">
      <c r="A73" s="38" t="s">
        <v>1444</v>
      </c>
    </row>
    <row r="74" spans="1:1">
      <c r="A74" s="38" t="s">
        <v>318</v>
      </c>
    </row>
    <row r="75" spans="1:1">
      <c r="A75" s="38" t="s">
        <v>319</v>
      </c>
    </row>
    <row r="76" spans="1:1">
      <c r="A76" s="38" t="s">
        <v>1066</v>
      </c>
    </row>
    <row r="77" spans="1:1">
      <c r="A77" s="38" t="s">
        <v>1067</v>
      </c>
    </row>
    <row r="78" spans="1:1">
      <c r="A78" s="38" t="s">
        <v>1505</v>
      </c>
    </row>
    <row r="79" spans="1:1">
      <c r="A79" s="38" t="s">
        <v>320</v>
      </c>
    </row>
    <row r="80" spans="1:1">
      <c r="A80" s="38" t="s">
        <v>321</v>
      </c>
    </row>
    <row r="81" spans="1:1">
      <c r="A81" s="38" t="s">
        <v>322</v>
      </c>
    </row>
    <row r="82" spans="1:1">
      <c r="A82" s="38" t="s">
        <v>323</v>
      </c>
    </row>
    <row r="83" spans="1:1">
      <c r="A83" s="38" t="s">
        <v>324</v>
      </c>
    </row>
    <row r="84" spans="1:1">
      <c r="A84" s="38" t="s">
        <v>325</v>
      </c>
    </row>
    <row r="85" spans="1:1">
      <c r="A85" s="38" t="s">
        <v>326</v>
      </c>
    </row>
    <row r="86" spans="1:1">
      <c r="A86" s="38" t="s">
        <v>327</v>
      </c>
    </row>
    <row r="87" spans="1:1">
      <c r="A87" s="38" t="s">
        <v>328</v>
      </c>
    </row>
    <row r="88" spans="1:1">
      <c r="A88" s="38" t="s">
        <v>329</v>
      </c>
    </row>
    <row r="89" spans="1:1">
      <c r="A89" s="38" t="s">
        <v>330</v>
      </c>
    </row>
    <row r="90" spans="1:1">
      <c r="A90" s="38" t="s">
        <v>331</v>
      </c>
    </row>
    <row r="91" spans="1:1">
      <c r="A91" s="38" t="s">
        <v>1068</v>
      </c>
    </row>
    <row r="92" spans="1:1">
      <c r="A92" s="38" t="s">
        <v>1069</v>
      </c>
    </row>
    <row r="93" spans="1:1">
      <c r="A93" s="38" t="s">
        <v>1070</v>
      </c>
    </row>
    <row r="94" spans="1:1">
      <c r="A94" s="38" t="s">
        <v>1071</v>
      </c>
    </row>
    <row r="95" spans="1:1">
      <c r="A95" s="38" t="s">
        <v>332</v>
      </c>
    </row>
    <row r="96" spans="1:1">
      <c r="A96" s="38" t="s">
        <v>333</v>
      </c>
    </row>
    <row r="97" spans="1:1">
      <c r="A97" s="38" t="s">
        <v>334</v>
      </c>
    </row>
    <row r="98" spans="1:1">
      <c r="A98" s="38" t="s">
        <v>335</v>
      </c>
    </row>
    <row r="99" spans="1:1">
      <c r="A99" s="38"/>
    </row>
    <row r="100" spans="1:1">
      <c r="A100" s="38" t="s">
        <v>336</v>
      </c>
    </row>
    <row r="101" spans="1:1">
      <c r="A101" s="38" t="s">
        <v>337</v>
      </c>
    </row>
    <row r="102" spans="1:1">
      <c r="A102" s="38" t="s">
        <v>338</v>
      </c>
    </row>
    <row r="103" spans="1:1">
      <c r="A103" s="38" t="s">
        <v>339</v>
      </c>
    </row>
    <row r="104" spans="1:1">
      <c r="A104" s="38" t="s">
        <v>13</v>
      </c>
    </row>
    <row r="105" spans="1:1">
      <c r="A105" s="38" t="s">
        <v>340</v>
      </c>
    </row>
    <row r="106" spans="1:1">
      <c r="A106" s="38" t="s">
        <v>1571</v>
      </c>
    </row>
    <row r="107" spans="1:1">
      <c r="A107" s="38" t="s">
        <v>1570</v>
      </c>
    </row>
    <row r="108" spans="1:1">
      <c r="A108" s="38" t="s">
        <v>1572</v>
      </c>
    </row>
    <row r="109" spans="1:1">
      <c r="A109" s="38" t="s">
        <v>1573</v>
      </c>
    </row>
    <row r="110" spans="1:1">
      <c r="A110" s="38" t="s">
        <v>1370</v>
      </c>
    </row>
    <row r="111" spans="1:1">
      <c r="A111" s="38" t="s">
        <v>1371</v>
      </c>
    </row>
    <row r="112" spans="1:1">
      <c r="A112" s="38" t="s">
        <v>341</v>
      </c>
    </row>
    <row r="113" spans="1:1">
      <c r="A113" s="38" t="s">
        <v>342</v>
      </c>
    </row>
    <row r="114" spans="1:1">
      <c r="A114" s="38" t="s">
        <v>1627</v>
      </c>
    </row>
    <row r="115" spans="1:1">
      <c r="A115" s="38" t="s">
        <v>1628</v>
      </c>
    </row>
    <row r="116" spans="1:1">
      <c r="A116" s="38" t="s">
        <v>1072</v>
      </c>
    </row>
    <row r="117" spans="1:1">
      <c r="A117" s="38" t="s">
        <v>1073</v>
      </c>
    </row>
    <row r="118" spans="1:1">
      <c r="A118" s="38" t="s">
        <v>1074</v>
      </c>
    </row>
    <row r="119" spans="1:1">
      <c r="A119" s="38" t="s">
        <v>343</v>
      </c>
    </row>
    <row r="120" spans="1:1">
      <c r="A120" s="38" t="s">
        <v>1392</v>
      </c>
    </row>
    <row r="121" spans="1:1">
      <c r="A121" s="38" t="s">
        <v>1393</v>
      </c>
    </row>
    <row r="122" spans="1:1">
      <c r="A122" s="38" t="s">
        <v>344</v>
      </c>
    </row>
    <row r="123" spans="1:1">
      <c r="A123" s="38" t="s">
        <v>345</v>
      </c>
    </row>
    <row r="124" spans="1:1">
      <c r="A124" s="38" t="s">
        <v>346</v>
      </c>
    </row>
    <row r="125" spans="1:1">
      <c r="A125" s="38" t="s">
        <v>347</v>
      </c>
    </row>
    <row r="126" spans="1:1">
      <c r="A126" s="38" t="s">
        <v>348</v>
      </c>
    </row>
    <row r="127" spans="1:1">
      <c r="A127" s="38" t="s">
        <v>349</v>
      </c>
    </row>
    <row r="128" spans="1:1">
      <c r="A128" s="38" t="s">
        <v>350</v>
      </c>
    </row>
    <row r="129" spans="1:1">
      <c r="A129" s="38" t="s">
        <v>351</v>
      </c>
    </row>
    <row r="130" spans="1:1">
      <c r="A130" s="38" t="s">
        <v>1394</v>
      </c>
    </row>
    <row r="131" spans="1:1">
      <c r="A131" s="38" t="s">
        <v>1395</v>
      </c>
    </row>
    <row r="132" spans="1:1">
      <c r="A132" s="38" t="s">
        <v>1397</v>
      </c>
    </row>
    <row r="133" spans="1:1">
      <c r="A133" s="38" t="s">
        <v>1398</v>
      </c>
    </row>
    <row r="134" spans="1:1">
      <c r="A134" s="38" t="s">
        <v>352</v>
      </c>
    </row>
    <row r="135" spans="1:1">
      <c r="A135" s="38" t="s">
        <v>1613</v>
      </c>
    </row>
    <row r="136" spans="1:1">
      <c r="A136" s="38" t="s">
        <v>1614</v>
      </c>
    </row>
    <row r="137" spans="1:1">
      <c r="A137" s="38" t="s">
        <v>353</v>
      </c>
    </row>
    <row r="138" spans="1:1">
      <c r="A138" s="38" t="s">
        <v>354</v>
      </c>
    </row>
    <row r="139" spans="1:1">
      <c r="A139" s="38" t="s">
        <v>355</v>
      </c>
    </row>
    <row r="140" spans="1:1">
      <c r="A140" s="38" t="s">
        <v>356</v>
      </c>
    </row>
    <row r="141" spans="1:1">
      <c r="A141" s="38" t="s">
        <v>357</v>
      </c>
    </row>
    <row r="142" spans="1:1">
      <c r="A142" s="38" t="s">
        <v>358</v>
      </c>
    </row>
    <row r="143" spans="1:1">
      <c r="A143" s="38" t="s">
        <v>359</v>
      </c>
    </row>
    <row r="144" spans="1:1">
      <c r="A144" s="38" t="s">
        <v>360</v>
      </c>
    </row>
    <row r="145" spans="1:1">
      <c r="A145" s="38" t="s">
        <v>361</v>
      </c>
    </row>
    <row r="146" spans="1:1">
      <c r="A146" s="38" t="s">
        <v>362</v>
      </c>
    </row>
    <row r="147" spans="1:1">
      <c r="A147" s="38" t="s">
        <v>363</v>
      </c>
    </row>
    <row r="148" spans="1:1">
      <c r="A148" s="38" t="s">
        <v>364</v>
      </c>
    </row>
    <row r="149" spans="1:1">
      <c r="A149" s="38" t="s">
        <v>365</v>
      </c>
    </row>
    <row r="150" spans="1:1">
      <c r="A150" s="38" t="s">
        <v>366</v>
      </c>
    </row>
    <row r="151" spans="1:1">
      <c r="A151" s="38" t="s">
        <v>367</v>
      </c>
    </row>
    <row r="152" spans="1:1">
      <c r="A152" s="38" t="s">
        <v>368</v>
      </c>
    </row>
    <row r="153" spans="1:1">
      <c r="A153" s="38" t="s">
        <v>369</v>
      </c>
    </row>
    <row r="154" spans="1:1">
      <c r="A154" s="38" t="s">
        <v>370</v>
      </c>
    </row>
    <row r="155" spans="1:1">
      <c r="A155" s="38" t="s">
        <v>371</v>
      </c>
    </row>
    <row r="156" spans="1:1">
      <c r="A156" s="38" t="s">
        <v>372</v>
      </c>
    </row>
    <row r="157" spans="1:1">
      <c r="A157" s="38" t="s">
        <v>373</v>
      </c>
    </row>
    <row r="158" spans="1:1">
      <c r="A158" s="38" t="s">
        <v>374</v>
      </c>
    </row>
    <row r="159" spans="1:1">
      <c r="A159" s="38" t="s">
        <v>375</v>
      </c>
    </row>
    <row r="160" spans="1:1">
      <c r="A160" s="38"/>
    </row>
    <row r="161" spans="1:1">
      <c r="A161" s="38" t="s">
        <v>376</v>
      </c>
    </row>
    <row r="162" spans="1:1">
      <c r="A162" s="38" t="s">
        <v>377</v>
      </c>
    </row>
    <row r="163" spans="1:1">
      <c r="A163" s="38" t="s">
        <v>378</v>
      </c>
    </row>
    <row r="164" spans="1:1">
      <c r="A164" s="38" t="s">
        <v>379</v>
      </c>
    </row>
    <row r="165" spans="1:1">
      <c r="A165" s="38" t="s">
        <v>1349</v>
      </c>
    </row>
    <row r="166" spans="1:1">
      <c r="A166" s="38" t="s">
        <v>1350</v>
      </c>
    </row>
    <row r="167" spans="1:1">
      <c r="A167" s="38" t="s">
        <v>1351</v>
      </c>
    </row>
    <row r="168" spans="1:1">
      <c r="A168" s="38" t="s">
        <v>1352</v>
      </c>
    </row>
    <row r="169" spans="1:1">
      <c r="A169" s="38" t="s">
        <v>1353</v>
      </c>
    </row>
    <row r="170" spans="1:1">
      <c r="A170" s="38" t="s">
        <v>1354</v>
      </c>
    </row>
    <row r="171" spans="1:1">
      <c r="A171" s="38" t="s">
        <v>380</v>
      </c>
    </row>
    <row r="172" spans="1:1">
      <c r="A172" s="38" t="s">
        <v>1400</v>
      </c>
    </row>
    <row r="173" spans="1:1">
      <c r="A173" s="38" t="s">
        <v>1401</v>
      </c>
    </row>
    <row r="174" spans="1:1">
      <c r="A174" s="38" t="s">
        <v>1574</v>
      </c>
    </row>
    <row r="175" spans="1:1">
      <c r="A175" s="38" t="s">
        <v>381</v>
      </c>
    </row>
    <row r="176" spans="1:1">
      <c r="A176" s="38" t="s">
        <v>1075</v>
      </c>
    </row>
    <row r="177" spans="1:1">
      <c r="A177" s="38" t="s">
        <v>1076</v>
      </c>
    </row>
    <row r="178" spans="1:1">
      <c r="A178" s="38" t="s">
        <v>1077</v>
      </c>
    </row>
    <row r="179" spans="1:1">
      <c r="A179" s="38" t="s">
        <v>1078</v>
      </c>
    </row>
    <row r="180" spans="1:1">
      <c r="A180" s="38" t="s">
        <v>382</v>
      </c>
    </row>
    <row r="181" spans="1:1">
      <c r="A181" s="38" t="s">
        <v>383</v>
      </c>
    </row>
    <row r="182" spans="1:1">
      <c r="A182" s="38" t="s">
        <v>384</v>
      </c>
    </row>
    <row r="183" spans="1:1">
      <c r="A183" s="38" t="s">
        <v>385</v>
      </c>
    </row>
    <row r="184" spans="1:1">
      <c r="A184" s="38" t="s">
        <v>386</v>
      </c>
    </row>
    <row r="185" spans="1:1">
      <c r="A185" s="38" t="s">
        <v>387</v>
      </c>
    </row>
    <row r="186" spans="1:1">
      <c r="A186" s="38" t="s">
        <v>388</v>
      </c>
    </row>
    <row r="187" spans="1:1">
      <c r="A187" s="38" t="s">
        <v>389</v>
      </c>
    </row>
    <row r="188" spans="1:1">
      <c r="A188" s="38" t="s">
        <v>390</v>
      </c>
    </row>
    <row r="189" spans="1:1">
      <c r="A189" s="38" t="s">
        <v>391</v>
      </c>
    </row>
    <row r="190" spans="1:1">
      <c r="A190" s="38" t="s">
        <v>392</v>
      </c>
    </row>
    <row r="191" spans="1:1">
      <c r="A191" s="38" t="s">
        <v>393</v>
      </c>
    </row>
    <row r="192" spans="1:1">
      <c r="A192" s="38" t="s">
        <v>394</v>
      </c>
    </row>
    <row r="193" spans="1:1">
      <c r="A193" s="38" t="s">
        <v>1079</v>
      </c>
    </row>
    <row r="194" spans="1:1">
      <c r="A194" s="38" t="s">
        <v>1080</v>
      </c>
    </row>
    <row r="195" spans="1:1">
      <c r="A195" s="38" t="s">
        <v>1469</v>
      </c>
    </row>
    <row r="196" spans="1:1">
      <c r="A196" s="38" t="s">
        <v>1470</v>
      </c>
    </row>
    <row r="197" spans="1:1">
      <c r="A197" s="38" t="s">
        <v>1576</v>
      </c>
    </row>
    <row r="198" spans="1:1">
      <c r="A198" s="38" t="s">
        <v>1575</v>
      </c>
    </row>
    <row r="199" spans="1:1">
      <c r="A199" s="38" t="s">
        <v>395</v>
      </c>
    </row>
    <row r="200" spans="1:1">
      <c r="A200" s="38" t="s">
        <v>1484</v>
      </c>
    </row>
    <row r="201" spans="1:1">
      <c r="A201" s="38" t="s">
        <v>1483</v>
      </c>
    </row>
    <row r="202" spans="1:1">
      <c r="A202" s="38" t="s">
        <v>396</v>
      </c>
    </row>
    <row r="203" spans="1:1">
      <c r="A203" s="38" t="s">
        <v>397</v>
      </c>
    </row>
    <row r="204" spans="1:1">
      <c r="A204" s="38" t="s">
        <v>398</v>
      </c>
    </row>
    <row r="205" spans="1:1">
      <c r="A205" s="38" t="s">
        <v>399</v>
      </c>
    </row>
    <row r="206" spans="1:1">
      <c r="A206" s="38" t="s">
        <v>400</v>
      </c>
    </row>
    <row r="207" spans="1:1">
      <c r="A207" s="38" t="s">
        <v>401</v>
      </c>
    </row>
    <row r="208" spans="1:1">
      <c r="A208" s="38" t="s">
        <v>402</v>
      </c>
    </row>
    <row r="209" spans="1:1">
      <c r="A209" s="38" t="s">
        <v>403</v>
      </c>
    </row>
    <row r="210" spans="1:1">
      <c r="A210" s="38" t="s">
        <v>404</v>
      </c>
    </row>
    <row r="211" spans="1:1">
      <c r="A211" s="38" t="s">
        <v>405</v>
      </c>
    </row>
    <row r="212" spans="1:1">
      <c r="A212" s="38" t="s">
        <v>406</v>
      </c>
    </row>
    <row r="213" spans="1:1">
      <c r="A213" s="38" t="s">
        <v>407</v>
      </c>
    </row>
    <row r="214" spans="1:1">
      <c r="A214" s="38" t="s">
        <v>408</v>
      </c>
    </row>
    <row r="215" spans="1:1">
      <c r="A215" s="38" t="s">
        <v>409</v>
      </c>
    </row>
    <row r="216" spans="1:1">
      <c r="A216" s="38" t="s">
        <v>410</v>
      </c>
    </row>
    <row r="217" spans="1:1">
      <c r="A217" s="38" t="s">
        <v>411</v>
      </c>
    </row>
    <row r="218" spans="1:1">
      <c r="A218" s="38" t="s">
        <v>1081</v>
      </c>
    </row>
    <row r="219" spans="1:1">
      <c r="A219" s="38" t="s">
        <v>1082</v>
      </c>
    </row>
    <row r="220" spans="1:1">
      <c r="A220" s="38" t="s">
        <v>412</v>
      </c>
    </row>
    <row r="221" spans="1:1">
      <c r="A221" s="38" t="s">
        <v>413</v>
      </c>
    </row>
    <row r="222" spans="1:1">
      <c r="A222" s="38" t="s">
        <v>414</v>
      </c>
    </row>
    <row r="223" spans="1:1">
      <c r="A223" s="38" t="s">
        <v>1083</v>
      </c>
    </row>
    <row r="224" spans="1:1">
      <c r="A224" s="38" t="s">
        <v>1084</v>
      </c>
    </row>
    <row r="225" spans="1:1">
      <c r="A225" s="38" t="s">
        <v>1085</v>
      </c>
    </row>
    <row r="226" spans="1:1">
      <c r="A226" s="38" t="s">
        <v>971</v>
      </c>
    </row>
    <row r="227" spans="1:1">
      <c r="A227" s="38" t="s">
        <v>972</v>
      </c>
    </row>
    <row r="228" spans="1:1">
      <c r="A228" s="38" t="s">
        <v>415</v>
      </c>
    </row>
    <row r="229" spans="1:1">
      <c r="A229" s="38" t="s">
        <v>416</v>
      </c>
    </row>
    <row r="230" spans="1:1">
      <c r="A230" s="38" t="s">
        <v>417</v>
      </c>
    </row>
    <row r="231" spans="1:1">
      <c r="A231" s="38" t="s">
        <v>418</v>
      </c>
    </row>
    <row r="232" spans="1:1">
      <c r="A232" s="38" t="s">
        <v>419</v>
      </c>
    </row>
    <row r="233" spans="1:1">
      <c r="A233" s="38" t="s">
        <v>420</v>
      </c>
    </row>
    <row r="234" spans="1:1">
      <c r="A234" s="38" t="s">
        <v>421</v>
      </c>
    </row>
    <row r="235" spans="1:1">
      <c r="A235" s="38" t="s">
        <v>422</v>
      </c>
    </row>
    <row r="236" spans="1:1">
      <c r="A236" s="38" t="s">
        <v>423</v>
      </c>
    </row>
    <row r="237" spans="1:1">
      <c r="A237" s="38" t="s">
        <v>424</v>
      </c>
    </row>
    <row r="238" spans="1:1">
      <c r="A238" s="38" t="s">
        <v>425</v>
      </c>
    </row>
    <row r="239" spans="1:1">
      <c r="A239" s="38" t="s">
        <v>426</v>
      </c>
    </row>
    <row r="240" spans="1:1">
      <c r="A240" s="38" t="s">
        <v>427</v>
      </c>
    </row>
    <row r="241" spans="1:1">
      <c r="A241" s="38" t="s">
        <v>428</v>
      </c>
    </row>
    <row r="242" spans="1:1">
      <c r="A242" s="38" t="s">
        <v>429</v>
      </c>
    </row>
    <row r="243" spans="1:1">
      <c r="A243" s="38" t="s">
        <v>430</v>
      </c>
    </row>
    <row r="244" spans="1:1">
      <c r="A244" s="38" t="s">
        <v>431</v>
      </c>
    </row>
    <row r="245" spans="1:1">
      <c r="A245" s="38" t="s">
        <v>1716</v>
      </c>
    </row>
    <row r="246" spans="1:1">
      <c r="A246" s="38" t="s">
        <v>1715</v>
      </c>
    </row>
    <row r="247" spans="1:1">
      <c r="A247" s="38" t="s">
        <v>432</v>
      </c>
    </row>
    <row r="248" spans="1:1">
      <c r="A248" s="38" t="s">
        <v>433</v>
      </c>
    </row>
    <row r="249" spans="1:1">
      <c r="A249" s="38" t="s">
        <v>434</v>
      </c>
    </row>
    <row r="250" spans="1:1">
      <c r="A250" s="38" t="s">
        <v>435</v>
      </c>
    </row>
    <row r="251" spans="1:1">
      <c r="A251" s="38" t="s">
        <v>436</v>
      </c>
    </row>
    <row r="252" spans="1:1">
      <c r="A252" s="38" t="s">
        <v>1086</v>
      </c>
    </row>
    <row r="253" spans="1:1">
      <c r="A253" s="38" t="s">
        <v>1087</v>
      </c>
    </row>
    <row r="254" spans="1:1">
      <c r="A254" s="38" t="s">
        <v>1088</v>
      </c>
    </row>
    <row r="255" spans="1:1">
      <c r="A255" s="38" t="s">
        <v>1089</v>
      </c>
    </row>
    <row r="256" spans="1:1">
      <c r="A256" s="38" t="s">
        <v>1090</v>
      </c>
    </row>
    <row r="257" spans="1:1">
      <c r="A257" s="38" t="s">
        <v>1091</v>
      </c>
    </row>
    <row r="258" spans="1:1">
      <c r="A258" s="38" t="s">
        <v>1092</v>
      </c>
    </row>
    <row r="259" spans="1:1">
      <c r="A259" s="38" t="s">
        <v>1481</v>
      </c>
    </row>
    <row r="260" spans="1:1">
      <c r="A260" s="38" t="s">
        <v>1480</v>
      </c>
    </row>
    <row r="261" spans="1:1">
      <c r="A261" s="38" t="s">
        <v>1094</v>
      </c>
    </row>
    <row r="262" spans="1:1">
      <c r="A262" s="38" t="s">
        <v>1093</v>
      </c>
    </row>
    <row r="263" spans="1:1">
      <c r="A263" s="38" t="s">
        <v>1095</v>
      </c>
    </row>
    <row r="264" spans="1:1">
      <c r="A264" s="38" t="s">
        <v>1096</v>
      </c>
    </row>
    <row r="265" spans="1:1">
      <c r="A265" s="38" t="s">
        <v>1447</v>
      </c>
    </row>
    <row r="266" spans="1:1">
      <c r="A266" s="38" t="s">
        <v>1446</v>
      </c>
    </row>
    <row r="267" spans="1:1">
      <c r="A267" s="38" t="s">
        <v>437</v>
      </c>
    </row>
    <row r="268" spans="1:1">
      <c r="A268" s="38" t="s">
        <v>1097</v>
      </c>
    </row>
    <row r="269" spans="1:1">
      <c r="A269" s="38" t="s">
        <v>1098</v>
      </c>
    </row>
    <row r="270" spans="1:1">
      <c r="A270" s="38" t="s">
        <v>1099</v>
      </c>
    </row>
    <row r="271" spans="1:1">
      <c r="A271" s="38" t="s">
        <v>1100</v>
      </c>
    </row>
    <row r="272" spans="1:1">
      <c r="A272" s="38" t="s">
        <v>1101</v>
      </c>
    </row>
    <row r="273" spans="1:1">
      <c r="A273" s="38" t="s">
        <v>1102</v>
      </c>
    </row>
    <row r="274" spans="1:1">
      <c r="A274" s="38" t="s">
        <v>438</v>
      </c>
    </row>
    <row r="275" spans="1:1">
      <c r="A275" s="38" t="s">
        <v>1488</v>
      </c>
    </row>
    <row r="276" spans="1:1">
      <c r="A276" s="38" t="s">
        <v>1489</v>
      </c>
    </row>
    <row r="277" spans="1:1">
      <c r="A277" s="38" t="s">
        <v>1490</v>
      </c>
    </row>
    <row r="278" spans="1:1">
      <c r="A278" s="38" t="s">
        <v>439</v>
      </c>
    </row>
    <row r="279" spans="1:1">
      <c r="A279" s="38" t="s">
        <v>440</v>
      </c>
    </row>
    <row r="280" spans="1:1">
      <c r="A280" s="38" t="s">
        <v>1367</v>
      </c>
    </row>
    <row r="281" spans="1:1">
      <c r="A281" s="38" t="s">
        <v>1368</v>
      </c>
    </row>
    <row r="282" spans="1:1">
      <c r="A282" s="38" t="s">
        <v>441</v>
      </c>
    </row>
    <row r="283" spans="1:1">
      <c r="A283" s="38" t="s">
        <v>1578</v>
      </c>
    </row>
    <row r="284" spans="1:1">
      <c r="A284" s="38" t="s">
        <v>1579</v>
      </c>
    </row>
    <row r="285" spans="1:1">
      <c r="A285" s="38" t="s">
        <v>1580</v>
      </c>
    </row>
    <row r="286" spans="1:1">
      <c r="A286" s="38" t="s">
        <v>1581</v>
      </c>
    </row>
    <row r="287" spans="1:1">
      <c r="A287" s="38" t="s">
        <v>1582</v>
      </c>
    </row>
    <row r="288" spans="1:1">
      <c r="A288" s="38" t="s">
        <v>1583</v>
      </c>
    </row>
    <row r="289" spans="1:1">
      <c r="A289" s="38" t="s">
        <v>442</v>
      </c>
    </row>
    <row r="290" spans="1:1">
      <c r="A290" s="38" t="s">
        <v>443</v>
      </c>
    </row>
    <row r="291" spans="1:1">
      <c r="A291" s="38" t="s">
        <v>1588</v>
      </c>
    </row>
    <row r="292" spans="1:1">
      <c r="A292" s="38" t="s">
        <v>1589</v>
      </c>
    </row>
    <row r="293" spans="1:1">
      <c r="A293" s="38" t="s">
        <v>444</v>
      </c>
    </row>
    <row r="294" spans="1:1">
      <c r="A294" s="38" t="s">
        <v>445</v>
      </c>
    </row>
    <row r="295" spans="1:1">
      <c r="A295" s="38" t="s">
        <v>446</v>
      </c>
    </row>
    <row r="296" spans="1:1">
      <c r="A296" s="38" t="s">
        <v>447</v>
      </c>
    </row>
    <row r="297" spans="1:1">
      <c r="A297" s="38" t="s">
        <v>448</v>
      </c>
    </row>
    <row r="298" spans="1:1">
      <c r="A298" s="38"/>
    </row>
    <row r="299" spans="1:1">
      <c r="A299" s="38" t="s">
        <v>449</v>
      </c>
    </row>
    <row r="300" spans="1:1">
      <c r="A300" s="38" t="s">
        <v>450</v>
      </c>
    </row>
    <row r="301" spans="1:1">
      <c r="A301" s="38" t="s">
        <v>451</v>
      </c>
    </row>
    <row r="302" spans="1:1">
      <c r="A302" s="38" t="s">
        <v>452</v>
      </c>
    </row>
    <row r="303" spans="1:1">
      <c r="A303" s="38" t="s">
        <v>453</v>
      </c>
    </row>
    <row r="304" spans="1:1">
      <c r="A304" s="38" t="s">
        <v>454</v>
      </c>
    </row>
    <row r="305" spans="1:1">
      <c r="A305" s="38" t="s">
        <v>455</v>
      </c>
    </row>
    <row r="306" spans="1:1">
      <c r="A306" s="38" t="s">
        <v>12</v>
      </c>
    </row>
    <row r="307" spans="1:1">
      <c r="A307" s="38" t="s">
        <v>456</v>
      </c>
    </row>
    <row r="308" spans="1:1">
      <c r="A308" s="38" t="s">
        <v>1515</v>
      </c>
    </row>
    <row r="309" spans="1:1">
      <c r="A309" s="38" t="s">
        <v>1514</v>
      </c>
    </row>
    <row r="310" spans="1:1">
      <c r="A310" s="38" t="s">
        <v>457</v>
      </c>
    </row>
    <row r="311" spans="1:1">
      <c r="A311" s="38" t="s">
        <v>1512</v>
      </c>
    </row>
    <row r="312" spans="1:1">
      <c r="A312" s="38" t="s">
        <v>1511</v>
      </c>
    </row>
    <row r="313" spans="1:1">
      <c r="A313" s="38" t="s">
        <v>458</v>
      </c>
    </row>
    <row r="314" spans="1:1">
      <c r="A314" s="38" t="s">
        <v>459</v>
      </c>
    </row>
    <row r="315" spans="1:1">
      <c r="A315" s="38" t="s">
        <v>460</v>
      </c>
    </row>
    <row r="316" spans="1:1">
      <c r="A316" s="38" t="s">
        <v>461</v>
      </c>
    </row>
    <row r="317" spans="1:1">
      <c r="A317" s="38" t="s">
        <v>462</v>
      </c>
    </row>
    <row r="318" spans="1:1">
      <c r="A318" s="38" t="s">
        <v>463</v>
      </c>
    </row>
    <row r="319" spans="1:1">
      <c r="A319" s="38" t="s">
        <v>464</v>
      </c>
    </row>
    <row r="320" spans="1:1">
      <c r="A320" s="38" t="s">
        <v>1592</v>
      </c>
    </row>
    <row r="321" spans="1:1">
      <c r="A321" s="38" t="s">
        <v>1593</v>
      </c>
    </row>
    <row r="322" spans="1:1">
      <c r="A322" s="38" t="s">
        <v>1686</v>
      </c>
    </row>
    <row r="323" spans="1:1">
      <c r="A323" s="38" t="s">
        <v>1687</v>
      </c>
    </row>
    <row r="324" spans="1:1">
      <c r="A324" s="38" t="s">
        <v>465</v>
      </c>
    </row>
    <row r="325" spans="1:1">
      <c r="A325" s="38" t="s">
        <v>466</v>
      </c>
    </row>
    <row r="326" spans="1:1">
      <c r="A326" s="38" t="s">
        <v>467</v>
      </c>
    </row>
    <row r="327" spans="1:1">
      <c r="A327" s="38" t="s">
        <v>468</v>
      </c>
    </row>
    <row r="328" spans="1:1">
      <c r="A328" s="38"/>
    </row>
    <row r="329" spans="1:1">
      <c r="A329" s="38" t="s">
        <v>469</v>
      </c>
    </row>
    <row r="330" spans="1:1">
      <c r="A330" s="38" t="s">
        <v>470</v>
      </c>
    </row>
    <row r="331" spans="1:1">
      <c r="A331" s="38" t="s">
        <v>471</v>
      </c>
    </row>
    <row r="332" spans="1:1">
      <c r="A332" s="38" t="s">
        <v>472</v>
      </c>
    </row>
    <row r="333" spans="1:1">
      <c r="A333" s="38" t="s">
        <v>1402</v>
      </c>
    </row>
    <row r="334" spans="1:1">
      <c r="A334" s="38" t="s">
        <v>1403</v>
      </c>
    </row>
    <row r="335" spans="1:1">
      <c r="A335" s="38" t="s">
        <v>473</v>
      </c>
    </row>
    <row r="336" spans="1:1">
      <c r="A336" s="38" t="s">
        <v>474</v>
      </c>
    </row>
    <row r="337" spans="1:1">
      <c r="A337" s="38" t="s">
        <v>475</v>
      </c>
    </row>
    <row r="338" spans="1:1">
      <c r="A338" s="38" t="s">
        <v>476</v>
      </c>
    </row>
    <row r="339" spans="1:1">
      <c r="A339" s="38" t="s">
        <v>477</v>
      </c>
    </row>
    <row r="340" spans="1:1">
      <c r="A340" s="38" t="s">
        <v>478</v>
      </c>
    </row>
    <row r="341" spans="1:1">
      <c r="A341" s="38" t="s">
        <v>479</v>
      </c>
    </row>
    <row r="342" spans="1:1">
      <c r="A342" s="38" t="s">
        <v>480</v>
      </c>
    </row>
    <row r="343" spans="1:1">
      <c r="A343" s="38" t="s">
        <v>1404</v>
      </c>
    </row>
    <row r="344" spans="1:1">
      <c r="A344" s="38" t="s">
        <v>1405</v>
      </c>
    </row>
    <row r="345" spans="1:1">
      <c r="A345" s="38" t="s">
        <v>481</v>
      </c>
    </row>
    <row r="346" spans="1:1">
      <c r="A346" s="38" t="s">
        <v>482</v>
      </c>
    </row>
    <row r="347" spans="1:1">
      <c r="A347" s="38" t="s">
        <v>483</v>
      </c>
    </row>
    <row r="348" spans="1:1">
      <c r="A348" s="38" t="s">
        <v>484</v>
      </c>
    </row>
    <row r="349" spans="1:1">
      <c r="A349" s="38" t="s">
        <v>485</v>
      </c>
    </row>
    <row r="350" spans="1:1">
      <c r="A350" s="38" t="s">
        <v>486</v>
      </c>
    </row>
    <row r="351" spans="1:1">
      <c r="A351" s="38" t="s">
        <v>487</v>
      </c>
    </row>
    <row r="352" spans="1:1">
      <c r="A352" s="38" t="s">
        <v>1672</v>
      </c>
    </row>
    <row r="353" spans="1:1">
      <c r="A353" s="38" t="s">
        <v>1673</v>
      </c>
    </row>
    <row r="354" spans="1:1">
      <c r="A354" s="38" t="s">
        <v>488</v>
      </c>
    </row>
    <row r="355" spans="1:1">
      <c r="A355" s="38" t="s">
        <v>489</v>
      </c>
    </row>
    <row r="356" spans="1:1">
      <c r="A356" s="38" t="s">
        <v>490</v>
      </c>
    </row>
    <row r="357" spans="1:1">
      <c r="A357" s="38" t="s">
        <v>491</v>
      </c>
    </row>
    <row r="358" spans="1:1">
      <c r="A358" s="38"/>
    </row>
    <row r="359" spans="1:1">
      <c r="A359" s="38" t="s">
        <v>1344</v>
      </c>
    </row>
    <row r="360" spans="1:1">
      <c r="A360" s="38" t="s">
        <v>1343</v>
      </c>
    </row>
    <row r="361" spans="1:1">
      <c r="A361" s="38" t="s">
        <v>492</v>
      </c>
    </row>
    <row r="362" spans="1:1">
      <c r="A362" s="38" t="s">
        <v>1345</v>
      </c>
    </row>
    <row r="363" spans="1:1">
      <c r="A363" s="38" t="s">
        <v>1346</v>
      </c>
    </row>
    <row r="364" spans="1:1">
      <c r="A364" s="38" t="s">
        <v>1620</v>
      </c>
    </row>
    <row r="365" spans="1:1">
      <c r="A365" s="38" t="s">
        <v>1498</v>
      </c>
    </row>
    <row r="366" spans="1:1">
      <c r="A366" s="38" t="s">
        <v>1499</v>
      </c>
    </row>
    <row r="367" spans="1:1">
      <c r="A367" s="38" t="s">
        <v>493</v>
      </c>
    </row>
    <row r="368" spans="1:1">
      <c r="A368" s="38" t="s">
        <v>494</v>
      </c>
    </row>
    <row r="369" spans="1:1">
      <c r="A369" s="38" t="s">
        <v>495</v>
      </c>
    </row>
    <row r="370" spans="1:1">
      <c r="A370" s="38" t="s">
        <v>1660</v>
      </c>
    </row>
    <row r="371" spans="1:1">
      <c r="A371" s="38" t="s">
        <v>1661</v>
      </c>
    </row>
    <row r="372" spans="1:1">
      <c r="A372" s="38" t="s">
        <v>1663</v>
      </c>
    </row>
    <row r="373" spans="1:1">
      <c r="A373" s="38" t="s">
        <v>496</v>
      </c>
    </row>
    <row r="374" spans="1:1">
      <c r="A374" s="38" t="s">
        <v>497</v>
      </c>
    </row>
    <row r="375" spans="1:1">
      <c r="A375" s="38" t="s">
        <v>498</v>
      </c>
    </row>
    <row r="376" spans="1:1">
      <c r="A376" s="38" t="s">
        <v>499</v>
      </c>
    </row>
    <row r="377" spans="1:1">
      <c r="A377" s="38" t="s">
        <v>500</v>
      </c>
    </row>
    <row r="378" spans="1:1">
      <c r="A378" s="38" t="s">
        <v>501</v>
      </c>
    </row>
    <row r="379" spans="1:1">
      <c r="A379" s="38" t="s">
        <v>502</v>
      </c>
    </row>
    <row r="380" spans="1:1">
      <c r="A380" s="38" t="s">
        <v>503</v>
      </c>
    </row>
    <row r="381" spans="1:1">
      <c r="A381" s="38" t="s">
        <v>504</v>
      </c>
    </row>
    <row r="382" spans="1:1">
      <c r="A382" s="38" t="s">
        <v>505</v>
      </c>
    </row>
    <row r="383" spans="1:1">
      <c r="A383" s="38" t="s">
        <v>506</v>
      </c>
    </row>
    <row r="384" spans="1:1">
      <c r="A384" s="38" t="s">
        <v>507</v>
      </c>
    </row>
    <row r="385" spans="1:1">
      <c r="A385" s="38" t="s">
        <v>508</v>
      </c>
    </row>
    <row r="386" spans="1:1">
      <c r="A386" s="38" t="s">
        <v>509</v>
      </c>
    </row>
    <row r="387" spans="1:1">
      <c r="A387" s="38" t="s">
        <v>510</v>
      </c>
    </row>
    <row r="388" spans="1:1">
      <c r="A388" s="38" t="s">
        <v>511</v>
      </c>
    </row>
    <row r="389" spans="1:1">
      <c r="A389" s="38" t="s">
        <v>1623</v>
      </c>
    </row>
    <row r="390" spans="1:1">
      <c r="A390" s="38" t="s">
        <v>1622</v>
      </c>
    </row>
    <row r="391" spans="1:1">
      <c r="A391" s="38" t="s">
        <v>512</v>
      </c>
    </row>
    <row r="392" spans="1:1">
      <c r="A392" s="38" t="s">
        <v>513</v>
      </c>
    </row>
    <row r="393" spans="1:1">
      <c r="A393" s="38" t="s">
        <v>514</v>
      </c>
    </row>
    <row r="394" spans="1:1">
      <c r="A394" s="38" t="s">
        <v>515</v>
      </c>
    </row>
    <row r="395" spans="1:1">
      <c r="A395" s="38" t="s">
        <v>516</v>
      </c>
    </row>
    <row r="396" spans="1:1">
      <c r="A396" s="38" t="s">
        <v>517</v>
      </c>
    </row>
    <row r="397" spans="1:1">
      <c r="A397" s="38" t="s">
        <v>518</v>
      </c>
    </row>
    <row r="398" spans="1:1">
      <c r="A398" s="38" t="s">
        <v>519</v>
      </c>
    </row>
    <row r="399" spans="1:1">
      <c r="A399" s="38" t="s">
        <v>1596</v>
      </c>
    </row>
    <row r="400" spans="1:1">
      <c r="A400" s="38" t="s">
        <v>1597</v>
      </c>
    </row>
    <row r="401" spans="1:1">
      <c r="A401" s="38" t="s">
        <v>520</v>
      </c>
    </row>
    <row r="402" spans="1:1">
      <c r="A402" s="38" t="s">
        <v>521</v>
      </c>
    </row>
    <row r="403" spans="1:1">
      <c r="A403" s="38" t="s">
        <v>522</v>
      </c>
    </row>
    <row r="404" spans="1:1">
      <c r="A404" s="38" t="s">
        <v>523</v>
      </c>
    </row>
    <row r="405" spans="1:1">
      <c r="A405" s="38" t="s">
        <v>524</v>
      </c>
    </row>
    <row r="406" spans="1:1">
      <c r="A406" s="38" t="s">
        <v>1605</v>
      </c>
    </row>
    <row r="407" spans="1:1">
      <c r="A407" s="38" t="s">
        <v>1606</v>
      </c>
    </row>
    <row r="408" spans="1:1">
      <c r="A408" s="38" t="s">
        <v>525</v>
      </c>
    </row>
    <row r="409" spans="1:1">
      <c r="A409" s="38" t="s">
        <v>526</v>
      </c>
    </row>
    <row r="410" spans="1:1">
      <c r="A410" s="38" t="s">
        <v>527</v>
      </c>
    </row>
    <row r="411" spans="1:1">
      <c r="A411" s="38" t="s">
        <v>528</v>
      </c>
    </row>
    <row r="412" spans="1:1">
      <c r="A412" s="38" t="s">
        <v>529</v>
      </c>
    </row>
    <row r="413" spans="1:1">
      <c r="A413" s="38" t="s">
        <v>530</v>
      </c>
    </row>
    <row r="414" spans="1:1">
      <c r="A414" s="38" t="s">
        <v>531</v>
      </c>
    </row>
    <row r="415" spans="1:1">
      <c r="A415" s="38" t="s">
        <v>532</v>
      </c>
    </row>
    <row r="416" spans="1:1">
      <c r="A416" s="38" t="s">
        <v>533</v>
      </c>
    </row>
    <row r="417" spans="1:1">
      <c r="A417" s="38" t="s">
        <v>534</v>
      </c>
    </row>
    <row r="418" spans="1:1">
      <c r="A418" s="38"/>
    </row>
    <row r="419" spans="1:1">
      <c r="A419" s="38" t="s">
        <v>535</v>
      </c>
    </row>
    <row r="420" spans="1:1">
      <c r="A420" s="38" t="s">
        <v>536</v>
      </c>
    </row>
    <row r="421" spans="1:1">
      <c r="A421" s="38" t="s">
        <v>6</v>
      </c>
    </row>
    <row r="422" spans="1:1">
      <c r="A422" s="38" t="s">
        <v>537</v>
      </c>
    </row>
    <row r="423" spans="1:1">
      <c r="A423" s="38" t="s">
        <v>538</v>
      </c>
    </row>
    <row r="424" spans="1:1">
      <c r="A424" s="38" t="s">
        <v>539</v>
      </c>
    </row>
    <row r="425" spans="1:1">
      <c r="A425" s="38" t="s">
        <v>540</v>
      </c>
    </row>
    <row r="426" spans="1:1">
      <c r="A426" s="38" t="s">
        <v>541</v>
      </c>
    </row>
    <row r="427" spans="1:1">
      <c r="A427" s="38" t="s">
        <v>542</v>
      </c>
    </row>
    <row r="428" spans="1:1">
      <c r="A428" s="38" t="s">
        <v>543</v>
      </c>
    </row>
    <row r="429" spans="1:1">
      <c r="A429" s="38" t="s">
        <v>544</v>
      </c>
    </row>
    <row r="430" spans="1:1">
      <c r="A430" s="38" t="s">
        <v>545</v>
      </c>
    </row>
    <row r="431" spans="1:1">
      <c r="A431" s="38" t="s">
        <v>546</v>
      </c>
    </row>
    <row r="432" spans="1:1">
      <c r="A432" s="38" t="s">
        <v>547</v>
      </c>
    </row>
    <row r="433" spans="1:12">
      <c r="A433" s="38" t="s">
        <v>548</v>
      </c>
    </row>
    <row r="434" spans="1:12">
      <c r="A434" s="38" t="s">
        <v>549</v>
      </c>
    </row>
    <row r="435" spans="1:12">
      <c r="A435" s="38" t="s">
        <v>550</v>
      </c>
      <c r="L435">
        <f>25*14</f>
        <v>350</v>
      </c>
    </row>
    <row r="436" spans="1:12">
      <c r="A436" s="38" t="s">
        <v>551</v>
      </c>
    </row>
    <row r="437" spans="1:12">
      <c r="A437" s="38" t="s">
        <v>552</v>
      </c>
    </row>
    <row r="438" spans="1:12">
      <c r="A438" s="38" t="s">
        <v>553</v>
      </c>
    </row>
    <row r="439" spans="1:12">
      <c r="A439" s="38" t="s">
        <v>554</v>
      </c>
    </row>
    <row r="440" spans="1:12">
      <c r="A440" s="38" t="s">
        <v>555</v>
      </c>
    </row>
    <row r="441" spans="1:12">
      <c r="A441" s="38" t="s">
        <v>556</v>
      </c>
    </row>
    <row r="442" spans="1:12">
      <c r="A442" s="38" t="s">
        <v>557</v>
      </c>
    </row>
    <row r="443" spans="1:12">
      <c r="A443" s="38" t="s">
        <v>558</v>
      </c>
    </row>
    <row r="1217" spans="2:2">
      <c r="B1217" t="s">
        <v>19</v>
      </c>
    </row>
    <row r="1218" spans="2:2">
      <c r="B1218" t="s">
        <v>2</v>
      </c>
    </row>
    <row r="1219" spans="2:2">
      <c r="B1219" t="s">
        <v>269</v>
      </c>
    </row>
    <row r="1220" spans="2:2">
      <c r="B1220" t="s">
        <v>270</v>
      </c>
    </row>
    <row r="1221" spans="2:2">
      <c r="B1221" t="s">
        <v>271</v>
      </c>
    </row>
    <row r="1222" spans="2:2">
      <c r="B1222" t="s">
        <v>272</v>
      </c>
    </row>
    <row r="1223" spans="2:2">
      <c r="B1223" t="s">
        <v>273</v>
      </c>
    </row>
    <row r="1224" spans="2:2">
      <c r="B1224" t="s">
        <v>274</v>
      </c>
    </row>
    <row r="1225" spans="2:2">
      <c r="B1225" t="s">
        <v>275</v>
      </c>
    </row>
    <row r="1226" spans="2:2">
      <c r="B1226" t="s">
        <v>276</v>
      </c>
    </row>
    <row r="1227" spans="2:2">
      <c r="B1227" t="s">
        <v>277</v>
      </c>
    </row>
    <row r="1228" spans="2:2">
      <c r="B1228" t="s">
        <v>278</v>
      </c>
    </row>
    <row r="1229" spans="2:2">
      <c r="B1229" t="s">
        <v>279</v>
      </c>
    </row>
    <row r="1230" spans="2:2">
      <c r="B1230" t="s">
        <v>280</v>
      </c>
    </row>
    <row r="1231" spans="2:2">
      <c r="B1231" t="s">
        <v>281</v>
      </c>
    </row>
    <row r="1232" spans="2:2">
      <c r="B1232" t="s">
        <v>282</v>
      </c>
    </row>
    <row r="1233" spans="2:2">
      <c r="B1233" t="s">
        <v>283</v>
      </c>
    </row>
    <row r="1234" spans="2:2">
      <c r="B1234" t="s">
        <v>284</v>
      </c>
    </row>
    <row r="1235" spans="2:2">
      <c r="B1235" t="s">
        <v>285</v>
      </c>
    </row>
    <row r="1236" spans="2:2">
      <c r="B1236" t="s">
        <v>286</v>
      </c>
    </row>
    <row r="1237" spans="2:2">
      <c r="B1237" t="s">
        <v>287</v>
      </c>
    </row>
    <row r="1238" spans="2:2">
      <c r="B1238" t="s">
        <v>288</v>
      </c>
    </row>
    <row r="1239" spans="2:2">
      <c r="B1239" t="s">
        <v>289</v>
      </c>
    </row>
    <row r="1240" spans="2:2">
      <c r="B1240" t="s">
        <v>290</v>
      </c>
    </row>
    <row r="1241" spans="2:2">
      <c r="B1241" t="s">
        <v>291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Feuil14">
    <tabColor rgb="FF92D050"/>
  </sheetPr>
  <dimension ref="A1:G173"/>
  <sheetViews>
    <sheetView topLeftCell="A55" workbookViewId="0">
      <selection activeCell="H74" sqref="H74"/>
    </sheetView>
  </sheetViews>
  <sheetFormatPr baseColWidth="10" defaultRowHeight="15"/>
  <cols>
    <col min="1" max="1" width="11.5703125" style="1"/>
  </cols>
  <sheetData>
    <row r="1" spans="1:7" ht="18.75">
      <c r="G1" s="40" t="s">
        <v>1119</v>
      </c>
    </row>
    <row r="3" spans="1:7">
      <c r="A3" s="1" t="s">
        <v>1214</v>
      </c>
    </row>
    <row r="4" spans="1:7">
      <c r="A4" s="1" t="s">
        <v>1215</v>
      </c>
    </row>
    <row r="5" spans="1:7">
      <c r="A5" s="1" t="s">
        <v>1216</v>
      </c>
    </row>
    <row r="6" spans="1:7">
      <c r="A6" s="1" t="s">
        <v>1217</v>
      </c>
    </row>
    <row r="7" spans="1:7">
      <c r="A7" s="1" t="s">
        <v>1218</v>
      </c>
    </row>
    <row r="8" spans="1:7">
      <c r="A8" s="1" t="s">
        <v>1219</v>
      </c>
    </row>
    <row r="9" spans="1:7">
      <c r="A9" s="1" t="s">
        <v>1220</v>
      </c>
    </row>
    <row r="10" spans="1:7">
      <c r="A10" s="1" t="s">
        <v>1221</v>
      </c>
    </row>
    <row r="11" spans="1:7">
      <c r="A11" s="1" t="s">
        <v>1222</v>
      </c>
    </row>
    <row r="12" spans="1:7">
      <c r="A12" s="1" t="s">
        <v>1223</v>
      </c>
    </row>
    <row r="13" spans="1:7">
      <c r="A13" s="1" t="s">
        <v>1224</v>
      </c>
    </row>
    <row r="14" spans="1:7">
      <c r="A14" s="1" t="s">
        <v>1225</v>
      </c>
    </row>
    <row r="15" spans="1:7">
      <c r="A15" s="1" t="s">
        <v>1226</v>
      </c>
    </row>
    <row r="16" spans="1:7">
      <c r="A16" s="1" t="s">
        <v>1227</v>
      </c>
    </row>
    <row r="17" spans="1:1">
      <c r="A17" s="1" t="s">
        <v>1228</v>
      </c>
    </row>
    <row r="18" spans="1:1">
      <c r="A18" s="1" t="s">
        <v>1229</v>
      </c>
    </row>
    <row r="19" spans="1:1">
      <c r="A19" s="1" t="s">
        <v>1135</v>
      </c>
    </row>
    <row r="20" spans="1:1">
      <c r="A20" s="1" t="s">
        <v>1136</v>
      </c>
    </row>
    <row r="21" spans="1:1">
      <c r="A21" s="1" t="s">
        <v>1137</v>
      </c>
    </row>
    <row r="22" spans="1:1">
      <c r="A22" s="1" t="s">
        <v>1138</v>
      </c>
    </row>
    <row r="23" spans="1:1">
      <c r="A23" s="1" t="s">
        <v>1139</v>
      </c>
    </row>
    <row r="24" spans="1:1">
      <c r="A24" s="1" t="s">
        <v>1140</v>
      </c>
    </row>
    <row r="25" spans="1:1">
      <c r="A25" s="1" t="s">
        <v>1141</v>
      </c>
    </row>
    <row r="26" spans="1:1">
      <c r="A26" s="1" t="s">
        <v>1142</v>
      </c>
    </row>
    <row r="27" spans="1:1">
      <c r="A27" s="1" t="s">
        <v>1143</v>
      </c>
    </row>
    <row r="28" spans="1:1">
      <c r="A28" s="1" t="s">
        <v>1144</v>
      </c>
    </row>
    <row r="29" spans="1:1">
      <c r="A29" s="1" t="s">
        <v>1145</v>
      </c>
    </row>
    <row r="30" spans="1:1">
      <c r="A30" s="1" t="s">
        <v>1146</v>
      </c>
    </row>
    <row r="31" spans="1:1">
      <c r="A31" s="1" t="s">
        <v>1147</v>
      </c>
    </row>
    <row r="32" spans="1:1">
      <c r="A32" s="1" t="s">
        <v>1148</v>
      </c>
    </row>
    <row r="33" spans="1:1">
      <c r="A33" s="1" t="s">
        <v>1149</v>
      </c>
    </row>
    <row r="34" spans="1:1">
      <c r="A34" s="1" t="s">
        <v>1150</v>
      </c>
    </row>
    <row r="35" spans="1:1">
      <c r="A35" s="1" t="s">
        <v>1151</v>
      </c>
    </row>
    <row r="36" spans="1:1">
      <c r="A36" s="1" t="s">
        <v>1152</v>
      </c>
    </row>
    <row r="37" spans="1:1">
      <c r="A37" s="1" t="s">
        <v>1153</v>
      </c>
    </row>
    <row r="38" spans="1:1">
      <c r="A38" s="1" t="s">
        <v>1159</v>
      </c>
    </row>
    <row r="39" spans="1:1">
      <c r="A39" s="1" t="s">
        <v>1160</v>
      </c>
    </row>
    <row r="40" spans="1:1">
      <c r="A40" s="1" t="s">
        <v>1161</v>
      </c>
    </row>
    <row r="41" spans="1:1">
      <c r="A41" s="1" t="s">
        <v>1162</v>
      </c>
    </row>
    <row r="42" spans="1:1">
      <c r="A42" s="1" t="s">
        <v>1163</v>
      </c>
    </row>
    <row r="43" spans="1:1">
      <c r="A43" s="1" t="s">
        <v>1164</v>
      </c>
    </row>
    <row r="44" spans="1:1">
      <c r="A44" s="1" t="s">
        <v>1165</v>
      </c>
    </row>
    <row r="45" spans="1:1">
      <c r="A45" s="1" t="s">
        <v>1166</v>
      </c>
    </row>
    <row r="46" spans="1:1">
      <c r="A46" s="1" t="s">
        <v>1167</v>
      </c>
    </row>
    <row r="47" spans="1:1">
      <c r="A47" s="1" t="s">
        <v>1168</v>
      </c>
    </row>
    <row r="48" spans="1:1">
      <c r="A48" s="1" t="s">
        <v>1169</v>
      </c>
    </row>
    <row r="49" spans="1:1">
      <c r="A49" s="1" t="s">
        <v>1170</v>
      </c>
    </row>
    <row r="50" spans="1:1">
      <c r="A50" s="1" t="s">
        <v>1171</v>
      </c>
    </row>
    <row r="51" spans="1:1">
      <c r="A51" s="1" t="s">
        <v>1172</v>
      </c>
    </row>
    <row r="52" spans="1:1">
      <c r="A52" s="1" t="s">
        <v>1173</v>
      </c>
    </row>
    <row r="53" spans="1:1">
      <c r="A53" s="1" t="s">
        <v>1174</v>
      </c>
    </row>
    <row r="54" spans="1:1">
      <c r="A54" s="1" t="s">
        <v>1175</v>
      </c>
    </row>
    <row r="55" spans="1:1">
      <c r="A55" s="1" t="s">
        <v>1356</v>
      </c>
    </row>
    <row r="56" spans="1:1">
      <c r="A56" s="1" t="s">
        <v>1355</v>
      </c>
    </row>
    <row r="57" spans="1:1">
      <c r="A57" s="1" t="s">
        <v>1689</v>
      </c>
    </row>
    <row r="58" spans="1:1">
      <c r="A58" s="1" t="s">
        <v>1690</v>
      </c>
    </row>
    <row r="59" spans="1:1">
      <c r="A59" s="1" t="s">
        <v>1176</v>
      </c>
    </row>
    <row r="60" spans="1:1">
      <c r="A60" s="1" t="s">
        <v>1177</v>
      </c>
    </row>
    <row r="61" spans="1:1">
      <c r="A61" s="1" t="s">
        <v>1178</v>
      </c>
    </row>
    <row r="62" spans="1:1">
      <c r="A62" s="1" t="s">
        <v>1179</v>
      </c>
    </row>
    <row r="63" spans="1:1">
      <c r="A63" s="1" t="s">
        <v>1180</v>
      </c>
    </row>
    <row r="64" spans="1:1">
      <c r="A64" s="1" t="s">
        <v>1181</v>
      </c>
    </row>
    <row r="65" spans="1:1">
      <c r="A65" s="1" t="s">
        <v>1182</v>
      </c>
    </row>
    <row r="66" spans="1:1">
      <c r="A66" s="1" t="s">
        <v>1183</v>
      </c>
    </row>
    <row r="67" spans="1:1">
      <c r="A67" s="1" t="s">
        <v>1184</v>
      </c>
    </row>
    <row r="68" spans="1:1">
      <c r="A68" s="1" t="s">
        <v>1185</v>
      </c>
    </row>
    <row r="69" spans="1:1">
      <c r="A69" s="1" t="s">
        <v>1186</v>
      </c>
    </row>
    <row r="70" spans="1:1">
      <c r="A70" s="1" t="s">
        <v>1187</v>
      </c>
    </row>
    <row r="71" spans="1:1">
      <c r="A71" s="1" t="s">
        <v>1188</v>
      </c>
    </row>
    <row r="72" spans="1:1">
      <c r="A72" s="1" t="s">
        <v>1189</v>
      </c>
    </row>
    <row r="73" spans="1:1">
      <c r="A73" s="1" t="s">
        <v>1526</v>
      </c>
    </row>
    <row r="74" spans="1:1">
      <c r="A74" s="1" t="s">
        <v>1527</v>
      </c>
    </row>
    <row r="75" spans="1:1">
      <c r="A75" s="1" t="s">
        <v>1261</v>
      </c>
    </row>
    <row r="76" spans="1:1">
      <c r="A76" s="1" t="s">
        <v>1321</v>
      </c>
    </row>
    <row r="77" spans="1:1">
      <c r="A77" s="1" t="s">
        <v>1322</v>
      </c>
    </row>
    <row r="78" spans="1:1">
      <c r="A78" s="1" t="s">
        <v>1537</v>
      </c>
    </row>
    <row r="79" spans="1:1">
      <c r="A79" s="1" t="s">
        <v>1262</v>
      </c>
    </row>
    <row r="80" spans="1:1">
      <c r="A80" s="1" t="s">
        <v>1263</v>
      </c>
    </row>
    <row r="81" spans="1:1">
      <c r="A81" s="1" t="s">
        <v>1264</v>
      </c>
    </row>
    <row r="82" spans="1:1">
      <c r="A82" s="1" t="s">
        <v>1265</v>
      </c>
    </row>
    <row r="83" spans="1:1">
      <c r="A83" s="1" t="s">
        <v>1266</v>
      </c>
    </row>
    <row r="84" spans="1:1">
      <c r="A84" s="1" t="s">
        <v>1267</v>
      </c>
    </row>
    <row r="85" spans="1:1">
      <c r="A85" s="1" t="s">
        <v>1268</v>
      </c>
    </row>
    <row r="86" spans="1:1">
      <c r="A86" s="1" t="s">
        <v>1269</v>
      </c>
    </row>
    <row r="87" spans="1:1">
      <c r="A87" s="1" t="s">
        <v>1454</v>
      </c>
    </row>
    <row r="88" spans="1:1">
      <c r="A88" s="1" t="s">
        <v>1524</v>
      </c>
    </row>
    <row r="89" spans="1:1">
      <c r="A89" s="1" t="s">
        <v>1270</v>
      </c>
    </row>
    <row r="90" spans="1:1">
      <c r="A90" s="1" t="s">
        <v>1331</v>
      </c>
    </row>
    <row r="91" spans="1:1">
      <c r="A91" s="1" t="s">
        <v>1330</v>
      </c>
    </row>
    <row r="92" spans="1:1">
      <c r="A92" s="1" t="s">
        <v>1271</v>
      </c>
    </row>
    <row r="93" spans="1:1">
      <c r="A93" s="1" t="s">
        <v>1332</v>
      </c>
    </row>
    <row r="94" spans="1:1">
      <c r="A94" s="1" t="s">
        <v>1333</v>
      </c>
    </row>
    <row r="95" spans="1:1">
      <c r="A95" s="1" t="s">
        <v>1272</v>
      </c>
    </row>
    <row r="96" spans="1:1">
      <c r="A96" s="1" t="s">
        <v>1273</v>
      </c>
    </row>
    <row r="97" spans="1:1">
      <c r="A97" s="1" t="s">
        <v>1274</v>
      </c>
    </row>
    <row r="98" spans="1:1">
      <c r="A98" s="1" t="s">
        <v>1334</v>
      </c>
    </row>
    <row r="99" spans="1:1">
      <c r="A99" s="1" t="s">
        <v>1335</v>
      </c>
    </row>
    <row r="100" spans="1:1">
      <c r="A100" s="1" t="s">
        <v>1275</v>
      </c>
    </row>
    <row r="101" spans="1:1">
      <c r="A101" s="1" t="s">
        <v>1276</v>
      </c>
    </row>
    <row r="102" spans="1:1">
      <c r="A102" s="1" t="s">
        <v>1298</v>
      </c>
    </row>
    <row r="103" spans="1:1">
      <c r="A103" s="1" t="s">
        <v>1299</v>
      </c>
    </row>
    <row r="104" spans="1:1">
      <c r="A104" s="1" t="s">
        <v>1300</v>
      </c>
    </row>
    <row r="105" spans="1:1">
      <c r="A105" s="1" t="s">
        <v>1301</v>
      </c>
    </row>
    <row r="106" spans="1:1">
      <c r="A106" s="1" t="s">
        <v>1302</v>
      </c>
    </row>
    <row r="107" spans="1:1">
      <c r="A107" s="1" t="s">
        <v>1303</v>
      </c>
    </row>
    <row r="108" spans="1:1">
      <c r="A108" s="1" t="s">
        <v>1530</v>
      </c>
    </row>
    <row r="109" spans="1:1">
      <c r="A109" s="1" t="s">
        <v>1278</v>
      </c>
    </row>
    <row r="110" spans="1:1">
      <c r="A110" s="1" t="s">
        <v>1279</v>
      </c>
    </row>
    <row r="111" spans="1:1">
      <c r="A111" s="1" t="s">
        <v>1280</v>
      </c>
    </row>
    <row r="112" spans="1:1">
      <c r="A112" s="1" t="s">
        <v>1281</v>
      </c>
    </row>
    <row r="113" spans="1:1">
      <c r="A113" s="1" t="s">
        <v>1305</v>
      </c>
    </row>
    <row r="114" spans="1:1">
      <c r="A114" s="1" t="s">
        <v>1304</v>
      </c>
    </row>
    <row r="115" spans="1:1">
      <c r="A115" s="1" t="s">
        <v>1340</v>
      </c>
    </row>
    <row r="116" spans="1:1">
      <c r="A116" s="1" t="s">
        <v>1341</v>
      </c>
    </row>
    <row r="117" spans="1:1">
      <c r="A117" s="1" t="s">
        <v>1294</v>
      </c>
    </row>
    <row r="118" spans="1:1">
      <c r="A118" s="1" t="s">
        <v>1295</v>
      </c>
    </row>
    <row r="119" spans="1:1">
      <c r="A119" s="1" t="s">
        <v>1296</v>
      </c>
    </row>
    <row r="120" spans="1:1">
      <c r="A120" s="1" t="s">
        <v>1297</v>
      </c>
    </row>
    <row r="121" spans="1:1">
      <c r="A121" s="1" t="s">
        <v>1282</v>
      </c>
    </row>
    <row r="122" spans="1:1">
      <c r="A122" s="1" t="s">
        <v>1283</v>
      </c>
    </row>
    <row r="123" spans="1:1">
      <c r="A123" s="1" t="s">
        <v>1284</v>
      </c>
    </row>
    <row r="124" spans="1:1">
      <c r="A124" s="1" t="s">
        <v>1306</v>
      </c>
    </row>
    <row r="125" spans="1:1">
      <c r="A125" s="1" t="s">
        <v>1307</v>
      </c>
    </row>
    <row r="126" spans="1:1">
      <c r="A126" s="1" t="s">
        <v>1308</v>
      </c>
    </row>
    <row r="127" spans="1:1">
      <c r="A127" s="1" t="s">
        <v>1309</v>
      </c>
    </row>
    <row r="128" spans="1:1">
      <c r="A128" s="1" t="s">
        <v>1310</v>
      </c>
    </row>
    <row r="129" spans="1:1">
      <c r="A129" s="1" t="s">
        <v>1311</v>
      </c>
    </row>
    <row r="130" spans="1:1">
      <c r="A130" s="1" t="s">
        <v>1312</v>
      </c>
    </row>
    <row r="131" spans="1:1">
      <c r="A131" s="1" t="s">
        <v>1285</v>
      </c>
    </row>
    <row r="132" spans="1:1">
      <c r="A132" s="1" t="s">
        <v>1242</v>
      </c>
    </row>
    <row r="133" spans="1:1">
      <c r="A133" s="1" t="s">
        <v>1243</v>
      </c>
    </row>
    <row r="134" spans="1:1">
      <c r="A134" s="1" t="s">
        <v>1243</v>
      </c>
    </row>
    <row r="135" spans="1:1">
      <c r="A135" s="1" t="s">
        <v>1244</v>
      </c>
    </row>
    <row r="136" spans="1:1">
      <c r="A136" s="1" t="s">
        <v>1245</v>
      </c>
    </row>
    <row r="137" spans="1:1">
      <c r="A137" s="1" t="s">
        <v>1246</v>
      </c>
    </row>
    <row r="138" spans="1:1">
      <c r="A138" s="1" t="s">
        <v>1247</v>
      </c>
    </row>
    <row r="139" spans="1:1">
      <c r="A139" s="1" t="s">
        <v>1248</v>
      </c>
    </row>
    <row r="140" spans="1:1">
      <c r="A140" s="1" t="s">
        <v>1249</v>
      </c>
    </row>
    <row r="141" spans="1:1">
      <c r="A141" s="1" t="s">
        <v>1250</v>
      </c>
    </row>
    <row r="142" spans="1:1">
      <c r="A142" s="1" t="s">
        <v>1251</v>
      </c>
    </row>
    <row r="143" spans="1:1">
      <c r="A143" s="1" t="s">
        <v>1252</v>
      </c>
    </row>
    <row r="144" spans="1:1">
      <c r="A144" s="1" t="s">
        <v>1253</v>
      </c>
    </row>
    <row r="145" spans="1:1">
      <c r="A145" s="1" t="s">
        <v>1254</v>
      </c>
    </row>
    <row r="146" spans="1:1">
      <c r="A146" s="1" t="s">
        <v>1255</v>
      </c>
    </row>
    <row r="147" spans="1:1">
      <c r="A147" s="1" t="s">
        <v>1256</v>
      </c>
    </row>
    <row r="148" spans="1:1">
      <c r="A148" s="1" t="s">
        <v>1257</v>
      </c>
    </row>
    <row r="149" spans="1:1">
      <c r="A149" s="1" t="s">
        <v>1258</v>
      </c>
    </row>
    <row r="150" spans="1:1">
      <c r="A150" s="1" t="s">
        <v>1259</v>
      </c>
    </row>
    <row r="151" spans="1:1">
      <c r="A151" s="1" t="s">
        <v>1260</v>
      </c>
    </row>
    <row r="152" spans="1:1">
      <c r="A152" s="1" t="s">
        <v>1475</v>
      </c>
    </row>
    <row r="153" spans="1:1">
      <c r="A153" s="1" t="s">
        <v>1231</v>
      </c>
    </row>
    <row r="154" spans="1:1">
      <c r="A154" s="1" t="s">
        <v>1230</v>
      </c>
    </row>
    <row r="155" spans="1:1">
      <c r="A155" s="1" t="s">
        <v>1231</v>
      </c>
    </row>
    <row r="156" spans="1:1">
      <c r="A156" s="1" t="s">
        <v>1529</v>
      </c>
    </row>
    <row r="157" spans="1:1">
      <c r="A157" s="1" t="s">
        <v>1232</v>
      </c>
    </row>
    <row r="158" spans="1:1">
      <c r="A158" s="1" t="s">
        <v>1233</v>
      </c>
    </row>
    <row r="159" spans="1:1">
      <c r="A159" s="1" t="s">
        <v>1522</v>
      </c>
    </row>
    <row r="160" spans="1:1">
      <c r="A160" s="1" t="s">
        <v>1234</v>
      </c>
    </row>
    <row r="161" spans="1:1">
      <c r="A161" s="1" t="s">
        <v>1235</v>
      </c>
    </row>
    <row r="162" spans="1:1">
      <c r="A162" s="1" t="s">
        <v>1236</v>
      </c>
    </row>
    <row r="163" spans="1:1">
      <c r="A163" s="1" t="s">
        <v>1314</v>
      </c>
    </row>
    <row r="164" spans="1:1">
      <c r="A164" s="1" t="s">
        <v>1313</v>
      </c>
    </row>
    <row r="165" spans="1:1">
      <c r="A165" s="1" t="s">
        <v>1237</v>
      </c>
    </row>
    <row r="166" spans="1:1">
      <c r="A166" s="1" t="s">
        <v>1238</v>
      </c>
    </row>
    <row r="167" spans="1:1">
      <c r="A167" s="1" t="s">
        <v>1239</v>
      </c>
    </row>
    <row r="168" spans="1:1">
      <c r="A168" s="1" t="s">
        <v>1240</v>
      </c>
    </row>
    <row r="169" spans="1:1">
      <c r="A169" s="1" t="s">
        <v>1533</v>
      </c>
    </row>
    <row r="170" spans="1:1">
      <c r="A170" s="1" t="s">
        <v>1241</v>
      </c>
    </row>
    <row r="171" spans="1:1">
      <c r="A171" s="1" t="s">
        <v>1316</v>
      </c>
    </row>
    <row r="172" spans="1:1">
      <c r="A172" s="1" t="s">
        <v>1317</v>
      </c>
    </row>
    <row r="173" spans="1:1">
      <c r="A173" s="1" t="s">
        <v>1318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 codeName="Feuil15">
    <tabColor theme="9" tint="-0.249977111117893"/>
  </sheetPr>
  <dimension ref="A1:M19"/>
  <sheetViews>
    <sheetView workbookViewId="0">
      <selection activeCell="C22" sqref="C22"/>
    </sheetView>
  </sheetViews>
  <sheetFormatPr baseColWidth="10" defaultRowHeight="15"/>
  <cols>
    <col min="2" max="2" width="22.5703125" customWidth="1"/>
    <col min="3" max="3" width="18.28515625" customWidth="1"/>
    <col min="4" max="4" width="7.5703125" customWidth="1"/>
    <col min="5" max="7" width="11.42578125" customWidth="1"/>
    <col min="8" max="8" width="15" customWidth="1"/>
    <col min="9" max="9" width="11.42578125" customWidth="1"/>
    <col min="13" max="13" width="20.42578125" bestFit="1" customWidth="1"/>
  </cols>
  <sheetData>
    <row r="1" spans="1:13" ht="31.5">
      <c r="C1" s="70" t="s">
        <v>1701</v>
      </c>
      <c r="D1" s="70"/>
      <c r="E1" s="70"/>
    </row>
    <row r="6" spans="1:13" ht="20.25">
      <c r="A6" s="186" t="s">
        <v>1702</v>
      </c>
      <c r="B6" s="186"/>
      <c r="C6" s="169">
        <f>'GESTION A'!H447</f>
        <v>3820.837</v>
      </c>
      <c r="D6" s="170" t="s">
        <v>1719</v>
      </c>
      <c r="F6" s="181" t="s">
        <v>1707</v>
      </c>
      <c r="G6" s="181"/>
      <c r="H6" s="160">
        <f>C6*C14</f>
        <v>6877.5065999999997</v>
      </c>
    </row>
    <row r="7" spans="1:13" ht="20.25">
      <c r="A7" s="186" t="s">
        <v>1703</v>
      </c>
      <c r="B7" s="186"/>
      <c r="C7" s="169">
        <f>'GESTION B'!H416</f>
        <v>3428.8536819999999</v>
      </c>
      <c r="D7" s="170" t="s">
        <v>1719</v>
      </c>
      <c r="F7" s="181" t="s">
        <v>1708</v>
      </c>
      <c r="G7" s="181"/>
      <c r="H7" s="161">
        <f>C7*C14</f>
        <v>6171.9366276000001</v>
      </c>
    </row>
    <row r="8" spans="1:13" ht="20.25">
      <c r="A8" s="186" t="s">
        <v>1704</v>
      </c>
      <c r="B8" s="186"/>
      <c r="C8" s="169">
        <f>'GESTION C'!H332</f>
        <v>26.419</v>
      </c>
      <c r="D8" s="170" t="s">
        <v>1719</v>
      </c>
      <c r="F8" s="181" t="s">
        <v>1709</v>
      </c>
      <c r="G8" s="181"/>
      <c r="H8" s="161">
        <f>C8*C14</f>
        <v>47.554200000000002</v>
      </c>
    </row>
    <row r="9" spans="1:13" ht="26.25">
      <c r="J9" s="185"/>
      <c r="K9" s="185"/>
      <c r="L9" s="185"/>
      <c r="M9" s="148"/>
    </row>
    <row r="12" spans="1:13" ht="18.75">
      <c r="A12" s="184" t="s">
        <v>1705</v>
      </c>
      <c r="B12" s="184"/>
      <c r="C12" s="147">
        <v>1.5</v>
      </c>
      <c r="F12" s="182"/>
      <c r="G12" s="182"/>
      <c r="H12" s="146"/>
    </row>
    <row r="13" spans="1:13" ht="18.75">
      <c r="A13" s="184" t="s">
        <v>1720</v>
      </c>
      <c r="B13" s="184"/>
      <c r="C13" s="147">
        <f>(C12*20)/100</f>
        <v>0.3</v>
      </c>
    </row>
    <row r="14" spans="1:13" ht="18.75">
      <c r="A14" s="183" t="s">
        <v>1706</v>
      </c>
      <c r="B14" s="183"/>
      <c r="C14" s="147">
        <f>C12+C13</f>
        <v>1.8</v>
      </c>
    </row>
    <row r="15" spans="1:13" ht="15" customHeight="1">
      <c r="H15" s="162"/>
      <c r="I15" s="162"/>
      <c r="J15" s="162"/>
    </row>
    <row r="16" spans="1:13" ht="15" customHeight="1">
      <c r="D16" s="180">
        <f>SUM(H6:H8)</f>
        <v>13096.997427600001</v>
      </c>
      <c r="E16" s="180"/>
      <c r="F16" s="180"/>
      <c r="G16" s="180"/>
      <c r="H16" s="180"/>
      <c r="I16" s="162"/>
      <c r="J16" s="162"/>
    </row>
    <row r="17" spans="2:10" ht="26.25" customHeight="1">
      <c r="B17" s="179" t="s">
        <v>1711</v>
      </c>
      <c r="C17" s="179"/>
      <c r="D17" s="180"/>
      <c r="E17" s="180"/>
      <c r="F17" s="180"/>
      <c r="G17" s="180"/>
      <c r="H17" s="180"/>
      <c r="I17" s="162"/>
      <c r="J17" s="162"/>
    </row>
    <row r="18" spans="2:10" ht="15" customHeight="1">
      <c r="D18" s="180"/>
      <c r="E18" s="180"/>
      <c r="F18" s="180"/>
      <c r="G18" s="180"/>
      <c r="H18" s="180"/>
      <c r="I18" s="162"/>
      <c r="J18" s="162"/>
    </row>
    <row r="19" spans="2:10" ht="15" customHeight="1">
      <c r="H19" s="162"/>
      <c r="I19" s="162"/>
      <c r="J19" s="162"/>
    </row>
  </sheetData>
  <mergeCells count="13">
    <mergeCell ref="J9:L9"/>
    <mergeCell ref="A6:B6"/>
    <mergeCell ref="A7:B7"/>
    <mergeCell ref="A8:B8"/>
    <mergeCell ref="A12:B12"/>
    <mergeCell ref="B17:C17"/>
    <mergeCell ref="D16:H18"/>
    <mergeCell ref="F6:G6"/>
    <mergeCell ref="F7:G7"/>
    <mergeCell ref="F8:G8"/>
    <mergeCell ref="F12:G12"/>
    <mergeCell ref="A14:B14"/>
    <mergeCell ref="A13:B13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2">
    <tabColor rgb="FF00B0F0"/>
  </sheetPr>
  <dimension ref="A1:I912"/>
  <sheetViews>
    <sheetView zoomScale="75" zoomScaleNormal="75" workbookViewId="0">
      <selection activeCell="J7" sqref="J7"/>
    </sheetView>
  </sheetViews>
  <sheetFormatPr baseColWidth="10" defaultRowHeight="18.75"/>
  <cols>
    <col min="1" max="1" width="14.28515625" style="8" customWidth="1"/>
    <col min="2" max="2" width="22.140625" style="68" customWidth="1"/>
    <col min="3" max="3" width="28.5703125" style="132" customWidth="1"/>
    <col min="4" max="4" width="45.5703125" style="31" customWidth="1"/>
    <col min="5" max="5" width="6.5703125" style="28" customWidth="1"/>
    <col min="6" max="6" width="10.7109375" style="8" customWidth="1"/>
    <col min="7" max="7" width="15.7109375" customWidth="1"/>
    <col min="8" max="8" width="16.28515625" customWidth="1"/>
  </cols>
  <sheetData>
    <row r="1" spans="1:8" ht="43.5" thickBot="1">
      <c r="B1" s="171" t="s">
        <v>696</v>
      </c>
      <c r="C1" s="171"/>
      <c r="D1" s="171"/>
      <c r="E1" s="174"/>
      <c r="F1" s="23"/>
      <c r="G1" s="175"/>
      <c r="H1" s="175"/>
    </row>
    <row r="2" spans="1:8" ht="19.5" thickBot="1">
      <c r="A2" s="26" t="s">
        <v>20</v>
      </c>
      <c r="B2" s="63" t="s">
        <v>0</v>
      </c>
      <c r="C2" s="125" t="s">
        <v>560</v>
      </c>
      <c r="D2" s="34" t="s">
        <v>561</v>
      </c>
      <c r="E2" s="35" t="s">
        <v>887</v>
      </c>
      <c r="F2" s="158" t="s">
        <v>562</v>
      </c>
      <c r="G2" s="156" t="s">
        <v>1694</v>
      </c>
      <c r="H2" s="157" t="s">
        <v>1695</v>
      </c>
    </row>
    <row r="3" spans="1:8">
      <c r="A3" s="98"/>
      <c r="B3" s="99"/>
      <c r="C3" s="126"/>
      <c r="D3" s="100"/>
      <c r="E3" s="101"/>
      <c r="F3" s="139" t="s">
        <v>1700</v>
      </c>
      <c r="G3" s="137"/>
      <c r="H3" s="164" t="str">
        <f>IF(G3&gt;0,G3*F3," ")</f>
        <v/>
      </c>
    </row>
    <row r="4" spans="1:8">
      <c r="A4" s="32" t="s">
        <v>1507</v>
      </c>
      <c r="B4" s="64" t="s">
        <v>700</v>
      </c>
      <c r="C4" s="122">
        <v>9001</v>
      </c>
      <c r="D4" s="47" t="s">
        <v>570</v>
      </c>
      <c r="E4" s="27"/>
      <c r="F4" s="140">
        <v>45</v>
      </c>
      <c r="G4" s="168">
        <v>357</v>
      </c>
      <c r="H4" s="165">
        <f t="shared" ref="H4:H67" si="0">IF(G4&gt;0,G4*F4," ")</f>
        <v>16065</v>
      </c>
    </row>
    <row r="5" spans="1:8">
      <c r="A5" s="32" t="s">
        <v>1506</v>
      </c>
      <c r="B5" s="64" t="s">
        <v>700</v>
      </c>
      <c r="C5" s="122">
        <v>9001</v>
      </c>
      <c r="D5" s="47" t="s">
        <v>684</v>
      </c>
      <c r="E5" s="27"/>
      <c r="F5" s="140">
        <v>0</v>
      </c>
      <c r="G5" s="168"/>
      <c r="H5" s="165" t="str">
        <f t="shared" si="0"/>
        <v/>
      </c>
    </row>
    <row r="6" spans="1:8">
      <c r="A6" s="32" t="s">
        <v>1683</v>
      </c>
      <c r="B6" s="64" t="s">
        <v>700</v>
      </c>
      <c r="C6" s="122">
        <v>9001</v>
      </c>
      <c r="D6" s="47" t="s">
        <v>704</v>
      </c>
      <c r="E6" s="27"/>
      <c r="F6" s="140">
        <v>12</v>
      </c>
      <c r="G6" s="168">
        <v>414</v>
      </c>
      <c r="H6" s="165">
        <f t="shared" si="0"/>
        <v>4968</v>
      </c>
    </row>
    <row r="7" spans="1:8">
      <c r="A7" s="32" t="s">
        <v>1684</v>
      </c>
      <c r="B7" s="64" t="s">
        <v>700</v>
      </c>
      <c r="C7" s="122">
        <v>9001</v>
      </c>
      <c r="D7" s="47" t="s">
        <v>1685</v>
      </c>
      <c r="E7" s="27"/>
      <c r="F7" s="140">
        <v>1</v>
      </c>
      <c r="G7" s="168">
        <v>418</v>
      </c>
      <c r="H7" s="165">
        <f t="shared" si="0"/>
        <v>418</v>
      </c>
    </row>
    <row r="8" spans="1:8">
      <c r="A8" s="32" t="s">
        <v>1052</v>
      </c>
      <c r="B8" s="64" t="s">
        <v>700</v>
      </c>
      <c r="C8" s="122">
        <v>9001</v>
      </c>
      <c r="D8" s="47" t="s">
        <v>686</v>
      </c>
      <c r="E8" s="27"/>
      <c r="F8" s="140">
        <v>2</v>
      </c>
      <c r="G8" s="168">
        <v>471</v>
      </c>
      <c r="H8" s="165">
        <f t="shared" si="0"/>
        <v>942</v>
      </c>
    </row>
    <row r="9" spans="1:8">
      <c r="A9" s="32" t="s">
        <v>1053</v>
      </c>
      <c r="B9" s="64" t="s">
        <v>700</v>
      </c>
      <c r="C9" s="122">
        <v>9001</v>
      </c>
      <c r="D9" s="47" t="s">
        <v>701</v>
      </c>
      <c r="E9" s="27"/>
      <c r="F9" s="140">
        <v>1</v>
      </c>
      <c r="G9" s="168">
        <v>573</v>
      </c>
      <c r="H9" s="165">
        <f t="shared" si="0"/>
        <v>573</v>
      </c>
    </row>
    <row r="10" spans="1:8">
      <c r="A10" s="32" t="s">
        <v>270</v>
      </c>
      <c r="B10" s="64" t="s">
        <v>700</v>
      </c>
      <c r="C10" s="122">
        <v>9004</v>
      </c>
      <c r="D10" s="47" t="s">
        <v>570</v>
      </c>
      <c r="E10" s="27"/>
      <c r="F10" s="140">
        <v>2</v>
      </c>
      <c r="G10" s="168">
        <v>550</v>
      </c>
      <c r="H10" s="165">
        <f t="shared" si="0"/>
        <v>1100</v>
      </c>
    </row>
    <row r="11" spans="1:8">
      <c r="A11" s="32" t="s">
        <v>271</v>
      </c>
      <c r="B11" s="64" t="s">
        <v>700</v>
      </c>
      <c r="C11" s="122">
        <v>9004</v>
      </c>
      <c r="D11" s="47" t="s">
        <v>570</v>
      </c>
      <c r="E11" s="27"/>
      <c r="F11" s="140">
        <v>200</v>
      </c>
      <c r="G11" s="168"/>
      <c r="H11" s="165" t="str">
        <f t="shared" si="0"/>
        <v xml:space="preserve"> </v>
      </c>
    </row>
    <row r="12" spans="1:8">
      <c r="A12" s="32" t="s">
        <v>1054</v>
      </c>
      <c r="B12" s="64" t="s">
        <v>700</v>
      </c>
      <c r="C12" s="122">
        <v>9004</v>
      </c>
      <c r="D12" s="47" t="s">
        <v>686</v>
      </c>
      <c r="E12" s="27"/>
      <c r="F12" s="140">
        <v>0</v>
      </c>
      <c r="G12" s="168" t="s">
        <v>1700</v>
      </c>
      <c r="H12" s="165" t="str">
        <f>IF(F12&gt;0,G12*F12," ")</f>
        <v/>
      </c>
    </row>
    <row r="13" spans="1:8">
      <c r="A13" s="32" t="s">
        <v>1055</v>
      </c>
      <c r="B13" s="64" t="s">
        <v>700</v>
      </c>
      <c r="C13" s="122">
        <v>9004</v>
      </c>
      <c r="D13" s="47" t="s">
        <v>702</v>
      </c>
      <c r="E13" s="27"/>
      <c r="F13" s="140">
        <v>0</v>
      </c>
      <c r="G13" s="168"/>
      <c r="H13" s="165" t="str">
        <f t="shared" si="0"/>
        <v/>
      </c>
    </row>
    <row r="14" spans="1:8">
      <c r="A14" s="32" t="s">
        <v>1056</v>
      </c>
      <c r="B14" s="64" t="s">
        <v>700</v>
      </c>
      <c r="C14" s="122">
        <v>9004</v>
      </c>
      <c r="D14" s="47" t="s">
        <v>703</v>
      </c>
      <c r="E14" s="27"/>
      <c r="F14" s="140">
        <v>1</v>
      </c>
      <c r="G14" s="168">
        <v>1244</v>
      </c>
      <c r="H14" s="165">
        <f t="shared" si="0"/>
        <v>1244</v>
      </c>
    </row>
    <row r="15" spans="1:8">
      <c r="A15" s="32" t="s">
        <v>273</v>
      </c>
      <c r="B15" s="64" t="s">
        <v>700</v>
      </c>
      <c r="C15" s="122">
        <v>9007</v>
      </c>
      <c r="D15" s="47" t="s">
        <v>570</v>
      </c>
      <c r="E15" s="27"/>
      <c r="F15" s="140">
        <v>0</v>
      </c>
      <c r="G15" s="168"/>
      <c r="H15" s="165" t="str">
        <f t="shared" si="0"/>
        <v/>
      </c>
    </row>
    <row r="16" spans="1:8">
      <c r="A16" s="32" t="s">
        <v>274</v>
      </c>
      <c r="B16" s="64" t="s">
        <v>700</v>
      </c>
      <c r="C16" s="122">
        <v>9007</v>
      </c>
      <c r="D16" s="47" t="s">
        <v>570</v>
      </c>
      <c r="E16" s="27"/>
      <c r="F16" s="140">
        <v>12</v>
      </c>
      <c r="G16" s="168"/>
      <c r="H16" s="165" t="str">
        <f t="shared" si="0"/>
        <v xml:space="preserve"> </v>
      </c>
    </row>
    <row r="17" spans="1:8">
      <c r="A17" s="32" t="s">
        <v>275</v>
      </c>
      <c r="B17" s="64" t="s">
        <v>700</v>
      </c>
      <c r="C17" s="122">
        <v>9006</v>
      </c>
      <c r="D17" s="47" t="s">
        <v>570</v>
      </c>
      <c r="E17" s="27"/>
      <c r="F17" s="140">
        <v>27</v>
      </c>
      <c r="G17" s="168">
        <v>739</v>
      </c>
      <c r="H17" s="165">
        <f t="shared" si="0"/>
        <v>19953</v>
      </c>
    </row>
    <row r="18" spans="1:8">
      <c r="A18" s="32" t="s">
        <v>276</v>
      </c>
      <c r="B18" s="64" t="s">
        <v>700</v>
      </c>
      <c r="C18" s="122">
        <v>9006</v>
      </c>
      <c r="D18" s="47" t="s">
        <v>570</v>
      </c>
      <c r="E18" s="27"/>
      <c r="F18" s="140">
        <v>0</v>
      </c>
      <c r="G18" s="168"/>
      <c r="H18" s="165" t="str">
        <f t="shared" si="0"/>
        <v/>
      </c>
    </row>
    <row r="19" spans="1:8">
      <c r="A19" s="32" t="s">
        <v>277</v>
      </c>
      <c r="B19" s="64" t="s">
        <v>700</v>
      </c>
      <c r="C19" s="122">
        <v>9009</v>
      </c>
      <c r="D19" s="47" t="s">
        <v>570</v>
      </c>
      <c r="E19" s="27"/>
      <c r="F19" s="140">
        <v>12</v>
      </c>
      <c r="G19" s="168">
        <v>1525</v>
      </c>
      <c r="H19" s="165">
        <f t="shared" si="0"/>
        <v>18300</v>
      </c>
    </row>
    <row r="20" spans="1:8">
      <c r="A20" s="32" t="s">
        <v>278</v>
      </c>
      <c r="B20" s="64" t="s">
        <v>700</v>
      </c>
      <c r="C20" s="122">
        <v>9009</v>
      </c>
      <c r="D20" s="47" t="s">
        <v>570</v>
      </c>
      <c r="E20" s="27"/>
      <c r="F20" s="140">
        <v>0</v>
      </c>
      <c r="G20" s="168"/>
      <c r="H20" s="165" t="str">
        <f t="shared" si="0"/>
        <v/>
      </c>
    </row>
    <row r="21" spans="1:8">
      <c r="A21" s="32" t="s">
        <v>1057</v>
      </c>
      <c r="B21" s="64" t="s">
        <v>700</v>
      </c>
      <c r="C21" s="122">
        <v>9006</v>
      </c>
      <c r="D21" s="47" t="s">
        <v>730</v>
      </c>
      <c r="E21" s="27"/>
      <c r="F21" s="140">
        <v>0</v>
      </c>
      <c r="G21" s="168"/>
      <c r="H21" s="165" t="str">
        <f t="shared" si="0"/>
        <v/>
      </c>
    </row>
    <row r="22" spans="1:8">
      <c r="A22" s="32" t="s">
        <v>1058</v>
      </c>
      <c r="B22" s="64" t="s">
        <v>700</v>
      </c>
      <c r="C22" s="122">
        <v>9009</v>
      </c>
      <c r="D22" s="47" t="s">
        <v>730</v>
      </c>
      <c r="E22" s="27"/>
      <c r="F22" s="140">
        <v>11</v>
      </c>
      <c r="G22" s="168">
        <v>1524</v>
      </c>
      <c r="H22" s="165">
        <f t="shared" si="0"/>
        <v>16764</v>
      </c>
    </row>
    <row r="23" spans="1:8">
      <c r="A23" s="32" t="s">
        <v>280</v>
      </c>
      <c r="B23" s="64" t="s">
        <v>700</v>
      </c>
      <c r="C23" s="122">
        <v>9010</v>
      </c>
      <c r="D23" s="47" t="s">
        <v>570</v>
      </c>
      <c r="E23" s="27"/>
      <c r="F23" s="140">
        <v>12</v>
      </c>
      <c r="G23" s="168">
        <v>3380</v>
      </c>
      <c r="H23" s="165">
        <f t="shared" si="0"/>
        <v>40560</v>
      </c>
    </row>
    <row r="24" spans="1:8">
      <c r="A24" s="32" t="s">
        <v>281</v>
      </c>
      <c r="B24" s="64" t="s">
        <v>700</v>
      </c>
      <c r="C24" s="122">
        <v>9010</v>
      </c>
      <c r="D24" s="47" t="s">
        <v>704</v>
      </c>
      <c r="E24" s="27"/>
      <c r="F24" s="140">
        <v>4</v>
      </c>
      <c r="G24" s="168">
        <v>3120</v>
      </c>
      <c r="H24" s="165">
        <f t="shared" si="0"/>
        <v>12480</v>
      </c>
    </row>
    <row r="25" spans="1:8">
      <c r="A25" s="32" t="s">
        <v>282</v>
      </c>
      <c r="B25" s="64" t="s">
        <v>700</v>
      </c>
      <c r="C25" s="122">
        <v>9010</v>
      </c>
      <c r="D25" s="47" t="s">
        <v>629</v>
      </c>
      <c r="E25" s="27"/>
      <c r="F25" s="140">
        <v>4</v>
      </c>
      <c r="G25" s="168">
        <v>3820</v>
      </c>
      <c r="H25" s="165">
        <f t="shared" si="0"/>
        <v>15280</v>
      </c>
    </row>
    <row r="26" spans="1:8">
      <c r="A26" s="32" t="s">
        <v>283</v>
      </c>
      <c r="B26" s="64" t="s">
        <v>700</v>
      </c>
      <c r="C26" s="122">
        <v>9010</v>
      </c>
      <c r="D26" s="47" t="s">
        <v>629</v>
      </c>
      <c r="E26" s="27"/>
      <c r="F26" s="140">
        <v>12</v>
      </c>
      <c r="G26" s="168">
        <v>3820</v>
      </c>
      <c r="H26" s="165">
        <f t="shared" si="0"/>
        <v>45840</v>
      </c>
    </row>
    <row r="27" spans="1:8">
      <c r="A27" s="32" t="s">
        <v>284</v>
      </c>
      <c r="B27" s="64" t="s">
        <v>700</v>
      </c>
      <c r="C27" s="122">
        <v>9010</v>
      </c>
      <c r="D27" s="47" t="s">
        <v>629</v>
      </c>
      <c r="E27" s="27"/>
      <c r="F27" s="140">
        <v>12</v>
      </c>
      <c r="G27" s="168">
        <v>3820</v>
      </c>
      <c r="H27" s="165">
        <f t="shared" si="0"/>
        <v>45840</v>
      </c>
    </row>
    <row r="28" spans="1:8">
      <c r="A28" s="32" t="s">
        <v>1616</v>
      </c>
      <c r="B28" s="64" t="s">
        <v>700</v>
      </c>
      <c r="C28" s="122">
        <v>9011</v>
      </c>
      <c r="D28" s="47" t="s">
        <v>570</v>
      </c>
      <c r="E28" s="27"/>
      <c r="F28" s="140">
        <v>6</v>
      </c>
      <c r="G28" s="168">
        <v>5660</v>
      </c>
      <c r="H28" s="165">
        <f t="shared" si="0"/>
        <v>33960</v>
      </c>
    </row>
    <row r="29" spans="1:8">
      <c r="A29" s="32" t="s">
        <v>1617</v>
      </c>
      <c r="B29" s="64"/>
      <c r="C29" s="122"/>
      <c r="D29" s="47"/>
      <c r="E29" s="27"/>
      <c r="F29" s="140"/>
      <c r="G29" s="168"/>
      <c r="H29" s="165" t="str">
        <f t="shared" si="0"/>
        <v/>
      </c>
    </row>
    <row r="30" spans="1:8">
      <c r="A30" s="32" t="s">
        <v>1618</v>
      </c>
      <c r="B30" s="64"/>
      <c r="C30" s="122"/>
      <c r="D30" s="47"/>
      <c r="E30" s="27"/>
      <c r="F30" s="140"/>
      <c r="G30" s="168"/>
      <c r="H30" s="165" t="str">
        <f t="shared" si="0"/>
        <v/>
      </c>
    </row>
    <row r="31" spans="1:8">
      <c r="A31" s="32" t="s">
        <v>286</v>
      </c>
      <c r="B31" s="64" t="s">
        <v>700</v>
      </c>
      <c r="C31" s="122">
        <v>9011</v>
      </c>
      <c r="D31" s="47" t="s">
        <v>570</v>
      </c>
      <c r="E31" s="27"/>
      <c r="F31" s="140">
        <v>5</v>
      </c>
      <c r="G31" s="168">
        <v>5660</v>
      </c>
      <c r="H31" s="165">
        <f t="shared" si="0"/>
        <v>28300</v>
      </c>
    </row>
    <row r="32" spans="1:8">
      <c r="A32" s="32" t="s">
        <v>287</v>
      </c>
      <c r="B32" s="64" t="s">
        <v>700</v>
      </c>
      <c r="C32" s="122">
        <v>9011</v>
      </c>
      <c r="D32" s="47" t="s">
        <v>629</v>
      </c>
      <c r="E32" s="27"/>
      <c r="F32" s="140">
        <v>6</v>
      </c>
      <c r="G32" s="168">
        <v>5620</v>
      </c>
      <c r="H32" s="165">
        <f t="shared" si="0"/>
        <v>33720</v>
      </c>
    </row>
    <row r="33" spans="1:8">
      <c r="A33" s="32" t="s">
        <v>288</v>
      </c>
      <c r="B33" s="64" t="s">
        <v>700</v>
      </c>
      <c r="C33" s="122">
        <v>9011</v>
      </c>
      <c r="D33" s="47" t="s">
        <v>629</v>
      </c>
      <c r="E33" s="27"/>
      <c r="F33" s="140">
        <v>6</v>
      </c>
      <c r="G33" s="168">
        <v>5620</v>
      </c>
      <c r="H33" s="165">
        <f t="shared" si="0"/>
        <v>33720</v>
      </c>
    </row>
    <row r="34" spans="1:8">
      <c r="A34" s="32" t="s">
        <v>289</v>
      </c>
      <c r="B34" s="64" t="s">
        <v>700</v>
      </c>
      <c r="C34" s="122">
        <v>9011</v>
      </c>
      <c r="D34" s="47" t="s">
        <v>629</v>
      </c>
      <c r="E34" s="27"/>
      <c r="F34" s="140">
        <v>6</v>
      </c>
      <c r="G34" s="168">
        <v>5620</v>
      </c>
      <c r="H34" s="165">
        <f t="shared" si="0"/>
        <v>33720</v>
      </c>
    </row>
    <row r="35" spans="1:8">
      <c r="A35" s="32" t="s">
        <v>290</v>
      </c>
      <c r="B35" s="64" t="s">
        <v>700</v>
      </c>
      <c r="C35" s="122">
        <v>9011</v>
      </c>
      <c r="D35" s="47" t="s">
        <v>629</v>
      </c>
      <c r="E35" s="27"/>
      <c r="F35" s="140">
        <v>4</v>
      </c>
      <c r="G35" s="168">
        <v>5620</v>
      </c>
      <c r="H35" s="165">
        <f t="shared" si="0"/>
        <v>22480</v>
      </c>
    </row>
    <row r="36" spans="1:8">
      <c r="A36" s="32" t="s">
        <v>291</v>
      </c>
      <c r="B36" s="64"/>
      <c r="C36" s="122"/>
      <c r="D36" s="47"/>
      <c r="E36" s="27"/>
      <c r="F36" s="140"/>
      <c r="G36" s="168"/>
      <c r="H36" s="165" t="str">
        <f t="shared" si="0"/>
        <v/>
      </c>
    </row>
    <row r="37" spans="1:8">
      <c r="A37" s="32" t="s">
        <v>1510</v>
      </c>
      <c r="B37" s="64" t="s">
        <v>700</v>
      </c>
      <c r="C37" s="122">
        <v>9020</v>
      </c>
      <c r="D37" s="47" t="s">
        <v>606</v>
      </c>
      <c r="E37" s="27"/>
      <c r="F37" s="141">
        <v>44</v>
      </c>
      <c r="G37" s="168">
        <v>171</v>
      </c>
      <c r="H37" s="165">
        <f t="shared" si="0"/>
        <v>7524</v>
      </c>
    </row>
    <row r="38" spans="1:8">
      <c r="A38" s="32" t="s">
        <v>1509</v>
      </c>
      <c r="B38" s="64" t="s">
        <v>700</v>
      </c>
      <c r="C38" s="122">
        <v>9020</v>
      </c>
      <c r="D38" s="47" t="s">
        <v>642</v>
      </c>
      <c r="E38" s="27"/>
      <c r="F38" s="141">
        <v>24</v>
      </c>
      <c r="G38" s="168">
        <v>78</v>
      </c>
      <c r="H38" s="165">
        <f t="shared" si="0"/>
        <v>1872</v>
      </c>
    </row>
    <row r="39" spans="1:8">
      <c r="A39" s="32" t="s">
        <v>1059</v>
      </c>
      <c r="B39" s="64" t="s">
        <v>700</v>
      </c>
      <c r="C39" s="122">
        <v>9022</v>
      </c>
      <c r="D39" s="47" t="s">
        <v>606</v>
      </c>
      <c r="E39" s="27"/>
      <c r="F39" s="140">
        <v>50</v>
      </c>
      <c r="G39" s="168">
        <v>157</v>
      </c>
      <c r="H39" s="165">
        <f t="shared" si="0"/>
        <v>7850</v>
      </c>
    </row>
    <row r="40" spans="1:8">
      <c r="A40" s="32" t="s">
        <v>1060</v>
      </c>
      <c r="B40" s="64" t="s">
        <v>700</v>
      </c>
      <c r="C40" s="122">
        <v>9022</v>
      </c>
      <c r="D40" s="47" t="s">
        <v>642</v>
      </c>
      <c r="E40" s="27"/>
      <c r="F40" s="140">
        <v>5</v>
      </c>
      <c r="G40" s="168">
        <v>121</v>
      </c>
      <c r="H40" s="165">
        <f t="shared" si="0"/>
        <v>605</v>
      </c>
    </row>
    <row r="41" spans="1:8">
      <c r="A41" s="32" t="s">
        <v>292</v>
      </c>
      <c r="B41" s="64" t="s">
        <v>700</v>
      </c>
      <c r="C41" s="122">
        <v>9023</v>
      </c>
      <c r="D41" s="47" t="s">
        <v>606</v>
      </c>
      <c r="E41" s="27"/>
      <c r="F41" s="140">
        <v>21</v>
      </c>
      <c r="G41" s="168">
        <v>696</v>
      </c>
      <c r="H41" s="165">
        <f t="shared" si="0"/>
        <v>14616</v>
      </c>
    </row>
    <row r="42" spans="1:8">
      <c r="A42" s="32" t="s">
        <v>293</v>
      </c>
      <c r="B42" s="64" t="s">
        <v>700</v>
      </c>
      <c r="C42" s="122">
        <v>9023</v>
      </c>
      <c r="D42" s="47" t="s">
        <v>643</v>
      </c>
      <c r="E42" s="27"/>
      <c r="F42" s="140">
        <v>1</v>
      </c>
      <c r="G42" s="168">
        <v>466</v>
      </c>
      <c r="H42" s="165">
        <f t="shared" si="0"/>
        <v>466</v>
      </c>
    </row>
    <row r="43" spans="1:8">
      <c r="A43" s="32" t="s">
        <v>294</v>
      </c>
      <c r="B43" s="64" t="s">
        <v>700</v>
      </c>
      <c r="C43" s="122">
        <v>9023</v>
      </c>
      <c r="D43" s="47" t="s">
        <v>754</v>
      </c>
      <c r="E43" s="27"/>
      <c r="F43" s="140">
        <v>12</v>
      </c>
      <c r="G43" s="168">
        <v>564</v>
      </c>
      <c r="H43" s="165">
        <f t="shared" si="0"/>
        <v>6768</v>
      </c>
    </row>
    <row r="44" spans="1:8">
      <c r="A44" s="32" t="s">
        <v>295</v>
      </c>
      <c r="B44" s="64" t="s">
        <v>700</v>
      </c>
      <c r="C44" s="122">
        <v>9023</v>
      </c>
      <c r="D44" s="47" t="s">
        <v>642</v>
      </c>
      <c r="E44" s="27"/>
      <c r="F44" s="140">
        <v>4</v>
      </c>
      <c r="G44" s="168">
        <v>460</v>
      </c>
      <c r="H44" s="165">
        <f t="shared" si="0"/>
        <v>1840</v>
      </c>
    </row>
    <row r="45" spans="1:8">
      <c r="A45" s="32" t="s">
        <v>296</v>
      </c>
      <c r="B45" s="64" t="s">
        <v>700</v>
      </c>
      <c r="C45" s="122">
        <v>9023</v>
      </c>
      <c r="D45" s="47" t="s">
        <v>642</v>
      </c>
      <c r="E45" s="27"/>
      <c r="F45" s="140">
        <v>60</v>
      </c>
      <c r="G45" s="168">
        <v>460</v>
      </c>
      <c r="H45" s="165">
        <f t="shared" si="0"/>
        <v>27600</v>
      </c>
    </row>
    <row r="46" spans="1:8">
      <c r="A46" s="32" t="s">
        <v>297</v>
      </c>
      <c r="B46" s="64" t="s">
        <v>700</v>
      </c>
      <c r="C46" s="122">
        <v>9023</v>
      </c>
      <c r="D46" s="47" t="s">
        <v>642</v>
      </c>
      <c r="E46" s="27"/>
      <c r="F46" s="140">
        <v>0</v>
      </c>
      <c r="G46" s="168"/>
      <c r="H46" s="165" t="str">
        <f t="shared" si="0"/>
        <v/>
      </c>
    </row>
    <row r="47" spans="1:8">
      <c r="A47" s="32" t="s">
        <v>298</v>
      </c>
      <c r="B47" s="64" t="s">
        <v>700</v>
      </c>
      <c r="C47" s="122">
        <v>9023</v>
      </c>
      <c r="D47" s="47" t="s">
        <v>642</v>
      </c>
      <c r="E47" s="27"/>
      <c r="F47" s="140">
        <v>0</v>
      </c>
      <c r="G47" s="168"/>
      <c r="H47" s="165" t="str">
        <f t="shared" si="0"/>
        <v/>
      </c>
    </row>
    <row r="48" spans="1:8">
      <c r="A48" s="32" t="s">
        <v>299</v>
      </c>
      <c r="B48" s="64" t="s">
        <v>700</v>
      </c>
      <c r="C48" s="122">
        <v>9023</v>
      </c>
      <c r="D48" s="47" t="s">
        <v>760</v>
      </c>
      <c r="E48" s="27"/>
      <c r="F48" s="140">
        <v>0</v>
      </c>
      <c r="G48" s="168"/>
      <c r="H48" s="165" t="str">
        <f t="shared" si="0"/>
        <v/>
      </c>
    </row>
    <row r="49" spans="1:8">
      <c r="A49" s="32" t="s">
        <v>300</v>
      </c>
      <c r="B49" s="64" t="s">
        <v>700</v>
      </c>
      <c r="C49" s="122">
        <v>9023</v>
      </c>
      <c r="D49" s="47" t="s">
        <v>705</v>
      </c>
      <c r="E49" s="27"/>
      <c r="F49" s="140">
        <v>4</v>
      </c>
      <c r="G49" s="168">
        <v>912</v>
      </c>
      <c r="H49" s="165">
        <f t="shared" si="0"/>
        <v>3648</v>
      </c>
    </row>
    <row r="50" spans="1:8">
      <c r="A50" s="32" t="s">
        <v>301</v>
      </c>
      <c r="B50" s="64" t="s">
        <v>700</v>
      </c>
      <c r="C50" s="122">
        <v>9023</v>
      </c>
      <c r="D50" s="47" t="s">
        <v>639</v>
      </c>
      <c r="E50" s="27"/>
      <c r="F50" s="140">
        <v>7</v>
      </c>
      <c r="G50" s="168">
        <v>1155</v>
      </c>
      <c r="H50" s="165">
        <f t="shared" si="0"/>
        <v>8085</v>
      </c>
    </row>
    <row r="51" spans="1:8">
      <c r="A51" s="32" t="s">
        <v>302</v>
      </c>
      <c r="B51" s="64" t="s">
        <v>700</v>
      </c>
      <c r="C51" s="122">
        <v>9024</v>
      </c>
      <c r="D51" s="47" t="s">
        <v>606</v>
      </c>
      <c r="E51" s="27"/>
      <c r="F51" s="140">
        <v>0</v>
      </c>
      <c r="G51" s="168"/>
      <c r="H51" s="165" t="str">
        <f t="shared" si="0"/>
        <v/>
      </c>
    </row>
    <row r="52" spans="1:8">
      <c r="A52" s="32" t="s">
        <v>303</v>
      </c>
      <c r="B52" s="65" t="s">
        <v>700</v>
      </c>
      <c r="C52" s="122">
        <v>9024</v>
      </c>
      <c r="D52" s="47" t="s">
        <v>606</v>
      </c>
      <c r="E52" s="27"/>
      <c r="F52" s="140">
        <v>15</v>
      </c>
      <c r="G52" s="168">
        <v>1209</v>
      </c>
      <c r="H52" s="165">
        <f t="shared" si="0"/>
        <v>18135</v>
      </c>
    </row>
    <row r="53" spans="1:8">
      <c r="A53" s="32" t="s">
        <v>304</v>
      </c>
      <c r="B53" s="65" t="s">
        <v>700</v>
      </c>
      <c r="C53" s="122">
        <v>9025</v>
      </c>
      <c r="D53" s="47" t="s">
        <v>606</v>
      </c>
      <c r="E53" s="27"/>
      <c r="F53" s="140">
        <v>15</v>
      </c>
      <c r="G53" s="168">
        <v>2520</v>
      </c>
      <c r="H53" s="165">
        <f t="shared" si="0"/>
        <v>37800</v>
      </c>
    </row>
    <row r="54" spans="1:8">
      <c r="A54" s="32" t="s">
        <v>305</v>
      </c>
      <c r="B54" s="65" t="s">
        <v>700</v>
      </c>
      <c r="C54" s="122">
        <v>9025</v>
      </c>
      <c r="D54" s="47" t="s">
        <v>606</v>
      </c>
      <c r="E54" s="27"/>
      <c r="F54" s="140">
        <v>15</v>
      </c>
      <c r="G54" s="168">
        <v>2520</v>
      </c>
      <c r="H54" s="165">
        <f t="shared" si="0"/>
        <v>37800</v>
      </c>
    </row>
    <row r="55" spans="1:8">
      <c r="A55" s="32" t="s">
        <v>306</v>
      </c>
      <c r="B55" s="65" t="s">
        <v>700</v>
      </c>
      <c r="C55" s="122">
        <v>9025</v>
      </c>
      <c r="D55" s="47" t="s">
        <v>642</v>
      </c>
      <c r="E55" s="27"/>
      <c r="F55" s="140">
        <v>2</v>
      </c>
      <c r="G55" s="168">
        <v>1537</v>
      </c>
      <c r="H55" s="165">
        <f t="shared" si="0"/>
        <v>3074</v>
      </c>
    </row>
    <row r="56" spans="1:8">
      <c r="A56" s="32" t="s">
        <v>307</v>
      </c>
      <c r="B56" s="65" t="s">
        <v>700</v>
      </c>
      <c r="C56" s="122">
        <v>9023</v>
      </c>
      <c r="D56" s="47" t="s">
        <v>1612</v>
      </c>
      <c r="E56" s="27"/>
      <c r="F56" s="140">
        <v>30</v>
      </c>
      <c r="G56" s="168">
        <v>480</v>
      </c>
      <c r="H56" s="165">
        <f t="shared" si="0"/>
        <v>14400</v>
      </c>
    </row>
    <row r="57" spans="1:8">
      <c r="A57" s="32" t="s">
        <v>308</v>
      </c>
      <c r="B57" s="65"/>
      <c r="C57" s="122"/>
      <c r="D57" s="47"/>
      <c r="E57" s="27"/>
      <c r="F57" s="140"/>
      <c r="G57" s="168"/>
      <c r="H57" s="165" t="str">
        <f t="shared" si="0"/>
        <v/>
      </c>
    </row>
    <row r="58" spans="1:8">
      <c r="A58" s="32" t="s">
        <v>309</v>
      </c>
      <c r="B58" s="65"/>
      <c r="C58" s="122"/>
      <c r="D58" s="47"/>
      <c r="E58" s="27"/>
      <c r="F58" s="140"/>
      <c r="G58" s="168"/>
      <c r="H58" s="165" t="str">
        <f t="shared" si="0"/>
        <v/>
      </c>
    </row>
    <row r="59" spans="1:8">
      <c r="A59" s="32" t="s">
        <v>310</v>
      </c>
      <c r="B59" s="65"/>
      <c r="C59" s="122"/>
      <c r="D59" s="47"/>
      <c r="E59" s="27"/>
      <c r="F59" s="140"/>
      <c r="G59" s="168"/>
      <c r="H59" s="165" t="str">
        <f t="shared" si="0"/>
        <v/>
      </c>
    </row>
    <row r="60" spans="1:8">
      <c r="A60" s="32" t="s">
        <v>311</v>
      </c>
      <c r="B60" s="65"/>
      <c r="C60" s="122"/>
      <c r="D60" s="47"/>
      <c r="E60" s="27"/>
      <c r="F60" s="140"/>
      <c r="G60" s="168"/>
      <c r="H60" s="165" t="str">
        <f t="shared" si="0"/>
        <v/>
      </c>
    </row>
    <row r="61" spans="1:8">
      <c r="A61" s="32" t="s">
        <v>312</v>
      </c>
      <c r="B61" s="65"/>
      <c r="C61" s="122"/>
      <c r="D61" s="47"/>
      <c r="E61" s="27"/>
      <c r="F61" s="140"/>
      <c r="G61" s="168"/>
      <c r="H61" s="165" t="str">
        <f t="shared" si="0"/>
        <v/>
      </c>
    </row>
    <row r="62" spans="1:8">
      <c r="A62" s="32" t="s">
        <v>313</v>
      </c>
      <c r="B62" s="65"/>
      <c r="C62" s="122"/>
      <c r="D62" s="47"/>
      <c r="E62" s="27"/>
      <c r="F62" s="140"/>
      <c r="G62" s="168"/>
      <c r="H62" s="165" t="str">
        <f t="shared" si="0"/>
        <v/>
      </c>
    </row>
    <row r="63" spans="1:8">
      <c r="A63" s="32" t="s">
        <v>314</v>
      </c>
      <c r="B63" s="65"/>
      <c r="C63" s="122"/>
      <c r="D63" s="47"/>
      <c r="E63" s="27"/>
      <c r="F63" s="140"/>
      <c r="G63" s="168"/>
      <c r="H63" s="165" t="str">
        <f t="shared" si="0"/>
        <v/>
      </c>
    </row>
    <row r="64" spans="1:8">
      <c r="A64" s="32" t="s">
        <v>315</v>
      </c>
      <c r="B64" s="65" t="s">
        <v>706</v>
      </c>
      <c r="C64" s="122" t="s">
        <v>707</v>
      </c>
      <c r="D64" s="47" t="s">
        <v>570</v>
      </c>
      <c r="E64" s="27"/>
      <c r="F64" s="140">
        <v>28</v>
      </c>
      <c r="G64" s="168">
        <v>387</v>
      </c>
      <c r="H64" s="165">
        <f t="shared" si="0"/>
        <v>10836</v>
      </c>
    </row>
    <row r="65" spans="1:8">
      <c r="A65" s="32" t="s">
        <v>316</v>
      </c>
      <c r="B65" s="65" t="s">
        <v>706</v>
      </c>
      <c r="C65" s="122" t="s">
        <v>707</v>
      </c>
      <c r="D65" s="47" t="s">
        <v>570</v>
      </c>
      <c r="E65" s="27"/>
      <c r="F65" s="140">
        <v>0</v>
      </c>
      <c r="G65" s="168"/>
      <c r="H65" s="165" t="str">
        <f t="shared" si="0"/>
        <v/>
      </c>
    </row>
    <row r="66" spans="1:8">
      <c r="A66" s="32" t="s">
        <v>317</v>
      </c>
      <c r="B66" s="65" t="s">
        <v>706</v>
      </c>
      <c r="C66" s="122" t="s">
        <v>707</v>
      </c>
      <c r="D66" s="47" t="s">
        <v>570</v>
      </c>
      <c r="E66" s="27"/>
      <c r="F66" s="140">
        <v>0</v>
      </c>
      <c r="G66" s="168"/>
      <c r="H66" s="165" t="str">
        <f t="shared" si="0"/>
        <v/>
      </c>
    </row>
    <row r="67" spans="1:8">
      <c r="A67" s="32" t="s">
        <v>1061</v>
      </c>
      <c r="B67" s="65" t="s">
        <v>706</v>
      </c>
      <c r="C67" s="122" t="s">
        <v>707</v>
      </c>
      <c r="D67" s="47" t="s">
        <v>601</v>
      </c>
      <c r="E67" s="27"/>
      <c r="F67" s="140">
        <v>0</v>
      </c>
      <c r="G67" s="168"/>
      <c r="H67" s="165" t="str">
        <f t="shared" si="0"/>
        <v/>
      </c>
    </row>
    <row r="68" spans="1:8">
      <c r="A68" s="32" t="s">
        <v>1062</v>
      </c>
      <c r="B68" s="65" t="s">
        <v>706</v>
      </c>
      <c r="C68" s="122" t="s">
        <v>707</v>
      </c>
      <c r="D68" s="47"/>
      <c r="E68" s="27"/>
      <c r="F68" s="140">
        <v>0</v>
      </c>
      <c r="G68" s="168"/>
      <c r="H68" s="165" t="str">
        <f t="shared" ref="H68:H131" si="1">IF(G68&gt;0,G68*F68," ")</f>
        <v/>
      </c>
    </row>
    <row r="69" spans="1:8">
      <c r="A69" s="32" t="s">
        <v>1063</v>
      </c>
      <c r="B69" s="65" t="s">
        <v>706</v>
      </c>
      <c r="C69" s="122" t="s">
        <v>707</v>
      </c>
      <c r="D69" s="47" t="s">
        <v>675</v>
      </c>
      <c r="E69" s="27"/>
      <c r="F69" s="140">
        <v>9</v>
      </c>
      <c r="G69" s="168">
        <v>482</v>
      </c>
      <c r="H69" s="165">
        <f t="shared" si="1"/>
        <v>4338</v>
      </c>
    </row>
    <row r="70" spans="1:8">
      <c r="A70" s="32" t="s">
        <v>1064</v>
      </c>
      <c r="B70" s="65" t="s">
        <v>706</v>
      </c>
      <c r="C70" s="122" t="s">
        <v>707</v>
      </c>
      <c r="D70" s="47" t="s">
        <v>708</v>
      </c>
      <c r="E70" s="27"/>
      <c r="F70" s="140">
        <v>5</v>
      </c>
      <c r="G70" s="168">
        <v>538</v>
      </c>
      <c r="H70" s="165">
        <f t="shared" si="1"/>
        <v>2690</v>
      </c>
    </row>
    <row r="71" spans="1:8">
      <c r="A71" s="32" t="s">
        <v>1065</v>
      </c>
      <c r="B71" s="65" t="s">
        <v>706</v>
      </c>
      <c r="C71" s="122" t="s">
        <v>707</v>
      </c>
      <c r="D71" s="47" t="s">
        <v>684</v>
      </c>
      <c r="E71" s="27"/>
      <c r="F71" s="140">
        <v>12</v>
      </c>
      <c r="G71" s="168">
        <v>510</v>
      </c>
      <c r="H71" s="165">
        <f t="shared" si="1"/>
        <v>6120</v>
      </c>
    </row>
    <row r="72" spans="1:8">
      <c r="A72" s="32" t="s">
        <v>1444</v>
      </c>
      <c r="B72" s="65" t="s">
        <v>706</v>
      </c>
      <c r="C72" s="122" t="s">
        <v>707</v>
      </c>
      <c r="D72" s="47" t="s">
        <v>687</v>
      </c>
      <c r="E72" s="27"/>
      <c r="F72" s="140">
        <v>3</v>
      </c>
      <c r="G72" s="168">
        <v>563</v>
      </c>
      <c r="H72" s="165">
        <f t="shared" si="1"/>
        <v>1689</v>
      </c>
    </row>
    <row r="73" spans="1:8">
      <c r="A73" s="32" t="s">
        <v>318</v>
      </c>
      <c r="B73" s="65" t="s">
        <v>706</v>
      </c>
      <c r="C73" s="122" t="s">
        <v>707</v>
      </c>
      <c r="D73" s="47" t="s">
        <v>579</v>
      </c>
      <c r="E73" s="27"/>
      <c r="F73" s="140">
        <v>0</v>
      </c>
      <c r="G73" s="168"/>
      <c r="H73" s="165" t="str">
        <f t="shared" si="1"/>
        <v/>
      </c>
    </row>
    <row r="74" spans="1:8">
      <c r="A74" s="32" t="s">
        <v>319</v>
      </c>
      <c r="B74" s="65" t="s">
        <v>706</v>
      </c>
      <c r="C74" s="122" t="s">
        <v>707</v>
      </c>
      <c r="D74" s="47" t="s">
        <v>638</v>
      </c>
      <c r="E74" s="27"/>
      <c r="F74" s="140">
        <v>1</v>
      </c>
      <c r="G74" s="168">
        <v>410</v>
      </c>
      <c r="H74" s="165">
        <f t="shared" si="1"/>
        <v>410</v>
      </c>
    </row>
    <row r="75" spans="1:8">
      <c r="A75" s="32" t="s">
        <v>1066</v>
      </c>
      <c r="B75" s="65" t="s">
        <v>706</v>
      </c>
      <c r="C75" s="122" t="s">
        <v>707</v>
      </c>
      <c r="D75" s="47" t="s">
        <v>759</v>
      </c>
      <c r="E75" s="27"/>
      <c r="F75" s="140">
        <v>9</v>
      </c>
      <c r="G75" s="168">
        <v>768</v>
      </c>
      <c r="H75" s="165">
        <f t="shared" si="1"/>
        <v>6912</v>
      </c>
    </row>
    <row r="76" spans="1:8">
      <c r="A76" s="32" t="s">
        <v>1067</v>
      </c>
      <c r="B76" s="65" t="s">
        <v>706</v>
      </c>
      <c r="C76" s="122" t="s">
        <v>707</v>
      </c>
      <c r="D76" s="47" t="s">
        <v>758</v>
      </c>
      <c r="E76" s="27"/>
      <c r="F76" s="140">
        <v>5</v>
      </c>
      <c r="G76" s="168">
        <v>886</v>
      </c>
      <c r="H76" s="165">
        <f t="shared" si="1"/>
        <v>4430</v>
      </c>
    </row>
    <row r="77" spans="1:8">
      <c r="A77" s="32" t="s">
        <v>1505</v>
      </c>
      <c r="B77" s="65" t="s">
        <v>706</v>
      </c>
      <c r="C77" s="122" t="s">
        <v>707</v>
      </c>
      <c r="D77" s="47" t="s">
        <v>1504</v>
      </c>
      <c r="E77" s="27"/>
      <c r="F77" s="140">
        <v>9</v>
      </c>
      <c r="G77" s="168">
        <v>406</v>
      </c>
      <c r="H77" s="165">
        <f t="shared" si="1"/>
        <v>3654</v>
      </c>
    </row>
    <row r="78" spans="1:8">
      <c r="A78" s="32" t="s">
        <v>320</v>
      </c>
      <c r="B78" s="65" t="s">
        <v>706</v>
      </c>
      <c r="C78" s="122" t="s">
        <v>707</v>
      </c>
      <c r="D78" s="47" t="s">
        <v>709</v>
      </c>
      <c r="E78" s="27"/>
      <c r="F78" s="140">
        <v>24</v>
      </c>
      <c r="G78" s="168">
        <v>387</v>
      </c>
      <c r="H78" s="165">
        <f t="shared" si="1"/>
        <v>9288</v>
      </c>
    </row>
    <row r="79" spans="1:8">
      <c r="A79" s="32" t="s">
        <v>321</v>
      </c>
      <c r="B79" s="65" t="s">
        <v>706</v>
      </c>
      <c r="C79" s="122" t="s">
        <v>710</v>
      </c>
      <c r="D79" s="47" t="s">
        <v>570</v>
      </c>
      <c r="E79" s="27"/>
      <c r="F79" s="140">
        <v>17</v>
      </c>
      <c r="G79" s="168">
        <v>675</v>
      </c>
      <c r="H79" s="165">
        <f t="shared" si="1"/>
        <v>11475</v>
      </c>
    </row>
    <row r="80" spans="1:8">
      <c r="A80" s="32" t="s">
        <v>322</v>
      </c>
      <c r="B80" s="65" t="s">
        <v>706</v>
      </c>
      <c r="C80" s="122" t="s">
        <v>710</v>
      </c>
      <c r="D80" s="47" t="s">
        <v>570</v>
      </c>
      <c r="E80" s="27"/>
      <c r="F80" s="140">
        <v>17</v>
      </c>
      <c r="G80" s="168">
        <v>675</v>
      </c>
      <c r="H80" s="165">
        <f t="shared" si="1"/>
        <v>11475</v>
      </c>
    </row>
    <row r="81" spans="1:8">
      <c r="A81" s="32" t="s">
        <v>323</v>
      </c>
      <c r="B81" s="65" t="s">
        <v>706</v>
      </c>
      <c r="C81" s="122" t="s">
        <v>710</v>
      </c>
      <c r="D81" s="47" t="s">
        <v>570</v>
      </c>
      <c r="E81" s="27"/>
      <c r="F81" s="140">
        <v>0</v>
      </c>
      <c r="G81" s="168"/>
      <c r="H81" s="165" t="str">
        <f t="shared" si="1"/>
        <v/>
      </c>
    </row>
    <row r="82" spans="1:8">
      <c r="A82" s="32" t="s">
        <v>324</v>
      </c>
      <c r="B82" s="64" t="s">
        <v>706</v>
      </c>
      <c r="C82" s="122" t="s">
        <v>710</v>
      </c>
      <c r="D82" s="47" t="s">
        <v>601</v>
      </c>
      <c r="E82" s="27"/>
      <c r="F82" s="140">
        <v>13</v>
      </c>
      <c r="G82" s="168">
        <v>670</v>
      </c>
      <c r="H82" s="165">
        <f t="shared" si="1"/>
        <v>8710</v>
      </c>
    </row>
    <row r="83" spans="1:8">
      <c r="A83" s="32" t="s">
        <v>325</v>
      </c>
      <c r="B83" s="64" t="s">
        <v>706</v>
      </c>
      <c r="C83" s="122" t="s">
        <v>710</v>
      </c>
      <c r="D83" s="47" t="s">
        <v>711</v>
      </c>
      <c r="E83" s="27"/>
      <c r="F83" s="140"/>
      <c r="G83" s="168"/>
      <c r="H83" s="165" t="str">
        <f t="shared" si="1"/>
        <v/>
      </c>
    </row>
    <row r="84" spans="1:8">
      <c r="A84" s="32" t="s">
        <v>326</v>
      </c>
      <c r="B84" s="64" t="s">
        <v>706</v>
      </c>
      <c r="C84" s="122" t="s">
        <v>710</v>
      </c>
      <c r="D84" s="47" t="s">
        <v>638</v>
      </c>
      <c r="E84" s="27"/>
      <c r="F84" s="140">
        <v>8</v>
      </c>
      <c r="G84" s="168">
        <v>714</v>
      </c>
      <c r="H84" s="165">
        <f t="shared" si="1"/>
        <v>5712</v>
      </c>
    </row>
    <row r="85" spans="1:8">
      <c r="A85" s="32" t="s">
        <v>327</v>
      </c>
      <c r="B85" s="64" t="s">
        <v>706</v>
      </c>
      <c r="C85" s="122" t="s">
        <v>712</v>
      </c>
      <c r="D85" s="47" t="s">
        <v>570</v>
      </c>
      <c r="E85" s="27"/>
      <c r="F85" s="140">
        <v>22</v>
      </c>
      <c r="G85" s="168">
        <v>1044</v>
      </c>
      <c r="H85" s="165">
        <f t="shared" si="1"/>
        <v>22968</v>
      </c>
    </row>
    <row r="86" spans="1:8">
      <c r="A86" s="32" t="s">
        <v>328</v>
      </c>
      <c r="B86" s="64" t="s">
        <v>706</v>
      </c>
      <c r="C86" s="122" t="s">
        <v>712</v>
      </c>
      <c r="D86" s="47" t="s">
        <v>570</v>
      </c>
      <c r="E86" s="27"/>
      <c r="F86" s="140">
        <v>0</v>
      </c>
      <c r="G86" s="168"/>
      <c r="H86" s="165" t="str">
        <f t="shared" si="1"/>
        <v/>
      </c>
    </row>
    <row r="87" spans="1:8">
      <c r="A87" s="32" t="s">
        <v>329</v>
      </c>
      <c r="B87" s="64" t="s">
        <v>706</v>
      </c>
      <c r="C87" s="122" t="s">
        <v>712</v>
      </c>
      <c r="D87" s="47" t="s">
        <v>570</v>
      </c>
      <c r="E87" s="27"/>
      <c r="F87" s="140">
        <v>0</v>
      </c>
      <c r="G87" s="168"/>
      <c r="H87" s="165" t="str">
        <f t="shared" si="1"/>
        <v/>
      </c>
    </row>
    <row r="88" spans="1:8">
      <c r="A88" s="32" t="s">
        <v>330</v>
      </c>
      <c r="B88" s="64" t="s">
        <v>706</v>
      </c>
      <c r="C88" s="122" t="s">
        <v>712</v>
      </c>
      <c r="D88" s="47" t="s">
        <v>601</v>
      </c>
      <c r="E88" s="27"/>
      <c r="F88" s="140">
        <v>0</v>
      </c>
      <c r="G88" s="168"/>
      <c r="H88" s="165" t="str">
        <f t="shared" si="1"/>
        <v/>
      </c>
    </row>
    <row r="89" spans="1:8">
      <c r="A89" s="32" t="s">
        <v>331</v>
      </c>
      <c r="B89" s="64" t="s">
        <v>706</v>
      </c>
      <c r="C89" s="122" t="s">
        <v>712</v>
      </c>
      <c r="D89" s="47" t="s">
        <v>638</v>
      </c>
      <c r="E89" s="27"/>
      <c r="F89" s="140">
        <v>16</v>
      </c>
      <c r="G89" s="168">
        <v>1105</v>
      </c>
      <c r="H89" s="165">
        <f t="shared" si="1"/>
        <v>17680</v>
      </c>
    </row>
    <row r="90" spans="1:8">
      <c r="A90" s="32" t="s">
        <v>1068</v>
      </c>
      <c r="B90" s="64" t="s">
        <v>706</v>
      </c>
      <c r="C90" s="122" t="s">
        <v>712</v>
      </c>
      <c r="D90" s="47" t="s">
        <v>684</v>
      </c>
      <c r="E90" s="27"/>
      <c r="F90" s="140">
        <v>3</v>
      </c>
      <c r="G90" s="168">
        <v>1395</v>
      </c>
      <c r="H90" s="165">
        <f t="shared" si="1"/>
        <v>4185</v>
      </c>
    </row>
    <row r="91" spans="1:8">
      <c r="A91" s="32" t="s">
        <v>1069</v>
      </c>
      <c r="B91" s="64" t="s">
        <v>706</v>
      </c>
      <c r="C91" s="122" t="s">
        <v>712</v>
      </c>
      <c r="D91" s="47" t="s">
        <v>687</v>
      </c>
      <c r="E91" s="27"/>
      <c r="F91" s="140">
        <v>3</v>
      </c>
      <c r="G91" s="168">
        <v>1576</v>
      </c>
      <c r="H91" s="165">
        <f t="shared" si="1"/>
        <v>4728</v>
      </c>
    </row>
    <row r="92" spans="1:8">
      <c r="A92" s="32" t="s">
        <v>1070</v>
      </c>
      <c r="B92" s="64" t="s">
        <v>706</v>
      </c>
      <c r="C92" s="122" t="s">
        <v>712</v>
      </c>
      <c r="D92" s="47" t="s">
        <v>713</v>
      </c>
      <c r="E92" s="27"/>
      <c r="F92" s="140">
        <v>2</v>
      </c>
      <c r="G92" s="168">
        <v>1697</v>
      </c>
      <c r="H92" s="165">
        <f t="shared" si="1"/>
        <v>3394</v>
      </c>
    </row>
    <row r="93" spans="1:8">
      <c r="A93" s="32" t="s">
        <v>1071</v>
      </c>
      <c r="B93" s="64" t="s">
        <v>706</v>
      </c>
      <c r="C93" s="122" t="s">
        <v>712</v>
      </c>
      <c r="D93" s="47" t="s">
        <v>714</v>
      </c>
      <c r="E93" s="27"/>
      <c r="F93" s="140">
        <v>1</v>
      </c>
      <c r="G93" s="168">
        <v>1999</v>
      </c>
      <c r="H93" s="165">
        <f t="shared" si="1"/>
        <v>1999</v>
      </c>
    </row>
    <row r="94" spans="1:8">
      <c r="A94" s="32" t="s">
        <v>332</v>
      </c>
      <c r="B94" s="64"/>
      <c r="C94" s="122"/>
      <c r="D94" s="47"/>
      <c r="E94" s="27"/>
      <c r="F94" s="140"/>
      <c r="G94" s="168"/>
      <c r="H94" s="165" t="str">
        <f t="shared" si="1"/>
        <v/>
      </c>
    </row>
    <row r="95" spans="1:8">
      <c r="A95" s="32" t="s">
        <v>333</v>
      </c>
      <c r="B95" s="64"/>
      <c r="C95" s="122"/>
      <c r="D95" s="47"/>
      <c r="E95" s="27"/>
      <c r="F95" s="140"/>
      <c r="G95" s="168"/>
      <c r="H95" s="165" t="str">
        <f t="shared" si="1"/>
        <v/>
      </c>
    </row>
    <row r="96" spans="1:8">
      <c r="A96" s="32" t="s">
        <v>334</v>
      </c>
      <c r="B96" s="64"/>
      <c r="C96" s="122"/>
      <c r="D96" s="47"/>
      <c r="E96" s="27"/>
      <c r="F96" s="140"/>
      <c r="G96" s="168"/>
      <c r="H96" s="165" t="str">
        <f t="shared" si="1"/>
        <v/>
      </c>
    </row>
    <row r="97" spans="1:8">
      <c r="A97" s="32" t="s">
        <v>335</v>
      </c>
      <c r="B97" s="64"/>
      <c r="C97" s="122"/>
      <c r="D97" s="47"/>
      <c r="E97" s="27"/>
      <c r="F97" s="140"/>
      <c r="G97" s="168"/>
      <c r="H97" s="165" t="str">
        <f t="shared" si="1"/>
        <v/>
      </c>
    </row>
    <row r="98" spans="1:8">
      <c r="A98" s="32" t="s">
        <v>336</v>
      </c>
      <c r="B98" s="64" t="s">
        <v>706</v>
      </c>
      <c r="C98" s="122" t="s">
        <v>715</v>
      </c>
      <c r="D98" s="47" t="s">
        <v>716</v>
      </c>
      <c r="E98" s="27"/>
      <c r="F98" s="140">
        <v>6</v>
      </c>
      <c r="G98" s="168">
        <v>3140</v>
      </c>
      <c r="H98" s="165">
        <f t="shared" si="1"/>
        <v>18840</v>
      </c>
    </row>
    <row r="99" spans="1:8">
      <c r="A99" s="32" t="s">
        <v>337</v>
      </c>
      <c r="B99" s="64" t="s">
        <v>706</v>
      </c>
      <c r="C99" s="122" t="s">
        <v>715</v>
      </c>
      <c r="D99" s="47" t="s">
        <v>717</v>
      </c>
      <c r="E99" s="27"/>
      <c r="F99" s="140">
        <v>12</v>
      </c>
      <c r="G99" s="168">
        <v>3140</v>
      </c>
      <c r="H99" s="165">
        <f t="shared" si="1"/>
        <v>37680</v>
      </c>
    </row>
    <row r="100" spans="1:8">
      <c r="A100" s="32" t="s">
        <v>338</v>
      </c>
      <c r="B100" s="64" t="s">
        <v>706</v>
      </c>
      <c r="C100" s="122" t="s">
        <v>715</v>
      </c>
      <c r="D100" s="47" t="s">
        <v>718</v>
      </c>
      <c r="E100" s="27"/>
      <c r="F100" s="140">
        <v>4</v>
      </c>
      <c r="G100" s="168">
        <v>4440</v>
      </c>
      <c r="H100" s="165">
        <f t="shared" si="1"/>
        <v>17760</v>
      </c>
    </row>
    <row r="101" spans="1:8">
      <c r="A101" s="32" t="s">
        <v>339</v>
      </c>
      <c r="B101" s="64" t="s">
        <v>706</v>
      </c>
      <c r="C101" s="122" t="s">
        <v>715</v>
      </c>
      <c r="D101" s="47" t="s">
        <v>719</v>
      </c>
      <c r="E101" s="27"/>
      <c r="F101" s="140">
        <v>9</v>
      </c>
      <c r="G101" s="168">
        <v>4420</v>
      </c>
      <c r="H101" s="165">
        <f t="shared" si="1"/>
        <v>39780</v>
      </c>
    </row>
    <row r="102" spans="1:8">
      <c r="A102" s="32" t="s">
        <v>13</v>
      </c>
      <c r="B102" s="64" t="s">
        <v>706</v>
      </c>
      <c r="C102" s="122" t="s">
        <v>715</v>
      </c>
      <c r="D102" s="47" t="s">
        <v>719</v>
      </c>
      <c r="E102" s="27"/>
      <c r="F102" s="140">
        <v>2</v>
      </c>
      <c r="G102" s="168">
        <v>4420</v>
      </c>
      <c r="H102" s="165">
        <f t="shared" si="1"/>
        <v>8840</v>
      </c>
    </row>
    <row r="103" spans="1:8">
      <c r="A103" s="32" t="s">
        <v>340</v>
      </c>
      <c r="B103" s="64" t="s">
        <v>706</v>
      </c>
      <c r="C103" s="122" t="s">
        <v>723</v>
      </c>
      <c r="D103" s="47" t="s">
        <v>637</v>
      </c>
      <c r="E103" s="27"/>
      <c r="F103" s="140">
        <v>42</v>
      </c>
      <c r="G103" s="168">
        <v>274</v>
      </c>
      <c r="H103" s="165">
        <f t="shared" si="1"/>
        <v>11508</v>
      </c>
    </row>
    <row r="104" spans="1:8">
      <c r="A104" s="32" t="s">
        <v>1571</v>
      </c>
      <c r="B104" s="64" t="s">
        <v>706</v>
      </c>
      <c r="C104" s="122" t="s">
        <v>634</v>
      </c>
      <c r="D104" s="47" t="s">
        <v>720</v>
      </c>
      <c r="E104" s="27"/>
      <c r="F104" s="140">
        <v>0</v>
      </c>
      <c r="G104" s="168"/>
      <c r="H104" s="165" t="str">
        <f t="shared" si="1"/>
        <v/>
      </c>
    </row>
    <row r="105" spans="1:8">
      <c r="A105" s="32" t="s">
        <v>1570</v>
      </c>
      <c r="B105" s="64" t="s">
        <v>706</v>
      </c>
      <c r="C105" s="122" t="s">
        <v>634</v>
      </c>
      <c r="D105" s="47" t="s">
        <v>721</v>
      </c>
      <c r="E105" s="27"/>
      <c r="F105" s="140">
        <v>164</v>
      </c>
      <c r="G105" s="168">
        <v>65</v>
      </c>
      <c r="H105" s="165">
        <f t="shared" si="1"/>
        <v>10660</v>
      </c>
    </row>
    <row r="106" spans="1:8">
      <c r="A106" s="32" t="s">
        <v>1572</v>
      </c>
      <c r="B106" s="64" t="s">
        <v>706</v>
      </c>
      <c r="C106" s="122" t="s">
        <v>634</v>
      </c>
      <c r="D106" s="47" t="s">
        <v>722</v>
      </c>
      <c r="E106" s="27"/>
      <c r="F106" s="140">
        <v>94</v>
      </c>
      <c r="G106" s="168">
        <v>280</v>
      </c>
      <c r="H106" s="165">
        <f t="shared" si="1"/>
        <v>26320</v>
      </c>
    </row>
    <row r="107" spans="1:8">
      <c r="A107" s="32" t="s">
        <v>1573</v>
      </c>
      <c r="B107" s="64" t="s">
        <v>706</v>
      </c>
      <c r="C107" s="122" t="s">
        <v>723</v>
      </c>
      <c r="D107" s="47" t="s">
        <v>724</v>
      </c>
      <c r="E107" s="27"/>
      <c r="F107" s="140">
        <v>8</v>
      </c>
      <c r="G107" s="168">
        <v>660</v>
      </c>
      <c r="H107" s="165">
        <f t="shared" si="1"/>
        <v>5280</v>
      </c>
    </row>
    <row r="108" spans="1:8">
      <c r="A108" s="32" t="s">
        <v>1370</v>
      </c>
      <c r="B108" s="64" t="s">
        <v>706</v>
      </c>
      <c r="C108" s="122" t="s">
        <v>723</v>
      </c>
      <c r="D108" s="47" t="s">
        <v>606</v>
      </c>
      <c r="E108" s="27"/>
      <c r="F108" s="140">
        <v>12</v>
      </c>
      <c r="G108" s="168">
        <v>865</v>
      </c>
      <c r="H108" s="165">
        <f t="shared" si="1"/>
        <v>10380</v>
      </c>
    </row>
    <row r="109" spans="1:8">
      <c r="A109" s="32" t="s">
        <v>1371</v>
      </c>
      <c r="B109" s="64" t="s">
        <v>706</v>
      </c>
      <c r="C109" s="122"/>
      <c r="D109" s="47"/>
      <c r="E109" s="27"/>
      <c r="F109" s="140">
        <v>0</v>
      </c>
      <c r="G109" s="168"/>
      <c r="H109" s="165" t="str">
        <f t="shared" si="1"/>
        <v/>
      </c>
    </row>
    <row r="110" spans="1:8">
      <c r="A110" s="32" t="s">
        <v>341</v>
      </c>
      <c r="B110" s="64" t="s">
        <v>706</v>
      </c>
      <c r="C110" s="122" t="s">
        <v>723</v>
      </c>
      <c r="D110" s="47" t="s">
        <v>721</v>
      </c>
      <c r="E110" s="27"/>
      <c r="F110" s="140">
        <v>0</v>
      </c>
      <c r="G110" s="168">
        <v>184</v>
      </c>
      <c r="H110" s="165">
        <f t="shared" si="1"/>
        <v>0</v>
      </c>
    </row>
    <row r="111" spans="1:8">
      <c r="A111" s="32" t="s">
        <v>342</v>
      </c>
      <c r="B111" s="64" t="s">
        <v>706</v>
      </c>
      <c r="C111" s="122" t="s">
        <v>723</v>
      </c>
      <c r="D111" s="47" t="s">
        <v>721</v>
      </c>
      <c r="E111" s="27"/>
      <c r="F111" s="140">
        <v>52</v>
      </c>
      <c r="G111" s="168">
        <v>184</v>
      </c>
      <c r="H111" s="165">
        <f t="shared" si="1"/>
        <v>9568</v>
      </c>
    </row>
    <row r="112" spans="1:8">
      <c r="A112" s="32" t="s">
        <v>1627</v>
      </c>
      <c r="B112" s="64" t="s">
        <v>706</v>
      </c>
      <c r="C112" s="122" t="s">
        <v>723</v>
      </c>
      <c r="D112" s="47" t="s">
        <v>724</v>
      </c>
      <c r="E112" s="27"/>
      <c r="F112" s="140">
        <v>0</v>
      </c>
      <c r="G112" s="168"/>
      <c r="H112" s="165" t="str">
        <f t="shared" si="1"/>
        <v/>
      </c>
    </row>
    <row r="113" spans="1:9">
      <c r="A113" s="32" t="s">
        <v>1628</v>
      </c>
      <c r="B113" s="64" t="s">
        <v>706</v>
      </c>
      <c r="C113" s="122" t="s">
        <v>723</v>
      </c>
      <c r="D113" s="106" t="s">
        <v>1630</v>
      </c>
      <c r="E113" s="27"/>
      <c r="F113" s="140">
        <v>0</v>
      </c>
      <c r="G113" s="168"/>
      <c r="H113" s="165" t="str">
        <f t="shared" si="1"/>
        <v/>
      </c>
    </row>
    <row r="114" spans="1:9">
      <c r="A114" s="32" t="s">
        <v>1072</v>
      </c>
      <c r="B114" s="64" t="s">
        <v>706</v>
      </c>
      <c r="C114" s="122" t="s">
        <v>723</v>
      </c>
      <c r="D114" s="47" t="s">
        <v>725</v>
      </c>
      <c r="E114" s="27"/>
      <c r="F114" s="140">
        <v>24</v>
      </c>
      <c r="G114" s="168">
        <v>965</v>
      </c>
      <c r="H114" s="165">
        <f t="shared" si="1"/>
        <v>23160</v>
      </c>
    </row>
    <row r="115" spans="1:9">
      <c r="A115" s="32" t="s">
        <v>1073</v>
      </c>
      <c r="B115" s="64" t="s">
        <v>706</v>
      </c>
      <c r="C115" s="122" t="s">
        <v>723</v>
      </c>
      <c r="D115" s="47" t="s">
        <v>726</v>
      </c>
      <c r="E115" s="27"/>
      <c r="F115" s="140">
        <v>41</v>
      </c>
      <c r="G115" s="168">
        <v>960</v>
      </c>
      <c r="H115" s="165">
        <f t="shared" si="1"/>
        <v>39360</v>
      </c>
    </row>
    <row r="116" spans="1:9">
      <c r="A116" s="32" t="s">
        <v>1074</v>
      </c>
      <c r="B116" s="64" t="s">
        <v>706</v>
      </c>
      <c r="C116" s="122" t="s">
        <v>723</v>
      </c>
      <c r="D116" s="47" t="s">
        <v>722</v>
      </c>
      <c r="E116" s="27"/>
      <c r="F116" s="140">
        <v>8</v>
      </c>
      <c r="G116" s="168">
        <v>965</v>
      </c>
      <c r="H116" s="165">
        <f t="shared" si="1"/>
        <v>7720</v>
      </c>
    </row>
    <row r="117" spans="1:9">
      <c r="A117" s="32" t="s">
        <v>343</v>
      </c>
      <c r="B117" s="64" t="s">
        <v>706</v>
      </c>
      <c r="C117" s="122" t="s">
        <v>723</v>
      </c>
      <c r="D117" s="47" t="s">
        <v>639</v>
      </c>
      <c r="E117" s="27"/>
      <c r="F117" s="140">
        <v>1</v>
      </c>
      <c r="G117" s="168">
        <v>1670</v>
      </c>
      <c r="H117" s="165">
        <f t="shared" si="1"/>
        <v>1670</v>
      </c>
    </row>
    <row r="118" spans="1:9">
      <c r="A118" s="32" t="s">
        <v>1392</v>
      </c>
      <c r="B118" s="64" t="s">
        <v>706</v>
      </c>
      <c r="C118" s="122" t="s">
        <v>723</v>
      </c>
      <c r="D118" s="47" t="s">
        <v>640</v>
      </c>
      <c r="E118" s="27"/>
      <c r="F118" s="140">
        <v>6</v>
      </c>
      <c r="G118" s="168">
        <v>965</v>
      </c>
      <c r="H118" s="165">
        <f t="shared" si="1"/>
        <v>5790</v>
      </c>
    </row>
    <row r="119" spans="1:9">
      <c r="A119" s="32" t="s">
        <v>1393</v>
      </c>
      <c r="B119" s="64" t="s">
        <v>706</v>
      </c>
      <c r="C119" s="122" t="s">
        <v>723</v>
      </c>
      <c r="D119" s="47" t="s">
        <v>727</v>
      </c>
      <c r="E119" s="27"/>
      <c r="F119" s="140">
        <v>23</v>
      </c>
      <c r="G119" s="168">
        <v>1050</v>
      </c>
      <c r="H119" s="165">
        <f t="shared" si="1"/>
        <v>24150</v>
      </c>
    </row>
    <row r="120" spans="1:9">
      <c r="A120" s="32" t="s">
        <v>344</v>
      </c>
      <c r="B120" s="64" t="s">
        <v>706</v>
      </c>
      <c r="C120" s="122" t="s">
        <v>723</v>
      </c>
      <c r="D120" s="47" t="s">
        <v>728</v>
      </c>
      <c r="E120" s="27"/>
      <c r="F120" s="140">
        <v>14</v>
      </c>
      <c r="G120" s="168">
        <v>1045</v>
      </c>
      <c r="H120" s="165">
        <f t="shared" si="1"/>
        <v>14630</v>
      </c>
    </row>
    <row r="121" spans="1:9">
      <c r="A121" s="32" t="s">
        <v>345</v>
      </c>
      <c r="B121" s="64" t="s">
        <v>706</v>
      </c>
      <c r="C121" s="122" t="s">
        <v>723</v>
      </c>
      <c r="D121" s="47" t="s">
        <v>729</v>
      </c>
      <c r="E121" s="27"/>
      <c r="F121" s="140">
        <v>86</v>
      </c>
      <c r="G121" s="168">
        <v>1155</v>
      </c>
      <c r="H121" s="165">
        <f t="shared" si="1"/>
        <v>99330</v>
      </c>
    </row>
    <row r="122" spans="1:9">
      <c r="A122" s="32" t="s">
        <v>346</v>
      </c>
      <c r="B122" s="64" t="s">
        <v>706</v>
      </c>
      <c r="C122" s="122" t="s">
        <v>731</v>
      </c>
      <c r="D122" s="47" t="s">
        <v>606</v>
      </c>
      <c r="E122" s="27"/>
      <c r="F122" s="140">
        <v>0</v>
      </c>
      <c r="G122" s="168"/>
      <c r="H122" s="165" t="str">
        <f t="shared" si="1"/>
        <v/>
      </c>
    </row>
    <row r="123" spans="1:9">
      <c r="A123" s="32" t="s">
        <v>347</v>
      </c>
      <c r="B123" s="64" t="s">
        <v>706</v>
      </c>
      <c r="C123" s="122" t="s">
        <v>731</v>
      </c>
      <c r="D123" s="47" t="s">
        <v>606</v>
      </c>
      <c r="E123" s="27"/>
      <c r="F123" s="140">
        <v>0</v>
      </c>
      <c r="G123" s="168"/>
      <c r="H123" s="165" t="str">
        <f t="shared" si="1"/>
        <v/>
      </c>
    </row>
    <row r="124" spans="1:9">
      <c r="A124" s="32" t="s">
        <v>348</v>
      </c>
      <c r="B124" s="64" t="s">
        <v>706</v>
      </c>
      <c r="C124" s="122" t="s">
        <v>731</v>
      </c>
      <c r="D124" s="47" t="s">
        <v>721</v>
      </c>
      <c r="E124" s="27"/>
      <c r="F124" s="140">
        <v>56</v>
      </c>
      <c r="G124" s="168">
        <v>400</v>
      </c>
      <c r="H124" s="165">
        <f t="shared" si="1"/>
        <v>22400</v>
      </c>
    </row>
    <row r="125" spans="1:9">
      <c r="A125" s="32" t="s">
        <v>349</v>
      </c>
      <c r="B125" s="64" t="s">
        <v>706</v>
      </c>
      <c r="C125" s="122" t="s">
        <v>731</v>
      </c>
      <c r="D125" s="47" t="s">
        <v>721</v>
      </c>
      <c r="E125" s="27"/>
      <c r="F125" s="140">
        <v>0</v>
      </c>
      <c r="G125" s="168"/>
      <c r="H125" s="165" t="str">
        <f t="shared" si="1"/>
        <v/>
      </c>
    </row>
    <row r="126" spans="1:9">
      <c r="A126" s="32" t="s">
        <v>350</v>
      </c>
      <c r="B126" s="64" t="s">
        <v>706</v>
      </c>
      <c r="C126" s="122" t="s">
        <v>731</v>
      </c>
      <c r="D126" s="47" t="s">
        <v>721</v>
      </c>
      <c r="E126" s="27"/>
      <c r="F126" s="140">
        <v>40</v>
      </c>
      <c r="G126" s="168">
        <v>1485</v>
      </c>
      <c r="H126" s="165">
        <f t="shared" si="1"/>
        <v>59400</v>
      </c>
    </row>
    <row r="127" spans="1:9">
      <c r="A127" s="32" t="s">
        <v>351</v>
      </c>
      <c r="B127" s="64" t="s">
        <v>706</v>
      </c>
      <c r="C127" s="122" t="s">
        <v>731</v>
      </c>
      <c r="D127" s="47" t="s">
        <v>725</v>
      </c>
      <c r="E127" s="27"/>
      <c r="F127" s="140">
        <v>15</v>
      </c>
      <c r="G127" s="168">
        <v>1435</v>
      </c>
      <c r="H127" s="165">
        <f t="shared" si="1"/>
        <v>21525</v>
      </c>
      <c r="I127" t="str">
        <f t="shared" ref="I127" si="2">IF(F124=0,"B908"," ")</f>
        <v/>
      </c>
    </row>
    <row r="128" spans="1:9">
      <c r="A128" s="32" t="s">
        <v>1394</v>
      </c>
      <c r="B128" s="64" t="s">
        <v>706</v>
      </c>
      <c r="C128" s="122" t="s">
        <v>731</v>
      </c>
      <c r="D128" s="47" t="s">
        <v>637</v>
      </c>
      <c r="E128" s="27"/>
      <c r="F128" s="140">
        <v>16</v>
      </c>
      <c r="G128" s="168">
        <v>2295</v>
      </c>
      <c r="H128" s="165">
        <f t="shared" si="1"/>
        <v>36720</v>
      </c>
    </row>
    <row r="129" spans="1:8">
      <c r="A129" s="32" t="s">
        <v>1395</v>
      </c>
      <c r="B129" s="64" t="s">
        <v>706</v>
      </c>
      <c r="C129" s="122" t="s">
        <v>731</v>
      </c>
      <c r="D129" s="47" t="s">
        <v>1396</v>
      </c>
      <c r="E129" s="27"/>
      <c r="F129" s="140">
        <v>1</v>
      </c>
      <c r="G129" s="168">
        <v>1375</v>
      </c>
      <c r="H129" s="165">
        <f t="shared" si="1"/>
        <v>1375</v>
      </c>
    </row>
    <row r="130" spans="1:8">
      <c r="A130" s="32" t="s">
        <v>1397</v>
      </c>
      <c r="B130" s="64" t="s">
        <v>706</v>
      </c>
      <c r="C130" s="122" t="s">
        <v>731</v>
      </c>
      <c r="D130" s="47" t="s">
        <v>639</v>
      </c>
      <c r="E130" s="27"/>
      <c r="F130" s="140">
        <v>2</v>
      </c>
      <c r="G130" s="168">
        <v>4155</v>
      </c>
      <c r="H130" s="165">
        <f t="shared" si="1"/>
        <v>8310</v>
      </c>
    </row>
    <row r="131" spans="1:8">
      <c r="A131" s="32" t="s">
        <v>1398</v>
      </c>
      <c r="B131" s="64" t="s">
        <v>706</v>
      </c>
      <c r="C131" s="122" t="s">
        <v>731</v>
      </c>
      <c r="D131" s="47" t="s">
        <v>1399</v>
      </c>
      <c r="E131" s="27"/>
      <c r="F131" s="140">
        <v>4</v>
      </c>
      <c r="G131" s="168">
        <v>3295</v>
      </c>
      <c r="H131" s="165">
        <f t="shared" si="1"/>
        <v>13180</v>
      </c>
    </row>
    <row r="132" spans="1:8">
      <c r="A132" s="32" t="s">
        <v>352</v>
      </c>
      <c r="B132" s="64" t="s">
        <v>706</v>
      </c>
      <c r="C132" s="122" t="s">
        <v>731</v>
      </c>
      <c r="D132" s="47" t="s">
        <v>636</v>
      </c>
      <c r="E132" s="27"/>
      <c r="F132" s="140">
        <v>33</v>
      </c>
      <c r="G132" s="168">
        <v>649</v>
      </c>
      <c r="H132" s="165">
        <f t="shared" ref="H132:H195" si="3">IF(G132&gt;0,G132*F132," ")</f>
        <v>21417</v>
      </c>
    </row>
    <row r="133" spans="1:8">
      <c r="A133" s="32" t="s">
        <v>1613</v>
      </c>
      <c r="B133" s="64" t="s">
        <v>706</v>
      </c>
      <c r="C133" s="122" t="s">
        <v>731</v>
      </c>
      <c r="D133" s="47" t="s">
        <v>640</v>
      </c>
      <c r="E133" s="27"/>
      <c r="F133" s="140">
        <v>16</v>
      </c>
      <c r="G133" s="168">
        <v>715</v>
      </c>
      <c r="H133" s="165">
        <f t="shared" si="3"/>
        <v>11440</v>
      </c>
    </row>
    <row r="134" spans="1:8">
      <c r="A134" s="32" t="s">
        <v>1614</v>
      </c>
      <c r="B134" s="64" t="s">
        <v>706</v>
      </c>
      <c r="C134" s="122" t="s">
        <v>804</v>
      </c>
      <c r="D134" s="47" t="s">
        <v>1615</v>
      </c>
      <c r="E134" s="27"/>
      <c r="F134" s="140">
        <v>0</v>
      </c>
      <c r="G134" s="168"/>
      <c r="H134" s="165" t="str">
        <f t="shared" si="3"/>
        <v/>
      </c>
    </row>
    <row r="135" spans="1:8">
      <c r="A135" s="32" t="s">
        <v>353</v>
      </c>
      <c r="B135" s="64" t="s">
        <v>706</v>
      </c>
      <c r="C135" s="122" t="s">
        <v>732</v>
      </c>
      <c r="D135" s="47" t="s">
        <v>721</v>
      </c>
      <c r="E135" s="27"/>
      <c r="F135" s="140">
        <v>1</v>
      </c>
      <c r="G135" s="168">
        <v>911</v>
      </c>
      <c r="H135" s="165">
        <f t="shared" si="3"/>
        <v>911</v>
      </c>
    </row>
    <row r="136" spans="1:8">
      <c r="A136" s="32" t="s">
        <v>354</v>
      </c>
      <c r="B136" s="64" t="s">
        <v>706</v>
      </c>
      <c r="C136" s="122" t="s">
        <v>732</v>
      </c>
      <c r="D136" s="47" t="s">
        <v>721</v>
      </c>
      <c r="E136" s="27"/>
      <c r="F136" s="140">
        <v>0</v>
      </c>
      <c r="G136" s="168"/>
      <c r="H136" s="165" t="str">
        <f t="shared" si="3"/>
        <v/>
      </c>
    </row>
    <row r="137" spans="1:8">
      <c r="A137" s="32" t="s">
        <v>355</v>
      </c>
      <c r="B137" s="64" t="s">
        <v>706</v>
      </c>
      <c r="C137" s="122" t="s">
        <v>732</v>
      </c>
      <c r="D137" s="47" t="s">
        <v>1118</v>
      </c>
      <c r="E137" s="27"/>
      <c r="F137" s="140">
        <v>1</v>
      </c>
      <c r="G137" s="168">
        <v>1041</v>
      </c>
      <c r="H137" s="165">
        <f t="shared" si="3"/>
        <v>1041</v>
      </c>
    </row>
    <row r="138" spans="1:8">
      <c r="A138" s="32" t="s">
        <v>356</v>
      </c>
      <c r="B138" s="64" t="s">
        <v>706</v>
      </c>
      <c r="C138" s="122" t="s">
        <v>732</v>
      </c>
      <c r="D138" s="47" t="s">
        <v>606</v>
      </c>
      <c r="E138" s="27"/>
      <c r="F138" s="140">
        <v>0</v>
      </c>
      <c r="G138" s="168"/>
      <c r="H138" s="165" t="str">
        <f t="shared" si="3"/>
        <v/>
      </c>
    </row>
    <row r="139" spans="1:8">
      <c r="A139" s="32" t="s">
        <v>357</v>
      </c>
      <c r="B139" s="64" t="s">
        <v>706</v>
      </c>
      <c r="C139" s="122" t="s">
        <v>732</v>
      </c>
      <c r="D139" s="47" t="s">
        <v>725</v>
      </c>
      <c r="E139" s="27"/>
      <c r="F139" s="140">
        <v>1</v>
      </c>
      <c r="G139" s="168">
        <v>1547</v>
      </c>
      <c r="H139" s="165">
        <f t="shared" si="3"/>
        <v>1547</v>
      </c>
    </row>
    <row r="140" spans="1:8">
      <c r="A140" s="32" t="s">
        <v>358</v>
      </c>
      <c r="B140" s="64" t="s">
        <v>706</v>
      </c>
      <c r="C140" s="122" t="s">
        <v>732</v>
      </c>
      <c r="D140" s="47" t="s">
        <v>639</v>
      </c>
      <c r="E140" s="27"/>
      <c r="F140" s="140">
        <v>6</v>
      </c>
      <c r="G140" s="168">
        <v>2519</v>
      </c>
      <c r="H140" s="165">
        <f t="shared" si="3"/>
        <v>15114</v>
      </c>
    </row>
    <row r="141" spans="1:8">
      <c r="A141" s="32" t="s">
        <v>359</v>
      </c>
      <c r="B141" s="64" t="s">
        <v>706</v>
      </c>
      <c r="C141" s="122" t="s">
        <v>3</v>
      </c>
      <c r="D141" s="47" t="s">
        <v>606</v>
      </c>
      <c r="E141" s="27"/>
      <c r="F141" s="140">
        <v>10</v>
      </c>
      <c r="G141" s="168">
        <v>2912</v>
      </c>
      <c r="H141" s="165">
        <f t="shared" si="3"/>
        <v>29120</v>
      </c>
    </row>
    <row r="142" spans="1:8">
      <c r="A142" s="32" t="s">
        <v>360</v>
      </c>
      <c r="B142" s="64" t="s">
        <v>706</v>
      </c>
      <c r="C142" s="122" t="s">
        <v>3</v>
      </c>
      <c r="D142" s="47" t="s">
        <v>602</v>
      </c>
      <c r="E142" s="27"/>
      <c r="F142" s="140">
        <v>2</v>
      </c>
      <c r="G142" s="168">
        <v>1996</v>
      </c>
      <c r="H142" s="165">
        <f t="shared" si="3"/>
        <v>3992</v>
      </c>
    </row>
    <row r="143" spans="1:8">
      <c r="A143" s="32" t="s">
        <v>361</v>
      </c>
      <c r="B143" s="64" t="s">
        <v>706</v>
      </c>
      <c r="C143" s="122" t="s">
        <v>1657</v>
      </c>
      <c r="D143" s="47" t="s">
        <v>606</v>
      </c>
      <c r="E143" s="27"/>
      <c r="F143" s="140">
        <v>4</v>
      </c>
      <c r="G143" s="168">
        <v>5460</v>
      </c>
      <c r="H143" s="165">
        <f t="shared" si="3"/>
        <v>21840</v>
      </c>
    </row>
    <row r="144" spans="1:8">
      <c r="A144" s="32" t="s">
        <v>362</v>
      </c>
      <c r="B144" s="64" t="s">
        <v>706</v>
      </c>
      <c r="C144" s="122" t="s">
        <v>1657</v>
      </c>
      <c r="D144" s="47" t="s">
        <v>606</v>
      </c>
      <c r="E144" s="27"/>
      <c r="F144" s="140">
        <v>2</v>
      </c>
      <c r="G144" s="168">
        <v>5460</v>
      </c>
      <c r="H144" s="165">
        <f t="shared" si="3"/>
        <v>10920</v>
      </c>
    </row>
    <row r="145" spans="1:8">
      <c r="A145" s="32" t="s">
        <v>363</v>
      </c>
      <c r="B145" s="64"/>
      <c r="C145" s="122"/>
      <c r="D145" s="47"/>
      <c r="E145" s="27"/>
      <c r="F145" s="140"/>
      <c r="G145" s="168"/>
      <c r="H145" s="165" t="str">
        <f t="shared" si="3"/>
        <v/>
      </c>
    </row>
    <row r="146" spans="1:8">
      <c r="A146" s="32" t="s">
        <v>364</v>
      </c>
      <c r="B146" s="64"/>
      <c r="C146" s="122"/>
      <c r="D146" s="47"/>
      <c r="E146" s="27"/>
      <c r="F146" s="140"/>
      <c r="G146" s="168"/>
      <c r="H146" s="165" t="str">
        <f t="shared" si="3"/>
        <v/>
      </c>
    </row>
    <row r="147" spans="1:8">
      <c r="A147" s="32" t="s">
        <v>365</v>
      </c>
      <c r="B147" s="64"/>
      <c r="C147" s="122"/>
      <c r="D147" s="47"/>
      <c r="E147" s="27"/>
      <c r="F147" s="140"/>
      <c r="G147" s="168"/>
      <c r="H147" s="165" t="str">
        <f t="shared" si="3"/>
        <v/>
      </c>
    </row>
    <row r="148" spans="1:8">
      <c r="A148" s="32" t="s">
        <v>366</v>
      </c>
      <c r="B148" s="64"/>
      <c r="C148" s="122"/>
      <c r="D148" s="47"/>
      <c r="E148" s="27"/>
      <c r="F148" s="140"/>
      <c r="G148" s="168"/>
      <c r="H148" s="165" t="str">
        <f t="shared" si="3"/>
        <v/>
      </c>
    </row>
    <row r="149" spans="1:8">
      <c r="A149" s="32" t="s">
        <v>367</v>
      </c>
      <c r="B149" s="64"/>
      <c r="C149" s="122"/>
      <c r="D149" s="47"/>
      <c r="E149" s="27"/>
      <c r="F149" s="140"/>
      <c r="G149" s="168"/>
      <c r="H149" s="165" t="str">
        <f t="shared" si="3"/>
        <v/>
      </c>
    </row>
    <row r="150" spans="1:8">
      <c r="A150" s="32" t="s">
        <v>368</v>
      </c>
      <c r="B150" s="64"/>
      <c r="C150" s="122"/>
      <c r="D150" s="47"/>
      <c r="E150" s="27"/>
      <c r="F150" s="140"/>
      <c r="G150" s="168"/>
      <c r="H150" s="165" t="str">
        <f t="shared" si="3"/>
        <v/>
      </c>
    </row>
    <row r="151" spans="1:8">
      <c r="A151" s="32" t="s">
        <v>369</v>
      </c>
      <c r="B151" s="64"/>
      <c r="C151" s="122"/>
      <c r="D151" s="47"/>
      <c r="E151" s="27"/>
      <c r="F151" s="140"/>
      <c r="G151" s="168"/>
      <c r="H151" s="165" t="str">
        <f t="shared" si="3"/>
        <v/>
      </c>
    </row>
    <row r="152" spans="1:8">
      <c r="A152" s="32" t="s">
        <v>370</v>
      </c>
      <c r="B152" s="64"/>
      <c r="C152" s="122"/>
      <c r="D152" s="47"/>
      <c r="E152" s="27"/>
      <c r="F152" s="140"/>
      <c r="G152" s="168"/>
      <c r="H152" s="165" t="str">
        <f t="shared" si="3"/>
        <v/>
      </c>
    </row>
    <row r="153" spans="1:8">
      <c r="A153" s="32" t="s">
        <v>371</v>
      </c>
      <c r="B153" s="64"/>
      <c r="C153" s="122"/>
      <c r="D153" s="47"/>
      <c r="E153" s="27"/>
      <c r="F153" s="140"/>
      <c r="G153" s="168"/>
      <c r="H153" s="165" t="str">
        <f t="shared" si="3"/>
        <v/>
      </c>
    </row>
    <row r="154" spans="1:8">
      <c r="A154" s="32" t="s">
        <v>372</v>
      </c>
      <c r="B154" s="64"/>
      <c r="C154" s="122"/>
      <c r="D154" s="47"/>
      <c r="E154" s="27"/>
      <c r="F154" s="140"/>
      <c r="G154" s="168"/>
      <c r="H154" s="165" t="str">
        <f t="shared" si="3"/>
        <v/>
      </c>
    </row>
    <row r="155" spans="1:8">
      <c r="A155" s="32" t="s">
        <v>373</v>
      </c>
      <c r="B155" s="64"/>
      <c r="C155" s="122"/>
      <c r="D155" s="47"/>
      <c r="E155" s="27"/>
      <c r="F155" s="140"/>
      <c r="G155" s="168"/>
      <c r="H155" s="165" t="str">
        <f t="shared" si="3"/>
        <v/>
      </c>
    </row>
    <row r="156" spans="1:8">
      <c r="A156" s="32" t="s">
        <v>374</v>
      </c>
      <c r="B156" s="64"/>
      <c r="C156" s="122"/>
      <c r="D156" s="47"/>
      <c r="E156" s="27"/>
      <c r="F156" s="140"/>
      <c r="G156" s="168"/>
      <c r="H156" s="165" t="str">
        <f t="shared" si="3"/>
        <v/>
      </c>
    </row>
    <row r="157" spans="1:8">
      <c r="A157" s="32" t="s">
        <v>375</v>
      </c>
      <c r="B157" s="64"/>
      <c r="C157" s="122"/>
      <c r="D157" s="47"/>
      <c r="E157" s="27"/>
      <c r="F157" s="140"/>
      <c r="G157" s="168"/>
      <c r="H157" s="165" t="str">
        <f t="shared" si="3"/>
        <v/>
      </c>
    </row>
    <row r="158" spans="1:8">
      <c r="A158" s="32" t="s">
        <v>376</v>
      </c>
      <c r="B158" s="64" t="s">
        <v>706</v>
      </c>
      <c r="C158" s="122" t="s">
        <v>710</v>
      </c>
      <c r="D158" s="47" t="s">
        <v>733</v>
      </c>
      <c r="E158" s="27"/>
      <c r="F158" s="140">
        <v>25</v>
      </c>
      <c r="G158" s="168">
        <v>523</v>
      </c>
      <c r="H158" s="165">
        <f t="shared" si="3"/>
        <v>13075</v>
      </c>
    </row>
    <row r="159" spans="1:8">
      <c r="A159" s="32" t="s">
        <v>377</v>
      </c>
      <c r="B159" s="64" t="s">
        <v>706</v>
      </c>
      <c r="C159" s="122" t="s">
        <v>707</v>
      </c>
      <c r="D159" s="47" t="s">
        <v>734</v>
      </c>
      <c r="E159" s="27"/>
      <c r="F159" s="140">
        <v>23</v>
      </c>
      <c r="G159" s="168">
        <v>899</v>
      </c>
      <c r="H159" s="165">
        <f t="shared" si="3"/>
        <v>20677</v>
      </c>
    </row>
    <row r="160" spans="1:8">
      <c r="A160" s="32" t="s">
        <v>377</v>
      </c>
      <c r="B160" s="64" t="s">
        <v>706</v>
      </c>
      <c r="C160" s="122" t="s">
        <v>707</v>
      </c>
      <c r="D160" s="47" t="s">
        <v>735</v>
      </c>
      <c r="E160" s="27"/>
      <c r="F160" s="140">
        <v>1</v>
      </c>
      <c r="G160" s="168">
        <v>2345</v>
      </c>
      <c r="H160" s="165">
        <f t="shared" si="3"/>
        <v>2345</v>
      </c>
    </row>
    <row r="161" spans="1:8">
      <c r="A161" s="32" t="s">
        <v>378</v>
      </c>
      <c r="B161" s="64" t="s">
        <v>706</v>
      </c>
      <c r="C161" s="122" t="s">
        <v>712</v>
      </c>
      <c r="D161" s="47" t="s">
        <v>734</v>
      </c>
      <c r="E161" s="27"/>
      <c r="F161" s="140">
        <v>35</v>
      </c>
      <c r="G161" s="168">
        <v>681</v>
      </c>
      <c r="H161" s="165">
        <f t="shared" si="3"/>
        <v>23835</v>
      </c>
    </row>
    <row r="162" spans="1:8">
      <c r="A162" s="32" t="s">
        <v>379</v>
      </c>
      <c r="B162" s="64" t="s">
        <v>706</v>
      </c>
      <c r="C162" s="122" t="s">
        <v>736</v>
      </c>
      <c r="D162" s="47" t="s">
        <v>606</v>
      </c>
      <c r="E162" s="27"/>
      <c r="F162" s="140">
        <v>22</v>
      </c>
      <c r="G162" s="168">
        <v>21</v>
      </c>
      <c r="H162" s="165">
        <f t="shared" si="3"/>
        <v>462</v>
      </c>
    </row>
    <row r="163" spans="1:8">
      <c r="A163" s="32" t="s">
        <v>1349</v>
      </c>
      <c r="B163" s="64" t="s">
        <v>706</v>
      </c>
      <c r="C163" s="122" t="s">
        <v>737</v>
      </c>
      <c r="D163" s="47" t="s">
        <v>738</v>
      </c>
      <c r="E163" s="27"/>
      <c r="F163" s="140">
        <v>41</v>
      </c>
      <c r="G163" s="168">
        <v>71</v>
      </c>
      <c r="H163" s="165">
        <f t="shared" si="3"/>
        <v>2911</v>
      </c>
    </row>
    <row r="164" spans="1:8">
      <c r="A164" s="32" t="s">
        <v>1350</v>
      </c>
      <c r="B164" s="64" t="s">
        <v>706</v>
      </c>
      <c r="C164" s="122" t="s">
        <v>737</v>
      </c>
      <c r="D164" s="47" t="s">
        <v>739</v>
      </c>
      <c r="E164" s="27"/>
      <c r="F164" s="140">
        <v>9</v>
      </c>
      <c r="G164" s="168">
        <v>70</v>
      </c>
      <c r="H164" s="165">
        <f t="shared" si="3"/>
        <v>630</v>
      </c>
    </row>
    <row r="165" spans="1:8">
      <c r="A165" s="32" t="s">
        <v>1351</v>
      </c>
      <c r="B165" s="64" t="s">
        <v>706</v>
      </c>
      <c r="C165" s="122" t="s">
        <v>737</v>
      </c>
      <c r="D165" s="47" t="s">
        <v>749</v>
      </c>
      <c r="E165" s="27"/>
      <c r="F165" s="140">
        <v>5</v>
      </c>
      <c r="G165" s="168">
        <v>99</v>
      </c>
      <c r="H165" s="165">
        <f t="shared" si="3"/>
        <v>495</v>
      </c>
    </row>
    <row r="166" spans="1:8">
      <c r="A166" s="32" t="s">
        <v>1352</v>
      </c>
      <c r="B166" s="64" t="s">
        <v>706</v>
      </c>
      <c r="C166" s="122" t="s">
        <v>737</v>
      </c>
      <c r="D166" s="47" t="s">
        <v>748</v>
      </c>
      <c r="E166" s="27"/>
      <c r="F166" s="140">
        <v>0</v>
      </c>
      <c r="G166" s="168">
        <v>96</v>
      </c>
      <c r="H166" s="165">
        <f t="shared" si="3"/>
        <v>0</v>
      </c>
    </row>
    <row r="167" spans="1:8">
      <c r="A167" s="32" t="s">
        <v>1353</v>
      </c>
      <c r="B167" s="64" t="s">
        <v>706</v>
      </c>
      <c r="C167" s="122" t="s">
        <v>737</v>
      </c>
      <c r="D167" s="47" t="s">
        <v>751</v>
      </c>
      <c r="E167" s="27"/>
      <c r="F167" s="140">
        <v>2</v>
      </c>
      <c r="G167" s="168">
        <v>215</v>
      </c>
      <c r="H167" s="165">
        <f t="shared" si="3"/>
        <v>430</v>
      </c>
    </row>
    <row r="168" spans="1:8">
      <c r="A168" s="32" t="s">
        <v>1354</v>
      </c>
      <c r="B168" s="64" t="s">
        <v>706</v>
      </c>
      <c r="C168" s="122" t="s">
        <v>737</v>
      </c>
      <c r="D168" s="47" t="s">
        <v>750</v>
      </c>
      <c r="E168" s="27"/>
      <c r="F168" s="140">
        <v>4</v>
      </c>
      <c r="G168" s="168">
        <v>198</v>
      </c>
      <c r="H168" s="165">
        <f t="shared" si="3"/>
        <v>792</v>
      </c>
    </row>
    <row r="169" spans="1:8">
      <c r="A169" s="32" t="s">
        <v>380</v>
      </c>
      <c r="B169" s="64" t="s">
        <v>706</v>
      </c>
      <c r="C169" s="122" t="s">
        <v>737</v>
      </c>
      <c r="D169" s="47" t="s">
        <v>741</v>
      </c>
      <c r="E169" s="27"/>
      <c r="F169" s="140"/>
      <c r="G169" s="168"/>
      <c r="H169" s="165" t="str">
        <f t="shared" si="3"/>
        <v/>
      </c>
    </row>
    <row r="170" spans="1:8">
      <c r="A170" s="32" t="s">
        <v>1400</v>
      </c>
      <c r="B170" s="64" t="s">
        <v>706</v>
      </c>
      <c r="C170" s="122" t="s">
        <v>740</v>
      </c>
      <c r="D170" s="47" t="s">
        <v>749</v>
      </c>
      <c r="E170" s="27"/>
      <c r="F170" s="140">
        <v>34</v>
      </c>
      <c r="G170" s="168">
        <v>172</v>
      </c>
      <c r="H170" s="165">
        <f t="shared" si="3"/>
        <v>5848</v>
      </c>
    </row>
    <row r="171" spans="1:8">
      <c r="A171" s="32" t="s">
        <v>1401</v>
      </c>
      <c r="B171" s="64" t="s">
        <v>706</v>
      </c>
      <c r="C171" s="122" t="s">
        <v>740</v>
      </c>
      <c r="D171" s="47" t="s">
        <v>748</v>
      </c>
      <c r="E171" s="27"/>
      <c r="F171" s="140">
        <v>34</v>
      </c>
      <c r="G171" s="168">
        <v>170</v>
      </c>
      <c r="H171" s="165">
        <f t="shared" si="3"/>
        <v>5780</v>
      </c>
    </row>
    <row r="172" spans="1:8">
      <c r="A172" s="32" t="s">
        <v>1574</v>
      </c>
      <c r="B172" s="64" t="s">
        <v>706</v>
      </c>
      <c r="C172" s="122" t="s">
        <v>740</v>
      </c>
      <c r="D172" s="106" t="s">
        <v>1631</v>
      </c>
      <c r="E172" s="27"/>
      <c r="F172" s="140">
        <v>12</v>
      </c>
      <c r="G172" s="168">
        <v>241</v>
      </c>
      <c r="H172" s="165">
        <f t="shared" si="3"/>
        <v>2892</v>
      </c>
    </row>
    <row r="173" spans="1:8">
      <c r="A173" s="32" t="s">
        <v>381</v>
      </c>
      <c r="B173" s="64" t="s">
        <v>706</v>
      </c>
      <c r="C173" s="122" t="s">
        <v>742</v>
      </c>
      <c r="D173" s="47" t="s">
        <v>570</v>
      </c>
      <c r="E173" s="27"/>
      <c r="F173" s="140">
        <v>23</v>
      </c>
      <c r="G173" s="168">
        <v>539</v>
      </c>
      <c r="H173" s="165">
        <f t="shared" si="3"/>
        <v>12397</v>
      </c>
    </row>
    <row r="174" spans="1:8">
      <c r="A174" s="32" t="s">
        <v>1075</v>
      </c>
      <c r="B174" s="64" t="s">
        <v>747</v>
      </c>
      <c r="C174" s="122" t="s">
        <v>743</v>
      </c>
      <c r="D174" s="47" t="s">
        <v>606</v>
      </c>
      <c r="E174" s="27"/>
      <c r="F174" s="140">
        <v>9</v>
      </c>
      <c r="G174" s="168">
        <v>1503</v>
      </c>
      <c r="H174" s="165">
        <f t="shared" si="3"/>
        <v>13527</v>
      </c>
    </row>
    <row r="175" spans="1:8">
      <c r="A175" s="32" t="s">
        <v>1076</v>
      </c>
      <c r="B175" s="64" t="s">
        <v>747</v>
      </c>
      <c r="C175" s="122" t="s">
        <v>743</v>
      </c>
      <c r="D175" s="47" t="s">
        <v>570</v>
      </c>
      <c r="E175" s="27"/>
      <c r="F175" s="140">
        <v>2</v>
      </c>
      <c r="G175" s="168">
        <v>1497</v>
      </c>
      <c r="H175" s="165">
        <f t="shared" si="3"/>
        <v>2994</v>
      </c>
    </row>
    <row r="176" spans="1:8">
      <c r="A176" s="32" t="s">
        <v>1077</v>
      </c>
      <c r="B176" s="64" t="s">
        <v>747</v>
      </c>
      <c r="C176" s="122" t="s">
        <v>744</v>
      </c>
      <c r="D176" s="47" t="s">
        <v>606</v>
      </c>
      <c r="E176" s="27"/>
      <c r="F176" s="140">
        <v>5</v>
      </c>
      <c r="G176" s="168">
        <v>2044</v>
      </c>
      <c r="H176" s="165">
        <f t="shared" si="3"/>
        <v>10220</v>
      </c>
    </row>
    <row r="177" spans="1:8">
      <c r="A177" s="32" t="s">
        <v>1078</v>
      </c>
      <c r="B177" s="64" t="s">
        <v>747</v>
      </c>
      <c r="C177" s="122" t="s">
        <v>744</v>
      </c>
      <c r="D177" s="47" t="s">
        <v>570</v>
      </c>
      <c r="E177" s="27"/>
      <c r="F177" s="140">
        <v>0</v>
      </c>
      <c r="G177" s="168"/>
      <c r="H177" s="165" t="str">
        <f t="shared" si="3"/>
        <v/>
      </c>
    </row>
    <row r="178" spans="1:8">
      <c r="A178" s="32" t="s">
        <v>382</v>
      </c>
      <c r="B178" s="64" t="s">
        <v>747</v>
      </c>
      <c r="C178" s="122" t="s">
        <v>745</v>
      </c>
      <c r="D178" s="47" t="s">
        <v>606</v>
      </c>
      <c r="E178" s="27"/>
      <c r="F178" s="140">
        <v>0</v>
      </c>
      <c r="G178" s="168"/>
      <c r="H178" s="165" t="str">
        <f t="shared" si="3"/>
        <v/>
      </c>
    </row>
    <row r="179" spans="1:8">
      <c r="A179" s="32" t="s">
        <v>383</v>
      </c>
      <c r="B179" s="64" t="s">
        <v>747</v>
      </c>
      <c r="C179" s="122" t="s">
        <v>745</v>
      </c>
      <c r="D179" s="47" t="s">
        <v>570</v>
      </c>
      <c r="E179" s="27"/>
      <c r="F179" s="140">
        <v>15</v>
      </c>
      <c r="G179" s="168">
        <v>3124</v>
      </c>
      <c r="H179" s="165">
        <f t="shared" si="3"/>
        <v>46860</v>
      </c>
    </row>
    <row r="180" spans="1:8">
      <c r="A180" s="32" t="s">
        <v>384</v>
      </c>
      <c r="B180" s="64" t="s">
        <v>747</v>
      </c>
      <c r="C180" s="122" t="s">
        <v>746</v>
      </c>
      <c r="D180" s="47" t="s">
        <v>606</v>
      </c>
      <c r="E180" s="27"/>
      <c r="F180" s="140">
        <v>2</v>
      </c>
      <c r="G180" s="168">
        <v>4540</v>
      </c>
      <c r="H180" s="165">
        <f t="shared" si="3"/>
        <v>9080</v>
      </c>
    </row>
    <row r="181" spans="1:8">
      <c r="A181" s="32" t="s">
        <v>385</v>
      </c>
      <c r="B181" s="64" t="s">
        <v>747</v>
      </c>
      <c r="C181" s="122" t="s">
        <v>746</v>
      </c>
      <c r="D181" s="47" t="s">
        <v>570</v>
      </c>
      <c r="E181" s="27"/>
      <c r="F181" s="140">
        <v>6</v>
      </c>
      <c r="G181" s="168">
        <v>4140</v>
      </c>
      <c r="H181" s="165">
        <f t="shared" si="3"/>
        <v>24840</v>
      </c>
    </row>
    <row r="182" spans="1:8">
      <c r="A182" s="32" t="s">
        <v>386</v>
      </c>
      <c r="B182" s="64" t="s">
        <v>794</v>
      </c>
      <c r="C182" s="122" t="s">
        <v>795</v>
      </c>
      <c r="D182" s="47" t="s">
        <v>606</v>
      </c>
      <c r="E182" s="27"/>
      <c r="F182" s="140">
        <v>16</v>
      </c>
      <c r="G182" s="168">
        <v>3562</v>
      </c>
      <c r="H182" s="165">
        <f t="shared" si="3"/>
        <v>56992</v>
      </c>
    </row>
    <row r="183" spans="1:8">
      <c r="A183" s="32" t="s">
        <v>387</v>
      </c>
      <c r="B183" s="64" t="s">
        <v>794</v>
      </c>
      <c r="C183" s="122" t="s">
        <v>795</v>
      </c>
      <c r="D183" s="47" t="s">
        <v>606</v>
      </c>
      <c r="E183" s="27"/>
      <c r="F183" s="140">
        <v>11</v>
      </c>
      <c r="G183" s="168">
        <v>3562</v>
      </c>
      <c r="H183" s="165">
        <f t="shared" si="3"/>
        <v>39182</v>
      </c>
    </row>
    <row r="184" spans="1:8">
      <c r="A184" s="32" t="s">
        <v>388</v>
      </c>
      <c r="B184" s="64" t="s">
        <v>794</v>
      </c>
      <c r="C184" s="122" t="s">
        <v>795</v>
      </c>
      <c r="D184" s="47" t="s">
        <v>570</v>
      </c>
      <c r="E184" s="27"/>
      <c r="F184" s="140">
        <v>11</v>
      </c>
      <c r="G184" s="168">
        <v>3096</v>
      </c>
      <c r="H184" s="165">
        <f t="shared" si="3"/>
        <v>34056</v>
      </c>
    </row>
    <row r="185" spans="1:8">
      <c r="A185" s="32" t="s">
        <v>389</v>
      </c>
      <c r="B185" s="64" t="s">
        <v>794</v>
      </c>
      <c r="C185" s="122" t="s">
        <v>795</v>
      </c>
      <c r="D185" s="47" t="s">
        <v>570</v>
      </c>
      <c r="E185" s="27"/>
      <c r="F185" s="140">
        <v>11</v>
      </c>
      <c r="G185" s="168">
        <v>3096</v>
      </c>
      <c r="H185" s="165">
        <f t="shared" si="3"/>
        <v>34056</v>
      </c>
    </row>
    <row r="186" spans="1:8">
      <c r="A186" s="32" t="s">
        <v>390</v>
      </c>
      <c r="B186" s="64" t="s">
        <v>794</v>
      </c>
      <c r="C186" s="122" t="s">
        <v>796</v>
      </c>
      <c r="D186" s="47" t="s">
        <v>606</v>
      </c>
      <c r="E186" s="27"/>
      <c r="F186" s="140">
        <v>10</v>
      </c>
      <c r="G186" s="168">
        <v>5960</v>
      </c>
      <c r="H186" s="165">
        <f t="shared" si="3"/>
        <v>59600</v>
      </c>
    </row>
    <row r="187" spans="1:8">
      <c r="A187" s="32" t="s">
        <v>391</v>
      </c>
      <c r="B187" s="64" t="s">
        <v>794</v>
      </c>
      <c r="C187" s="122" t="s">
        <v>796</v>
      </c>
      <c r="D187" s="47" t="s">
        <v>606</v>
      </c>
      <c r="E187" s="27"/>
      <c r="F187" s="140">
        <v>8</v>
      </c>
      <c r="G187" s="168">
        <v>5960</v>
      </c>
      <c r="H187" s="165">
        <f t="shared" si="3"/>
        <v>47680</v>
      </c>
    </row>
    <row r="188" spans="1:8">
      <c r="A188" s="32" t="s">
        <v>392</v>
      </c>
      <c r="B188" s="64" t="s">
        <v>794</v>
      </c>
      <c r="C188" s="122" t="s">
        <v>796</v>
      </c>
      <c r="D188" s="47" t="s">
        <v>684</v>
      </c>
      <c r="E188" s="27"/>
      <c r="F188" s="140">
        <v>6</v>
      </c>
      <c r="G188" s="168">
        <v>5460</v>
      </c>
      <c r="H188" s="165">
        <f t="shared" si="3"/>
        <v>32760</v>
      </c>
    </row>
    <row r="189" spans="1:8">
      <c r="A189" s="32" t="s">
        <v>393</v>
      </c>
      <c r="B189" s="64" t="s">
        <v>794</v>
      </c>
      <c r="C189" s="122" t="s">
        <v>795</v>
      </c>
      <c r="D189" s="47" t="s">
        <v>797</v>
      </c>
      <c r="E189" s="27"/>
      <c r="F189" s="140">
        <v>3</v>
      </c>
      <c r="G189" s="168">
        <v>3098</v>
      </c>
      <c r="H189" s="165">
        <f t="shared" si="3"/>
        <v>9294</v>
      </c>
    </row>
    <row r="190" spans="1:8">
      <c r="A190" s="32" t="s">
        <v>394</v>
      </c>
      <c r="B190" s="64"/>
      <c r="C190" s="122"/>
      <c r="D190" s="47"/>
      <c r="E190" s="27"/>
      <c r="F190" s="140"/>
      <c r="G190" s="168"/>
      <c r="H190" s="165" t="str">
        <f t="shared" si="3"/>
        <v/>
      </c>
    </row>
    <row r="191" spans="1:8">
      <c r="A191" s="32" t="s">
        <v>1079</v>
      </c>
      <c r="B191" s="64" t="s">
        <v>798</v>
      </c>
      <c r="C191" s="122" t="s">
        <v>953</v>
      </c>
      <c r="D191" s="47" t="s">
        <v>799</v>
      </c>
      <c r="E191" s="27"/>
      <c r="F191" s="140">
        <v>0</v>
      </c>
      <c r="G191" s="168"/>
      <c r="H191" s="165" t="str">
        <f t="shared" si="3"/>
        <v/>
      </c>
    </row>
    <row r="192" spans="1:8">
      <c r="A192" s="32" t="s">
        <v>1080</v>
      </c>
      <c r="B192" s="64" t="s">
        <v>798</v>
      </c>
      <c r="C192" s="122" t="s">
        <v>802</v>
      </c>
      <c r="D192" s="47" t="s">
        <v>799</v>
      </c>
      <c r="E192" s="27"/>
      <c r="F192" s="140">
        <v>125</v>
      </c>
      <c r="G192" s="168">
        <v>68</v>
      </c>
      <c r="H192" s="165">
        <f t="shared" si="3"/>
        <v>8500</v>
      </c>
    </row>
    <row r="193" spans="1:8">
      <c r="A193" s="32" t="s">
        <v>1469</v>
      </c>
      <c r="B193" s="64" t="s">
        <v>798</v>
      </c>
      <c r="C193" s="122" t="s">
        <v>803</v>
      </c>
      <c r="D193" s="47" t="s">
        <v>799</v>
      </c>
      <c r="E193" s="27"/>
      <c r="F193" s="140">
        <v>60</v>
      </c>
      <c r="G193" s="168">
        <v>180</v>
      </c>
      <c r="H193" s="165">
        <f t="shared" si="3"/>
        <v>10800</v>
      </c>
    </row>
    <row r="194" spans="1:8">
      <c r="A194" s="32" t="s">
        <v>1470</v>
      </c>
      <c r="B194" s="64" t="s">
        <v>798</v>
      </c>
      <c r="C194" s="122" t="s">
        <v>803</v>
      </c>
      <c r="D194" s="47" t="s">
        <v>1471</v>
      </c>
      <c r="E194" s="27"/>
      <c r="F194" s="140">
        <v>8</v>
      </c>
      <c r="G194" s="168">
        <v>193</v>
      </c>
      <c r="H194" s="165">
        <f t="shared" si="3"/>
        <v>1544</v>
      </c>
    </row>
    <row r="195" spans="1:8">
      <c r="A195" s="32" t="s">
        <v>1576</v>
      </c>
      <c r="B195" s="64" t="s">
        <v>798</v>
      </c>
      <c r="C195" s="122" t="s">
        <v>804</v>
      </c>
      <c r="D195" s="47" t="s">
        <v>799</v>
      </c>
      <c r="E195" s="27"/>
      <c r="F195" s="140">
        <v>48</v>
      </c>
      <c r="G195" s="168">
        <v>285</v>
      </c>
      <c r="H195" s="165">
        <f t="shared" si="3"/>
        <v>13680</v>
      </c>
    </row>
    <row r="196" spans="1:8">
      <c r="A196" s="32" t="s">
        <v>1575</v>
      </c>
      <c r="B196" s="64" t="s">
        <v>798</v>
      </c>
      <c r="C196" s="122" t="s">
        <v>804</v>
      </c>
      <c r="D196" s="47" t="s">
        <v>1577</v>
      </c>
      <c r="E196" s="27"/>
      <c r="F196" s="140">
        <v>7</v>
      </c>
      <c r="G196" s="168">
        <v>285</v>
      </c>
      <c r="H196" s="165">
        <f t="shared" ref="H196:H260" si="4">IF(G196&gt;0,G196*F196," ")</f>
        <v>1995</v>
      </c>
    </row>
    <row r="197" spans="1:8">
      <c r="A197" s="32" t="s">
        <v>395</v>
      </c>
      <c r="B197" s="64" t="s">
        <v>798</v>
      </c>
      <c r="C197" s="122" t="s">
        <v>804</v>
      </c>
      <c r="D197" s="47" t="s">
        <v>801</v>
      </c>
      <c r="E197" s="27"/>
      <c r="F197" s="140">
        <v>85</v>
      </c>
      <c r="G197" s="168">
        <v>272</v>
      </c>
      <c r="H197" s="165">
        <f t="shared" si="4"/>
        <v>23120</v>
      </c>
    </row>
    <row r="198" spans="1:8">
      <c r="A198" s="32" t="s">
        <v>1484</v>
      </c>
      <c r="B198" s="64" t="s">
        <v>798</v>
      </c>
      <c r="C198" s="122" t="s">
        <v>804</v>
      </c>
      <c r="D198" s="106" t="s">
        <v>1712</v>
      </c>
      <c r="E198" s="27"/>
      <c r="F198" s="140">
        <v>26</v>
      </c>
      <c r="G198" s="168">
        <v>305</v>
      </c>
      <c r="H198" s="165">
        <f t="shared" si="4"/>
        <v>7930</v>
      </c>
    </row>
    <row r="199" spans="1:8">
      <c r="A199" s="32" t="s">
        <v>1483</v>
      </c>
      <c r="B199" s="64" t="s">
        <v>798</v>
      </c>
      <c r="C199" s="122" t="s">
        <v>804</v>
      </c>
      <c r="D199" s="106" t="s">
        <v>1486</v>
      </c>
      <c r="E199" s="27"/>
      <c r="F199" s="140">
        <v>16</v>
      </c>
      <c r="G199" s="168">
        <v>300</v>
      </c>
      <c r="H199" s="165">
        <f t="shared" si="4"/>
        <v>4800</v>
      </c>
    </row>
    <row r="200" spans="1:8">
      <c r="A200" s="32" t="s">
        <v>396</v>
      </c>
      <c r="B200" s="64" t="s">
        <v>798</v>
      </c>
      <c r="C200" s="122" t="s">
        <v>804</v>
      </c>
      <c r="D200" s="47" t="s">
        <v>806</v>
      </c>
      <c r="E200" s="27"/>
      <c r="F200" s="140">
        <v>10</v>
      </c>
      <c r="G200" s="168">
        <v>292</v>
      </c>
      <c r="H200" s="165">
        <f t="shared" si="4"/>
        <v>2920</v>
      </c>
    </row>
    <row r="201" spans="1:8">
      <c r="A201" s="32" t="s">
        <v>397</v>
      </c>
      <c r="B201" s="64" t="s">
        <v>798</v>
      </c>
      <c r="C201" s="122" t="s">
        <v>807</v>
      </c>
      <c r="D201" s="47" t="s">
        <v>800</v>
      </c>
      <c r="E201" s="27"/>
      <c r="F201" s="140">
        <v>18</v>
      </c>
      <c r="G201" s="168">
        <v>462</v>
      </c>
      <c r="H201" s="165">
        <f t="shared" si="4"/>
        <v>8316</v>
      </c>
    </row>
    <row r="202" spans="1:8">
      <c r="A202" s="32" t="s">
        <v>398</v>
      </c>
      <c r="B202" s="64" t="s">
        <v>798</v>
      </c>
      <c r="C202" s="122" t="s">
        <v>807</v>
      </c>
      <c r="D202" s="47" t="s">
        <v>805</v>
      </c>
      <c r="E202" s="27"/>
      <c r="F202" s="140">
        <v>30</v>
      </c>
      <c r="G202" s="168">
        <v>481</v>
      </c>
      <c r="H202" s="165">
        <f t="shared" si="4"/>
        <v>14430</v>
      </c>
    </row>
    <row r="203" spans="1:8">
      <c r="A203" s="32" t="s">
        <v>399</v>
      </c>
      <c r="B203" s="64" t="s">
        <v>798</v>
      </c>
      <c r="C203" s="122" t="s">
        <v>807</v>
      </c>
      <c r="D203" s="47" t="s">
        <v>801</v>
      </c>
      <c r="E203" s="27"/>
      <c r="F203" s="140">
        <v>24</v>
      </c>
      <c r="G203" s="168">
        <v>461</v>
      </c>
      <c r="H203" s="165">
        <f t="shared" si="4"/>
        <v>11064</v>
      </c>
    </row>
    <row r="204" spans="1:8">
      <c r="A204" s="32" t="s">
        <v>400</v>
      </c>
      <c r="B204" s="64" t="s">
        <v>798</v>
      </c>
      <c r="C204" s="122" t="s">
        <v>1487</v>
      </c>
      <c r="D204" s="47" t="s">
        <v>806</v>
      </c>
      <c r="E204" s="27"/>
      <c r="F204" s="140">
        <v>17</v>
      </c>
      <c r="G204" s="168">
        <v>536</v>
      </c>
      <c r="H204" s="165">
        <f t="shared" si="4"/>
        <v>9112</v>
      </c>
    </row>
    <row r="205" spans="1:8">
      <c r="A205" s="32" t="s">
        <v>401</v>
      </c>
      <c r="B205" s="64" t="s">
        <v>798</v>
      </c>
      <c r="C205" s="122" t="s">
        <v>810</v>
      </c>
      <c r="D205" s="47" t="s">
        <v>801</v>
      </c>
      <c r="E205" s="27"/>
      <c r="F205" s="140">
        <v>3</v>
      </c>
      <c r="G205" s="168">
        <v>510</v>
      </c>
      <c r="H205" s="165">
        <f t="shared" si="4"/>
        <v>1530</v>
      </c>
    </row>
    <row r="206" spans="1:8">
      <c r="A206" s="32" t="s">
        <v>402</v>
      </c>
      <c r="B206" s="64" t="s">
        <v>798</v>
      </c>
      <c r="C206" s="122" t="s">
        <v>810</v>
      </c>
      <c r="D206" s="47" t="s">
        <v>805</v>
      </c>
      <c r="E206" s="27"/>
      <c r="F206" s="140">
        <v>21</v>
      </c>
      <c r="G206" s="168">
        <v>531</v>
      </c>
      <c r="H206" s="165">
        <f t="shared" si="4"/>
        <v>11151</v>
      </c>
    </row>
    <row r="207" spans="1:8">
      <c r="A207" s="32" t="s">
        <v>403</v>
      </c>
      <c r="B207" s="64" t="s">
        <v>798</v>
      </c>
      <c r="C207" s="122" t="s">
        <v>809</v>
      </c>
      <c r="D207" s="47" t="s">
        <v>805</v>
      </c>
      <c r="E207" s="27"/>
      <c r="F207" s="140">
        <v>2</v>
      </c>
      <c r="G207" s="168">
        <v>757</v>
      </c>
      <c r="H207" s="165">
        <f t="shared" si="4"/>
        <v>1514</v>
      </c>
    </row>
    <row r="208" spans="1:8">
      <c r="A208" s="32" t="s">
        <v>404</v>
      </c>
      <c r="B208" s="64" t="s">
        <v>798</v>
      </c>
      <c r="C208" s="122" t="s">
        <v>804</v>
      </c>
      <c r="D208" s="47" t="s">
        <v>800</v>
      </c>
      <c r="E208" s="27"/>
      <c r="F208" s="140">
        <v>5</v>
      </c>
      <c r="G208" s="168">
        <v>278</v>
      </c>
      <c r="H208" s="165">
        <f t="shared" si="4"/>
        <v>1390</v>
      </c>
    </row>
    <row r="209" spans="1:9">
      <c r="A209" s="32" t="s">
        <v>404</v>
      </c>
      <c r="B209" s="64" t="s">
        <v>798</v>
      </c>
      <c r="C209" s="122" t="s">
        <v>810</v>
      </c>
      <c r="D209" s="47" t="s">
        <v>800</v>
      </c>
      <c r="E209" s="27"/>
      <c r="F209" s="140">
        <v>3</v>
      </c>
      <c r="G209" s="168">
        <v>428</v>
      </c>
      <c r="H209" s="165">
        <f t="shared" si="4"/>
        <v>1284</v>
      </c>
    </row>
    <row r="210" spans="1:9">
      <c r="A210" s="32" t="s">
        <v>405</v>
      </c>
      <c r="B210" s="64"/>
      <c r="C210" s="122"/>
      <c r="D210" s="47"/>
      <c r="E210" s="27"/>
      <c r="F210" s="140">
        <v>0</v>
      </c>
      <c r="G210" s="168"/>
      <c r="H210" s="165" t="str">
        <f t="shared" si="4"/>
        <v/>
      </c>
    </row>
    <row r="211" spans="1:9">
      <c r="A211" s="32" t="s">
        <v>406</v>
      </c>
      <c r="B211" s="64"/>
      <c r="C211" s="122"/>
      <c r="D211" s="47"/>
      <c r="E211" s="27"/>
      <c r="F211" s="140">
        <v>0</v>
      </c>
      <c r="G211" s="168"/>
      <c r="H211" s="165" t="str">
        <f t="shared" si="4"/>
        <v/>
      </c>
    </row>
    <row r="212" spans="1:9">
      <c r="A212" s="32" t="s">
        <v>407</v>
      </c>
      <c r="B212" s="64" t="s">
        <v>798</v>
      </c>
      <c r="C212" s="122" t="s">
        <v>582</v>
      </c>
      <c r="D212" s="47" t="s">
        <v>1714</v>
      </c>
      <c r="E212" s="27"/>
      <c r="F212" s="140">
        <v>14</v>
      </c>
      <c r="G212" s="168">
        <v>2.2330000000000001</v>
      </c>
      <c r="H212" s="165">
        <f t="shared" si="4"/>
        <v>31.262</v>
      </c>
    </row>
    <row r="213" spans="1:9">
      <c r="A213" s="32" t="s">
        <v>408</v>
      </c>
      <c r="B213" s="64" t="s">
        <v>798</v>
      </c>
      <c r="C213" s="122" t="s">
        <v>582</v>
      </c>
      <c r="D213" s="47" t="s">
        <v>889</v>
      </c>
      <c r="E213" s="27"/>
      <c r="F213" s="140">
        <v>12</v>
      </c>
      <c r="G213" s="168">
        <v>1136</v>
      </c>
      <c r="H213" s="165">
        <f t="shared" si="4"/>
        <v>13632</v>
      </c>
    </row>
    <row r="214" spans="1:9">
      <c r="A214" s="32" t="s">
        <v>409</v>
      </c>
      <c r="B214" s="64" t="s">
        <v>798</v>
      </c>
      <c r="C214" s="122" t="s">
        <v>582</v>
      </c>
      <c r="D214" s="47" t="s">
        <v>1713</v>
      </c>
      <c r="E214" s="27"/>
      <c r="F214" s="140">
        <v>9</v>
      </c>
      <c r="G214" s="168">
        <v>2.69</v>
      </c>
      <c r="H214" s="165">
        <f t="shared" si="4"/>
        <v>24.21</v>
      </c>
    </row>
    <row r="215" spans="1:9">
      <c r="A215" s="32" t="s">
        <v>410</v>
      </c>
      <c r="B215" s="64" t="s">
        <v>798</v>
      </c>
      <c r="C215" s="122" t="s">
        <v>582</v>
      </c>
      <c r="D215" s="47" t="s">
        <v>1713</v>
      </c>
      <c r="E215" s="27"/>
      <c r="F215" s="140">
        <v>9</v>
      </c>
      <c r="G215" s="168">
        <v>2.69</v>
      </c>
      <c r="H215" s="165">
        <f t="shared" si="4"/>
        <v>24.21</v>
      </c>
    </row>
    <row r="216" spans="1:9">
      <c r="A216" s="32" t="s">
        <v>411</v>
      </c>
      <c r="B216" s="64" t="s">
        <v>798</v>
      </c>
      <c r="C216" s="122" t="s">
        <v>582</v>
      </c>
      <c r="D216" s="47" t="s">
        <v>838</v>
      </c>
      <c r="E216" s="27"/>
      <c r="F216" s="140">
        <v>0</v>
      </c>
      <c r="G216" s="168"/>
      <c r="H216" s="165" t="str">
        <f t="shared" si="4"/>
        <v/>
      </c>
    </row>
    <row r="217" spans="1:9">
      <c r="A217" s="32" t="s">
        <v>1081</v>
      </c>
      <c r="B217" s="64" t="s">
        <v>798</v>
      </c>
      <c r="C217" s="122" t="s">
        <v>583</v>
      </c>
      <c r="D217" s="47" t="s">
        <v>606</v>
      </c>
      <c r="E217" s="27"/>
      <c r="F217" s="140">
        <v>1</v>
      </c>
      <c r="G217" s="168">
        <v>363</v>
      </c>
      <c r="H217" s="165">
        <f t="shared" si="4"/>
        <v>363</v>
      </c>
    </row>
    <row r="218" spans="1:9">
      <c r="A218" s="32" t="s">
        <v>1082</v>
      </c>
      <c r="B218" s="64" t="s">
        <v>798</v>
      </c>
      <c r="C218" s="122" t="s">
        <v>840</v>
      </c>
      <c r="D218" s="47" t="s">
        <v>606</v>
      </c>
      <c r="E218" s="27"/>
      <c r="F218" s="140">
        <v>10</v>
      </c>
      <c r="G218" s="168">
        <v>691</v>
      </c>
      <c r="H218" s="165">
        <f t="shared" si="4"/>
        <v>6910</v>
      </c>
    </row>
    <row r="219" spans="1:9">
      <c r="A219" s="32" t="s">
        <v>412</v>
      </c>
      <c r="B219" s="64"/>
      <c r="C219" s="122"/>
      <c r="D219" s="47"/>
      <c r="E219" s="27"/>
      <c r="F219" s="140"/>
      <c r="G219" s="168"/>
      <c r="H219" s="165" t="str">
        <f t="shared" si="4"/>
        <v/>
      </c>
    </row>
    <row r="220" spans="1:9">
      <c r="A220" s="32" t="s">
        <v>413</v>
      </c>
      <c r="B220" s="64" t="s">
        <v>798</v>
      </c>
      <c r="C220" s="122" t="s">
        <v>846</v>
      </c>
      <c r="D220" s="47" t="s">
        <v>568</v>
      </c>
      <c r="E220" s="27"/>
      <c r="F220" s="140">
        <v>89</v>
      </c>
      <c r="G220" s="168">
        <v>155</v>
      </c>
      <c r="H220" s="165">
        <f t="shared" si="4"/>
        <v>13795</v>
      </c>
    </row>
    <row r="221" spans="1:9">
      <c r="A221" s="32" t="s">
        <v>414</v>
      </c>
      <c r="B221" s="64" t="s">
        <v>798</v>
      </c>
      <c r="C221" s="122" t="s">
        <v>841</v>
      </c>
      <c r="D221" s="47" t="s">
        <v>842</v>
      </c>
      <c r="E221" s="27"/>
      <c r="F221" s="140">
        <v>16</v>
      </c>
      <c r="G221" s="168">
        <v>407</v>
      </c>
      <c r="H221" s="165">
        <f t="shared" si="4"/>
        <v>6512</v>
      </c>
    </row>
    <row r="222" spans="1:9">
      <c r="A222" s="32" t="s">
        <v>414</v>
      </c>
      <c r="B222" s="64" t="s">
        <v>798</v>
      </c>
      <c r="C222" s="122" t="s">
        <v>841</v>
      </c>
      <c r="D222" s="47" t="s">
        <v>845</v>
      </c>
      <c r="E222" s="27"/>
      <c r="F222" s="140">
        <v>14</v>
      </c>
      <c r="G222" s="168">
        <v>328</v>
      </c>
      <c r="H222" s="165">
        <f t="shared" si="4"/>
        <v>4592</v>
      </c>
    </row>
    <row r="223" spans="1:9">
      <c r="A223" s="32" t="s">
        <v>414</v>
      </c>
      <c r="B223" s="64" t="s">
        <v>798</v>
      </c>
      <c r="C223" s="122" t="s">
        <v>841</v>
      </c>
      <c r="D223" s="47" t="s">
        <v>843</v>
      </c>
      <c r="E223" s="27"/>
      <c r="F223" s="140">
        <v>14</v>
      </c>
      <c r="G223" s="168">
        <v>403</v>
      </c>
      <c r="H223" s="165">
        <f t="shared" si="4"/>
        <v>5642</v>
      </c>
      <c r="I223" t="str">
        <f t="shared" ref="I223:I257" si="5">IF(F220=0,"B908"," ")</f>
        <v/>
      </c>
    </row>
    <row r="224" spans="1:9">
      <c r="A224" s="32" t="s">
        <v>414</v>
      </c>
      <c r="B224" s="64" t="s">
        <v>798</v>
      </c>
      <c r="C224" s="122" t="s">
        <v>841</v>
      </c>
      <c r="D224" s="47" t="s">
        <v>844</v>
      </c>
      <c r="E224" s="27"/>
      <c r="F224" s="140">
        <v>16</v>
      </c>
      <c r="G224" s="168">
        <v>324</v>
      </c>
      <c r="H224" s="165">
        <f t="shared" si="4"/>
        <v>5184</v>
      </c>
      <c r="I224" t="str">
        <f t="shared" si="5"/>
        <v/>
      </c>
    </row>
    <row r="225" spans="1:9">
      <c r="A225" s="32" t="s">
        <v>1083</v>
      </c>
      <c r="B225" s="64" t="s">
        <v>798</v>
      </c>
      <c r="C225" s="122" t="s">
        <v>811</v>
      </c>
      <c r="D225" s="47" t="s">
        <v>606</v>
      </c>
      <c r="E225" s="27"/>
      <c r="F225" s="140">
        <v>0</v>
      </c>
      <c r="G225" s="168"/>
      <c r="H225" s="165" t="str">
        <f t="shared" si="4"/>
        <v/>
      </c>
      <c r="I225" t="str">
        <f t="shared" si="5"/>
        <v/>
      </c>
    </row>
    <row r="226" spans="1:9">
      <c r="A226" s="32" t="s">
        <v>1084</v>
      </c>
      <c r="B226" s="64" t="s">
        <v>798</v>
      </c>
      <c r="C226" s="122" t="s">
        <v>811</v>
      </c>
      <c r="D226" s="47" t="s">
        <v>602</v>
      </c>
      <c r="E226" s="27"/>
      <c r="F226" s="140">
        <v>0</v>
      </c>
      <c r="G226" s="168"/>
      <c r="H226" s="165" t="str">
        <f t="shared" si="4"/>
        <v/>
      </c>
      <c r="I226" t="str">
        <f t="shared" si="5"/>
        <v/>
      </c>
    </row>
    <row r="227" spans="1:9">
      <c r="A227" s="32" t="s">
        <v>1085</v>
      </c>
      <c r="B227" s="64" t="s">
        <v>798</v>
      </c>
      <c r="C227" s="122" t="s">
        <v>811</v>
      </c>
      <c r="D227" s="47" t="s">
        <v>837</v>
      </c>
      <c r="E227" s="27"/>
      <c r="F227" s="142">
        <v>24</v>
      </c>
      <c r="G227" s="168">
        <v>48</v>
      </c>
      <c r="H227" s="165">
        <f t="shared" si="4"/>
        <v>1152</v>
      </c>
      <c r="I227" t="str">
        <f t="shared" si="5"/>
        <v/>
      </c>
    </row>
    <row r="228" spans="1:9">
      <c r="A228" s="32" t="s">
        <v>971</v>
      </c>
      <c r="B228" s="64" t="s">
        <v>798</v>
      </c>
      <c r="C228" s="122" t="s">
        <v>634</v>
      </c>
      <c r="D228" s="47" t="s">
        <v>602</v>
      </c>
      <c r="E228" s="27"/>
      <c r="F228" s="143">
        <v>138</v>
      </c>
      <c r="G228" s="168">
        <v>76</v>
      </c>
      <c r="H228" s="165">
        <f t="shared" si="4"/>
        <v>10488</v>
      </c>
    </row>
    <row r="229" spans="1:9">
      <c r="A229" s="32" t="s">
        <v>972</v>
      </c>
      <c r="B229" s="64" t="s">
        <v>798</v>
      </c>
      <c r="C229" s="122" t="s">
        <v>634</v>
      </c>
      <c r="D229" s="47" t="s">
        <v>837</v>
      </c>
      <c r="E229" s="27"/>
      <c r="F229" s="142">
        <v>217</v>
      </c>
      <c r="G229" s="168">
        <v>79</v>
      </c>
      <c r="H229" s="165">
        <f t="shared" si="4"/>
        <v>17143</v>
      </c>
    </row>
    <row r="230" spans="1:9">
      <c r="A230" s="32" t="s">
        <v>415</v>
      </c>
      <c r="B230" s="64" t="s">
        <v>798</v>
      </c>
      <c r="C230" s="122" t="s">
        <v>634</v>
      </c>
      <c r="D230" s="47" t="s">
        <v>837</v>
      </c>
      <c r="E230" s="27"/>
      <c r="F230" s="142">
        <v>495</v>
      </c>
      <c r="G230" s="168">
        <v>79</v>
      </c>
      <c r="H230" s="165">
        <f t="shared" si="4"/>
        <v>39105</v>
      </c>
    </row>
    <row r="231" spans="1:9">
      <c r="A231" s="32" t="s">
        <v>416</v>
      </c>
      <c r="B231" s="64" t="s">
        <v>798</v>
      </c>
      <c r="C231" s="122" t="s">
        <v>634</v>
      </c>
      <c r="D231" s="47" t="s">
        <v>760</v>
      </c>
      <c r="E231" s="27"/>
      <c r="F231" s="142">
        <v>355</v>
      </c>
      <c r="G231" s="168">
        <v>94</v>
      </c>
      <c r="H231" s="165">
        <f t="shared" si="4"/>
        <v>33370</v>
      </c>
      <c r="I231" t="str">
        <f t="shared" si="5"/>
        <v/>
      </c>
    </row>
    <row r="232" spans="1:9">
      <c r="A232" s="41" t="s">
        <v>417</v>
      </c>
      <c r="B232" s="64" t="s">
        <v>798</v>
      </c>
      <c r="C232" s="122" t="s">
        <v>632</v>
      </c>
      <c r="D232" s="47" t="s">
        <v>1665</v>
      </c>
      <c r="E232" s="27"/>
      <c r="F232" s="142">
        <v>44</v>
      </c>
      <c r="G232" s="168">
        <v>102</v>
      </c>
      <c r="H232" s="165">
        <f t="shared" si="4"/>
        <v>4488</v>
      </c>
      <c r="I232" t="str">
        <f t="shared" si="5"/>
        <v/>
      </c>
    </row>
    <row r="233" spans="1:9">
      <c r="A233" s="41" t="s">
        <v>418</v>
      </c>
      <c r="B233" s="64" t="s">
        <v>798</v>
      </c>
      <c r="C233" s="122" t="s">
        <v>632</v>
      </c>
      <c r="D233" s="47" t="s">
        <v>837</v>
      </c>
      <c r="E233" s="27"/>
      <c r="F233" s="142">
        <v>8</v>
      </c>
      <c r="G233" s="168">
        <v>96</v>
      </c>
      <c r="H233" s="165">
        <f t="shared" si="4"/>
        <v>768</v>
      </c>
      <c r="I233" t="str">
        <f t="shared" si="5"/>
        <v/>
      </c>
    </row>
    <row r="234" spans="1:9">
      <c r="A234" s="41" t="s">
        <v>419</v>
      </c>
      <c r="B234" s="64" t="s">
        <v>798</v>
      </c>
      <c r="C234" s="122" t="s">
        <v>632</v>
      </c>
      <c r="D234" s="47" t="s">
        <v>890</v>
      </c>
      <c r="E234" s="27"/>
      <c r="F234" s="142">
        <v>0</v>
      </c>
      <c r="G234" s="168"/>
      <c r="H234" s="165" t="str">
        <f t="shared" si="4"/>
        <v/>
      </c>
      <c r="I234" t="str">
        <f t="shared" si="5"/>
        <v/>
      </c>
    </row>
    <row r="235" spans="1:9">
      <c r="A235" s="41" t="s">
        <v>420</v>
      </c>
      <c r="B235" s="64" t="s">
        <v>798</v>
      </c>
      <c r="C235" s="122" t="s">
        <v>723</v>
      </c>
      <c r="D235" s="47" t="s">
        <v>606</v>
      </c>
      <c r="E235" s="27"/>
      <c r="F235" s="142">
        <v>121</v>
      </c>
      <c r="G235" s="168">
        <v>305</v>
      </c>
      <c r="H235" s="165">
        <f t="shared" si="4"/>
        <v>36905</v>
      </c>
      <c r="I235" t="str">
        <f t="shared" si="5"/>
        <v/>
      </c>
    </row>
    <row r="236" spans="1:9">
      <c r="A236" s="41" t="s">
        <v>421</v>
      </c>
      <c r="B236" s="64" t="s">
        <v>798</v>
      </c>
      <c r="C236" s="122" t="s">
        <v>723</v>
      </c>
      <c r="D236" s="47" t="s">
        <v>837</v>
      </c>
      <c r="E236" s="27"/>
      <c r="F236" s="142">
        <v>74</v>
      </c>
      <c r="G236" s="168">
        <v>219</v>
      </c>
      <c r="H236" s="165">
        <f t="shared" si="4"/>
        <v>16206</v>
      </c>
      <c r="I236" t="str">
        <f t="shared" si="5"/>
        <v/>
      </c>
    </row>
    <row r="237" spans="1:9">
      <c r="A237" s="41" t="s">
        <v>422</v>
      </c>
      <c r="B237" s="64" t="s">
        <v>798</v>
      </c>
      <c r="C237" s="122" t="s">
        <v>723</v>
      </c>
      <c r="D237" s="47" t="s">
        <v>890</v>
      </c>
      <c r="E237" s="27"/>
      <c r="F237" s="142">
        <v>92</v>
      </c>
      <c r="G237" s="168">
        <v>300</v>
      </c>
      <c r="H237" s="165">
        <f t="shared" si="4"/>
        <v>27600</v>
      </c>
    </row>
    <row r="238" spans="1:9">
      <c r="A238" s="41" t="s">
        <v>423</v>
      </c>
      <c r="B238" s="64" t="s">
        <v>798</v>
      </c>
      <c r="C238" s="122" t="s">
        <v>723</v>
      </c>
      <c r="D238" s="47" t="s">
        <v>602</v>
      </c>
      <c r="E238" s="27"/>
      <c r="F238" s="142">
        <v>3</v>
      </c>
      <c r="G238" s="168">
        <v>228</v>
      </c>
      <c r="H238" s="165">
        <f t="shared" si="4"/>
        <v>684</v>
      </c>
    </row>
    <row r="239" spans="1:9">
      <c r="A239" s="41" t="s">
        <v>424</v>
      </c>
      <c r="B239" s="64" t="s">
        <v>798</v>
      </c>
      <c r="C239" s="122" t="s">
        <v>812</v>
      </c>
      <c r="D239" s="47" t="s">
        <v>606</v>
      </c>
      <c r="E239" s="27"/>
      <c r="F239" s="142">
        <v>70</v>
      </c>
      <c r="G239" s="168">
        <v>457</v>
      </c>
      <c r="H239" s="165">
        <f t="shared" si="4"/>
        <v>31990</v>
      </c>
    </row>
    <row r="240" spans="1:9">
      <c r="A240" s="41" t="s">
        <v>425</v>
      </c>
      <c r="B240" s="64" t="s">
        <v>798</v>
      </c>
      <c r="C240" s="122" t="s">
        <v>812</v>
      </c>
      <c r="D240" s="47" t="s">
        <v>837</v>
      </c>
      <c r="E240" s="27"/>
      <c r="F240" s="142">
        <v>88</v>
      </c>
      <c r="G240" s="168">
        <v>335</v>
      </c>
      <c r="H240" s="165">
        <f t="shared" si="4"/>
        <v>29480</v>
      </c>
    </row>
    <row r="241" spans="1:8">
      <c r="A241" s="41" t="s">
        <v>426</v>
      </c>
      <c r="B241" s="64" t="s">
        <v>798</v>
      </c>
      <c r="C241" s="122" t="s">
        <v>812</v>
      </c>
      <c r="D241" s="47" t="s">
        <v>890</v>
      </c>
      <c r="E241" s="27"/>
      <c r="F241" s="142">
        <v>43</v>
      </c>
      <c r="G241" s="168">
        <v>451</v>
      </c>
      <c r="H241" s="165">
        <f t="shared" si="4"/>
        <v>19393</v>
      </c>
    </row>
    <row r="242" spans="1:8">
      <c r="A242" s="41" t="s">
        <v>427</v>
      </c>
      <c r="B242" s="64" t="s">
        <v>798</v>
      </c>
      <c r="C242" s="122" t="s">
        <v>812</v>
      </c>
      <c r="D242" s="47" t="s">
        <v>738</v>
      </c>
      <c r="E242" s="27"/>
      <c r="F242" s="142">
        <v>2</v>
      </c>
      <c r="G242" s="168">
        <v>401</v>
      </c>
      <c r="H242" s="165">
        <f t="shared" si="4"/>
        <v>802</v>
      </c>
    </row>
    <row r="243" spans="1:8">
      <c r="A243" s="41" t="s">
        <v>428</v>
      </c>
      <c r="B243" s="64" t="s">
        <v>798</v>
      </c>
      <c r="C243" s="122" t="s">
        <v>7</v>
      </c>
      <c r="D243" s="47" t="s">
        <v>606</v>
      </c>
      <c r="E243" s="27"/>
      <c r="F243" s="142">
        <v>20</v>
      </c>
      <c r="G243" s="168">
        <v>738</v>
      </c>
      <c r="H243" s="165">
        <f t="shared" si="4"/>
        <v>14760</v>
      </c>
    </row>
    <row r="244" spans="1:8">
      <c r="A244" s="41" t="s">
        <v>429</v>
      </c>
      <c r="B244" s="64" t="s">
        <v>798</v>
      </c>
      <c r="C244" s="122" t="s">
        <v>7</v>
      </c>
      <c r="D244" s="47" t="s">
        <v>642</v>
      </c>
      <c r="E244" s="27"/>
      <c r="F244" s="142">
        <v>0</v>
      </c>
      <c r="G244" s="168"/>
      <c r="H244" s="165" t="str">
        <f t="shared" si="4"/>
        <v/>
      </c>
    </row>
    <row r="245" spans="1:8">
      <c r="A245" s="41" t="s">
        <v>430</v>
      </c>
      <c r="B245" s="64" t="s">
        <v>798</v>
      </c>
      <c r="C245" s="122" t="s">
        <v>813</v>
      </c>
      <c r="D245" s="47" t="s">
        <v>606</v>
      </c>
      <c r="E245" s="27"/>
      <c r="F245" s="142">
        <v>1</v>
      </c>
      <c r="G245" s="168">
        <v>440</v>
      </c>
      <c r="H245" s="165">
        <f t="shared" si="4"/>
        <v>440</v>
      </c>
    </row>
    <row r="246" spans="1:8">
      <c r="A246" s="41" t="s">
        <v>431</v>
      </c>
      <c r="B246" s="64" t="s">
        <v>798</v>
      </c>
      <c r="C246" s="122" t="s">
        <v>813</v>
      </c>
      <c r="D246" s="47" t="s">
        <v>642</v>
      </c>
      <c r="E246" s="27"/>
      <c r="F246" s="142">
        <v>0</v>
      </c>
      <c r="G246" s="168"/>
      <c r="H246" s="165" t="str">
        <f t="shared" si="4"/>
        <v/>
      </c>
    </row>
    <row r="247" spans="1:8">
      <c r="A247" s="41" t="s">
        <v>1716</v>
      </c>
      <c r="B247" s="64" t="s">
        <v>798</v>
      </c>
      <c r="C247" s="122" t="s">
        <v>814</v>
      </c>
      <c r="D247" s="47" t="s">
        <v>1693</v>
      </c>
      <c r="E247" s="27"/>
      <c r="F247" s="142">
        <v>1</v>
      </c>
      <c r="G247" s="168">
        <v>1518</v>
      </c>
      <c r="H247" s="165">
        <f t="shared" si="4"/>
        <v>1518</v>
      </c>
    </row>
    <row r="248" spans="1:8">
      <c r="A248" s="41" t="s">
        <v>1715</v>
      </c>
      <c r="B248" s="64" t="s">
        <v>798</v>
      </c>
      <c r="C248" s="122" t="s">
        <v>814</v>
      </c>
      <c r="D248" s="47" t="s">
        <v>606</v>
      </c>
      <c r="E248" s="27"/>
      <c r="F248" s="142">
        <v>1</v>
      </c>
      <c r="G248" s="168">
        <v>1518</v>
      </c>
      <c r="H248" s="165">
        <f t="shared" si="4"/>
        <v>1518</v>
      </c>
    </row>
    <row r="249" spans="1:8">
      <c r="A249" s="41" t="s">
        <v>432</v>
      </c>
      <c r="B249" s="64" t="s">
        <v>798</v>
      </c>
      <c r="C249" s="122" t="s">
        <v>814</v>
      </c>
      <c r="D249" s="47" t="s">
        <v>602</v>
      </c>
      <c r="E249" s="27"/>
      <c r="F249" s="142">
        <v>0</v>
      </c>
      <c r="G249" s="168"/>
      <c r="H249" s="165" t="str">
        <f t="shared" si="4"/>
        <v/>
      </c>
    </row>
    <row r="250" spans="1:8">
      <c r="A250" s="41" t="s">
        <v>433</v>
      </c>
      <c r="B250" s="64"/>
      <c r="C250" s="122"/>
      <c r="D250" s="47"/>
      <c r="E250" s="27"/>
      <c r="F250" s="142"/>
      <c r="G250" s="168"/>
      <c r="H250" s="165" t="str">
        <f t="shared" si="4"/>
        <v/>
      </c>
    </row>
    <row r="251" spans="1:8">
      <c r="A251" s="41" t="s">
        <v>434</v>
      </c>
      <c r="B251" s="64"/>
      <c r="C251" s="122"/>
      <c r="D251" s="47"/>
      <c r="E251" s="27"/>
      <c r="F251" s="142"/>
      <c r="G251" s="168"/>
      <c r="H251" s="165" t="str">
        <f t="shared" si="4"/>
        <v/>
      </c>
    </row>
    <row r="252" spans="1:8">
      <c r="A252" s="41" t="s">
        <v>435</v>
      </c>
      <c r="B252" s="64"/>
      <c r="C252" s="122"/>
      <c r="D252" s="47"/>
      <c r="E252" s="27"/>
      <c r="F252" s="142"/>
      <c r="G252" s="168"/>
      <c r="H252" s="165" t="str">
        <f t="shared" si="4"/>
        <v/>
      </c>
    </row>
    <row r="253" spans="1:8">
      <c r="A253" s="41" t="s">
        <v>436</v>
      </c>
      <c r="B253" s="64"/>
      <c r="C253" s="122"/>
      <c r="D253" s="47"/>
      <c r="E253" s="27"/>
      <c r="F253" s="142"/>
      <c r="G253" s="168"/>
      <c r="H253" s="165" t="str">
        <f t="shared" si="4"/>
        <v/>
      </c>
    </row>
    <row r="254" spans="1:8">
      <c r="A254" s="41" t="s">
        <v>1086</v>
      </c>
      <c r="B254" s="64" t="s">
        <v>798</v>
      </c>
      <c r="C254" s="122" t="s">
        <v>815</v>
      </c>
      <c r="D254" s="47" t="s">
        <v>606</v>
      </c>
      <c r="E254" s="27"/>
      <c r="F254" s="142">
        <v>83</v>
      </c>
      <c r="G254" s="168">
        <v>16</v>
      </c>
      <c r="H254" s="165">
        <f t="shared" si="4"/>
        <v>1328</v>
      </c>
    </row>
    <row r="255" spans="1:8">
      <c r="A255" s="41" t="s">
        <v>1087</v>
      </c>
      <c r="B255" s="64" t="s">
        <v>798</v>
      </c>
      <c r="C255" s="122" t="s">
        <v>815</v>
      </c>
      <c r="D255" s="47" t="s">
        <v>570</v>
      </c>
      <c r="E255" s="27"/>
      <c r="F255" s="142">
        <v>0</v>
      </c>
      <c r="G255" s="168"/>
      <c r="H255" s="165" t="str">
        <f t="shared" si="4"/>
        <v/>
      </c>
    </row>
    <row r="256" spans="1:8">
      <c r="A256" s="41" t="s">
        <v>1088</v>
      </c>
      <c r="B256" s="64" t="s">
        <v>798</v>
      </c>
      <c r="C256" s="122" t="s">
        <v>817</v>
      </c>
      <c r="D256" s="47" t="s">
        <v>606</v>
      </c>
      <c r="E256" s="27"/>
      <c r="F256" s="142">
        <v>145</v>
      </c>
      <c r="G256" s="168">
        <v>25</v>
      </c>
      <c r="H256" s="165">
        <f t="shared" si="4"/>
        <v>3625</v>
      </c>
    </row>
    <row r="257" spans="1:9">
      <c r="A257" s="41" t="s">
        <v>1089</v>
      </c>
      <c r="B257" s="64" t="s">
        <v>798</v>
      </c>
      <c r="C257" s="122" t="s">
        <v>817</v>
      </c>
      <c r="D257" s="47" t="s">
        <v>570</v>
      </c>
      <c r="E257" s="27"/>
      <c r="F257" s="142">
        <v>42</v>
      </c>
      <c r="G257" s="168">
        <v>24</v>
      </c>
      <c r="H257" s="165">
        <f t="shared" si="4"/>
        <v>1008</v>
      </c>
      <c r="I257" t="str">
        <f t="shared" si="5"/>
        <v/>
      </c>
    </row>
    <row r="258" spans="1:9">
      <c r="A258" s="41" t="s">
        <v>1090</v>
      </c>
      <c r="B258" s="64" t="s">
        <v>798</v>
      </c>
      <c r="C258" s="122" t="s">
        <v>816</v>
      </c>
      <c r="D258" s="47" t="s">
        <v>606</v>
      </c>
      <c r="E258" s="27"/>
      <c r="F258" s="142">
        <v>30</v>
      </c>
      <c r="G258" s="168">
        <v>49</v>
      </c>
      <c r="H258" s="165">
        <f t="shared" si="4"/>
        <v>1470</v>
      </c>
    </row>
    <row r="259" spans="1:9">
      <c r="A259" s="41" t="s">
        <v>1091</v>
      </c>
      <c r="B259" s="64" t="s">
        <v>798</v>
      </c>
      <c r="C259" s="122" t="s">
        <v>818</v>
      </c>
      <c r="D259" s="47" t="s">
        <v>606</v>
      </c>
      <c r="E259" s="27"/>
      <c r="F259" s="142">
        <v>136</v>
      </c>
      <c r="G259" s="168">
        <v>78</v>
      </c>
      <c r="H259" s="165">
        <f t="shared" si="4"/>
        <v>10608</v>
      </c>
    </row>
    <row r="260" spans="1:9">
      <c r="A260" s="41" t="s">
        <v>1092</v>
      </c>
      <c r="B260" s="64" t="s">
        <v>798</v>
      </c>
      <c r="C260" s="122" t="s">
        <v>891</v>
      </c>
      <c r="D260" s="47" t="s">
        <v>606</v>
      </c>
      <c r="E260" s="27"/>
      <c r="F260" s="142">
        <v>9</v>
      </c>
      <c r="G260" s="168">
        <v>49</v>
      </c>
      <c r="H260" s="165">
        <f t="shared" si="4"/>
        <v>441</v>
      </c>
    </row>
    <row r="261" spans="1:9">
      <c r="A261" s="41" t="s">
        <v>1481</v>
      </c>
      <c r="B261" s="64" t="s">
        <v>798</v>
      </c>
      <c r="C261" s="122" t="s">
        <v>819</v>
      </c>
      <c r="D261" s="47" t="s">
        <v>606</v>
      </c>
      <c r="E261" s="27"/>
      <c r="F261" s="142">
        <v>0</v>
      </c>
      <c r="G261" s="168"/>
      <c r="H261" s="165" t="str">
        <f t="shared" ref="H261:H324" si="6">IF(G261&gt;0,G261*F261," ")</f>
        <v/>
      </c>
    </row>
    <row r="262" spans="1:9">
      <c r="A262" s="41" t="s">
        <v>1480</v>
      </c>
      <c r="B262" s="64" t="s">
        <v>798</v>
      </c>
      <c r="C262" s="122" t="s">
        <v>1482</v>
      </c>
      <c r="D262" s="47" t="s">
        <v>606</v>
      </c>
      <c r="E262" s="27"/>
      <c r="F262" s="142">
        <v>5</v>
      </c>
      <c r="G262" s="168">
        <v>128</v>
      </c>
      <c r="H262" s="165">
        <f t="shared" si="6"/>
        <v>640</v>
      </c>
    </row>
    <row r="263" spans="1:9">
      <c r="A263" s="41" t="s">
        <v>1094</v>
      </c>
      <c r="B263" s="64" t="s">
        <v>798</v>
      </c>
      <c r="C263" s="104" t="s">
        <v>820</v>
      </c>
      <c r="D263" s="47" t="s">
        <v>606</v>
      </c>
      <c r="E263" s="27"/>
      <c r="F263" s="142">
        <v>0</v>
      </c>
      <c r="G263" s="168"/>
      <c r="H263" s="165" t="str">
        <f t="shared" si="6"/>
        <v/>
      </c>
    </row>
    <row r="264" spans="1:9">
      <c r="A264" s="41" t="s">
        <v>1093</v>
      </c>
      <c r="B264" s="64" t="s">
        <v>798</v>
      </c>
      <c r="C264" s="104" t="s">
        <v>821</v>
      </c>
      <c r="D264" s="47" t="s">
        <v>606</v>
      </c>
      <c r="E264" s="27"/>
      <c r="F264" s="142">
        <v>0</v>
      </c>
      <c r="G264" s="168"/>
      <c r="H264" s="165" t="str">
        <f t="shared" si="6"/>
        <v/>
      </c>
    </row>
    <row r="265" spans="1:9">
      <c r="A265" s="41" t="s">
        <v>1095</v>
      </c>
      <c r="B265" s="64" t="s">
        <v>798</v>
      </c>
      <c r="C265" s="104" t="s">
        <v>822</v>
      </c>
      <c r="D265" s="47" t="s">
        <v>606</v>
      </c>
      <c r="E265" s="27"/>
      <c r="F265" s="142">
        <v>0</v>
      </c>
      <c r="G265" s="168"/>
      <c r="H265" s="165" t="str">
        <f t="shared" si="6"/>
        <v/>
      </c>
    </row>
    <row r="266" spans="1:9">
      <c r="A266" s="41" t="s">
        <v>1096</v>
      </c>
      <c r="B266" s="64" t="s">
        <v>798</v>
      </c>
      <c r="C266" s="104"/>
      <c r="D266" s="47"/>
      <c r="E266" s="27"/>
      <c r="F266" s="142"/>
      <c r="G266" s="168"/>
      <c r="H266" s="165" t="str">
        <f t="shared" si="6"/>
        <v/>
      </c>
    </row>
    <row r="267" spans="1:9">
      <c r="A267" s="41" t="s">
        <v>1447</v>
      </c>
      <c r="B267" s="64" t="s">
        <v>798</v>
      </c>
      <c r="C267" s="104" t="s">
        <v>823</v>
      </c>
      <c r="D267" s="47" t="s">
        <v>606</v>
      </c>
      <c r="E267" s="27"/>
      <c r="F267" s="142">
        <v>28</v>
      </c>
      <c r="G267" s="168">
        <v>145</v>
      </c>
      <c r="H267" s="165">
        <f t="shared" si="6"/>
        <v>4060</v>
      </c>
    </row>
    <row r="268" spans="1:9">
      <c r="A268" s="41" t="s">
        <v>1446</v>
      </c>
      <c r="B268" s="64" t="s">
        <v>798</v>
      </c>
      <c r="C268" s="104" t="s">
        <v>823</v>
      </c>
      <c r="D268" s="47" t="s">
        <v>642</v>
      </c>
      <c r="E268" s="27"/>
      <c r="F268" s="142">
        <v>21</v>
      </c>
      <c r="G268" s="168">
        <v>109</v>
      </c>
      <c r="H268" s="165">
        <f t="shared" si="6"/>
        <v>2289</v>
      </c>
    </row>
    <row r="269" spans="1:9">
      <c r="A269" s="41" t="s">
        <v>437</v>
      </c>
      <c r="B269" s="64" t="s">
        <v>798</v>
      </c>
      <c r="C269" s="104" t="s">
        <v>824</v>
      </c>
      <c r="D269" s="47" t="s">
        <v>606</v>
      </c>
      <c r="E269" s="27"/>
      <c r="F269" s="142">
        <v>41</v>
      </c>
      <c r="G269" s="168">
        <v>180</v>
      </c>
      <c r="H269" s="165">
        <f t="shared" si="6"/>
        <v>7380</v>
      </c>
    </row>
    <row r="270" spans="1:9">
      <c r="A270" s="41" t="s">
        <v>1097</v>
      </c>
      <c r="B270" s="64" t="s">
        <v>798</v>
      </c>
      <c r="C270" s="122" t="s">
        <v>825</v>
      </c>
      <c r="D270" s="47" t="s">
        <v>827</v>
      </c>
      <c r="E270" s="27"/>
      <c r="F270" s="142">
        <v>0</v>
      </c>
      <c r="G270" s="168"/>
      <c r="H270" s="165" t="str">
        <f t="shared" si="6"/>
        <v/>
      </c>
    </row>
    <row r="271" spans="1:9">
      <c r="A271" s="41" t="s">
        <v>1098</v>
      </c>
      <c r="B271" s="64" t="s">
        <v>798</v>
      </c>
      <c r="C271" s="122" t="s">
        <v>825</v>
      </c>
      <c r="D271" s="47" t="s">
        <v>826</v>
      </c>
      <c r="E271" s="27"/>
      <c r="F271" s="142">
        <v>0</v>
      </c>
      <c r="G271" s="168"/>
      <c r="H271" s="165" t="str">
        <f t="shared" si="6"/>
        <v/>
      </c>
    </row>
    <row r="272" spans="1:9">
      <c r="A272" s="41" t="s">
        <v>1099</v>
      </c>
      <c r="B272" s="64" t="s">
        <v>798</v>
      </c>
      <c r="C272" s="122" t="s">
        <v>825</v>
      </c>
      <c r="D272" s="47" t="s">
        <v>828</v>
      </c>
      <c r="E272" s="27"/>
      <c r="F272" s="142">
        <v>0</v>
      </c>
      <c r="G272" s="168"/>
      <c r="H272" s="165" t="str">
        <f t="shared" si="6"/>
        <v/>
      </c>
    </row>
    <row r="273" spans="1:9">
      <c r="A273" s="41" t="s">
        <v>1100</v>
      </c>
      <c r="B273" s="64" t="s">
        <v>798</v>
      </c>
      <c r="C273" s="122" t="s">
        <v>829</v>
      </c>
      <c r="D273" s="47" t="s">
        <v>827</v>
      </c>
      <c r="E273" s="27"/>
      <c r="F273" s="142">
        <v>0</v>
      </c>
      <c r="G273" s="168"/>
      <c r="H273" s="165" t="str">
        <f t="shared" si="6"/>
        <v/>
      </c>
    </row>
    <row r="274" spans="1:9">
      <c r="A274" s="41" t="s">
        <v>1101</v>
      </c>
      <c r="B274" s="64" t="s">
        <v>798</v>
      </c>
      <c r="C274" s="122" t="s">
        <v>829</v>
      </c>
      <c r="D274" s="47" t="s">
        <v>826</v>
      </c>
      <c r="E274" s="27"/>
      <c r="F274" s="142">
        <v>0</v>
      </c>
      <c r="G274" s="168"/>
      <c r="H274" s="165" t="str">
        <f t="shared" si="6"/>
        <v/>
      </c>
    </row>
    <row r="275" spans="1:9">
      <c r="A275" s="41" t="s">
        <v>1102</v>
      </c>
      <c r="B275" s="64" t="s">
        <v>798</v>
      </c>
      <c r="C275" s="122" t="s">
        <v>829</v>
      </c>
      <c r="D275" s="47" t="s">
        <v>828</v>
      </c>
      <c r="E275" s="27"/>
      <c r="F275" s="142">
        <v>0</v>
      </c>
      <c r="G275" s="168"/>
      <c r="H275" s="165" t="str">
        <f t="shared" si="6"/>
        <v/>
      </c>
    </row>
    <row r="276" spans="1:9">
      <c r="A276" s="41" t="s">
        <v>438</v>
      </c>
      <c r="B276" s="64" t="s">
        <v>798</v>
      </c>
      <c r="C276" s="122" t="s">
        <v>830</v>
      </c>
      <c r="D276" s="47" t="s">
        <v>827</v>
      </c>
      <c r="E276" s="27"/>
      <c r="F276" s="142">
        <v>163</v>
      </c>
      <c r="G276" s="168">
        <v>154</v>
      </c>
      <c r="H276" s="165">
        <f t="shared" si="6"/>
        <v>25102</v>
      </c>
    </row>
    <row r="277" spans="1:9">
      <c r="A277" s="41" t="s">
        <v>1488</v>
      </c>
      <c r="B277" s="64" t="s">
        <v>798</v>
      </c>
      <c r="C277" s="122" t="s">
        <v>830</v>
      </c>
      <c r="D277" s="47" t="s">
        <v>892</v>
      </c>
      <c r="E277" s="27"/>
      <c r="F277" s="142">
        <v>23</v>
      </c>
      <c r="G277" s="168">
        <v>159</v>
      </c>
      <c r="H277" s="165">
        <f t="shared" si="6"/>
        <v>3657</v>
      </c>
    </row>
    <row r="278" spans="1:9">
      <c r="A278" s="41" t="s">
        <v>1489</v>
      </c>
      <c r="B278" s="64" t="s">
        <v>798</v>
      </c>
      <c r="C278" s="122" t="s">
        <v>830</v>
      </c>
      <c r="D278" s="47" t="s">
        <v>893</v>
      </c>
      <c r="E278" s="27"/>
      <c r="F278" s="142">
        <v>8</v>
      </c>
      <c r="G278" s="168">
        <v>158</v>
      </c>
      <c r="H278" s="165">
        <f t="shared" si="6"/>
        <v>1264</v>
      </c>
    </row>
    <row r="279" spans="1:9">
      <c r="A279" s="41" t="s">
        <v>1490</v>
      </c>
      <c r="B279" s="64" t="s">
        <v>798</v>
      </c>
      <c r="C279" s="122" t="s">
        <v>830</v>
      </c>
      <c r="D279" s="47" t="s">
        <v>834</v>
      </c>
      <c r="E279" s="27"/>
      <c r="F279" s="142">
        <v>8</v>
      </c>
      <c r="G279" s="168">
        <v>114</v>
      </c>
      <c r="H279" s="165">
        <f t="shared" si="6"/>
        <v>912</v>
      </c>
      <c r="I279" t="str">
        <f t="shared" ref="I279:I282" si="7">IF(F276=0,"B908"," ")</f>
        <v/>
      </c>
    </row>
    <row r="280" spans="1:9">
      <c r="A280" s="41" t="s">
        <v>439</v>
      </c>
      <c r="B280" s="64" t="s">
        <v>798</v>
      </c>
      <c r="C280" s="122" t="s">
        <v>833</v>
      </c>
      <c r="D280" s="47" t="s">
        <v>826</v>
      </c>
      <c r="E280" s="27"/>
      <c r="F280" s="142">
        <v>5</v>
      </c>
      <c r="G280" s="168">
        <v>401</v>
      </c>
      <c r="H280" s="165">
        <f t="shared" si="6"/>
        <v>2005</v>
      </c>
      <c r="I280" t="str">
        <f t="shared" si="7"/>
        <v/>
      </c>
    </row>
    <row r="281" spans="1:9">
      <c r="A281" s="41" t="s">
        <v>440</v>
      </c>
      <c r="B281" s="64" t="s">
        <v>798</v>
      </c>
      <c r="C281" s="122" t="s">
        <v>833</v>
      </c>
      <c r="D281" s="47" t="s">
        <v>828</v>
      </c>
      <c r="E281" s="27"/>
      <c r="F281" s="142">
        <v>89</v>
      </c>
      <c r="G281" s="168">
        <v>402</v>
      </c>
      <c r="H281" s="165">
        <f t="shared" si="6"/>
        <v>35778</v>
      </c>
      <c r="I281" t="str">
        <f t="shared" si="7"/>
        <v/>
      </c>
    </row>
    <row r="282" spans="1:9">
      <c r="A282" s="41" t="s">
        <v>1367</v>
      </c>
      <c r="B282" s="64" t="s">
        <v>798</v>
      </c>
      <c r="C282" s="122" t="s">
        <v>833</v>
      </c>
      <c r="D282" s="47" t="s">
        <v>834</v>
      </c>
      <c r="E282" s="27"/>
      <c r="F282" s="142">
        <v>8</v>
      </c>
      <c r="G282" s="168">
        <v>295</v>
      </c>
      <c r="H282" s="165">
        <f t="shared" si="6"/>
        <v>2360</v>
      </c>
      <c r="I282" t="str">
        <f t="shared" si="7"/>
        <v/>
      </c>
    </row>
    <row r="283" spans="1:9">
      <c r="A283" s="41" t="s">
        <v>1368</v>
      </c>
      <c r="B283" s="64" t="s">
        <v>798</v>
      </c>
      <c r="C283" s="122" t="s">
        <v>833</v>
      </c>
      <c r="D283" s="106" t="s">
        <v>1369</v>
      </c>
      <c r="E283" s="27"/>
      <c r="F283" s="142">
        <v>26</v>
      </c>
      <c r="G283" s="168">
        <v>302</v>
      </c>
      <c r="H283" s="165">
        <f t="shared" si="6"/>
        <v>7852</v>
      </c>
    </row>
    <row r="284" spans="1:9">
      <c r="A284" s="41" t="s">
        <v>441</v>
      </c>
      <c r="B284" s="64" t="s">
        <v>798</v>
      </c>
      <c r="C284" s="122" t="s">
        <v>835</v>
      </c>
      <c r="D284" s="47" t="s">
        <v>606</v>
      </c>
      <c r="E284" s="27"/>
      <c r="F284" s="142">
        <v>59</v>
      </c>
      <c r="G284" s="168">
        <v>403</v>
      </c>
      <c r="H284" s="165">
        <f t="shared" si="6"/>
        <v>23777</v>
      </c>
      <c r="I284" t="str">
        <f>IF(F280=0,"B908"," ")</f>
        <v/>
      </c>
    </row>
    <row r="285" spans="1:9">
      <c r="A285" s="41" t="s">
        <v>1578</v>
      </c>
      <c r="B285" s="64" t="s">
        <v>798</v>
      </c>
      <c r="C285" s="122" t="s">
        <v>835</v>
      </c>
      <c r="D285" s="47" t="s">
        <v>1587</v>
      </c>
      <c r="E285" s="27"/>
      <c r="F285" s="142">
        <v>3</v>
      </c>
      <c r="G285" s="168">
        <v>249</v>
      </c>
      <c r="H285" s="165">
        <f t="shared" si="6"/>
        <v>747</v>
      </c>
    </row>
    <row r="286" spans="1:9">
      <c r="A286" s="41" t="s">
        <v>1579</v>
      </c>
      <c r="B286" s="64" t="s">
        <v>798</v>
      </c>
      <c r="C286" s="122" t="s">
        <v>835</v>
      </c>
      <c r="D286" s="47" t="s">
        <v>1584</v>
      </c>
      <c r="E286" s="27"/>
      <c r="F286" s="142">
        <v>46</v>
      </c>
      <c r="G286" s="168">
        <v>230</v>
      </c>
      <c r="H286" s="165">
        <f t="shared" si="6"/>
        <v>10580</v>
      </c>
      <c r="I286" t="str">
        <f>IF(F281=0,"B908"," ")</f>
        <v/>
      </c>
    </row>
    <row r="287" spans="1:9">
      <c r="A287" s="41" t="s">
        <v>1580</v>
      </c>
      <c r="B287" s="64" t="s">
        <v>798</v>
      </c>
      <c r="C287" s="122" t="s">
        <v>835</v>
      </c>
      <c r="D287" s="47" t="s">
        <v>1586</v>
      </c>
      <c r="E287" s="27"/>
      <c r="F287" s="142">
        <v>10</v>
      </c>
      <c r="G287" s="168">
        <v>293</v>
      </c>
      <c r="H287" s="165">
        <f t="shared" si="6"/>
        <v>2930</v>
      </c>
      <c r="I287" t="str">
        <f>IF(F282=0,"B908"," ")</f>
        <v/>
      </c>
    </row>
    <row r="288" spans="1:9">
      <c r="A288" s="41" t="s">
        <v>1581</v>
      </c>
      <c r="B288" s="64" t="s">
        <v>798</v>
      </c>
      <c r="C288" s="122" t="s">
        <v>835</v>
      </c>
      <c r="D288" s="47" t="s">
        <v>1585</v>
      </c>
      <c r="E288" s="27"/>
      <c r="F288" s="142">
        <v>15</v>
      </c>
      <c r="G288" s="168">
        <v>292</v>
      </c>
      <c r="H288" s="165">
        <f t="shared" si="6"/>
        <v>4380</v>
      </c>
    </row>
    <row r="289" spans="1:9">
      <c r="A289" s="41" t="s">
        <v>1582</v>
      </c>
      <c r="B289" s="64" t="s">
        <v>798</v>
      </c>
      <c r="C289" s="122" t="s">
        <v>833</v>
      </c>
      <c r="D289" s="47" t="s">
        <v>570</v>
      </c>
      <c r="E289" s="27"/>
      <c r="F289" s="142">
        <v>21</v>
      </c>
      <c r="G289" s="168">
        <v>233</v>
      </c>
      <c r="H289" s="165">
        <f t="shared" si="6"/>
        <v>4893</v>
      </c>
      <c r="I289" t="str">
        <f>IF(F284=0,"B908"," ")</f>
        <v/>
      </c>
    </row>
    <row r="290" spans="1:9">
      <c r="A290" s="41" t="s">
        <v>1583</v>
      </c>
      <c r="B290" s="64" t="s">
        <v>798</v>
      </c>
      <c r="C290" s="122" t="s">
        <v>833</v>
      </c>
      <c r="D290" s="47" t="s">
        <v>570</v>
      </c>
      <c r="E290" s="27"/>
      <c r="F290" s="142">
        <v>5</v>
      </c>
      <c r="G290" s="168">
        <v>362</v>
      </c>
      <c r="H290" s="165">
        <f t="shared" si="6"/>
        <v>1810</v>
      </c>
    </row>
    <row r="291" spans="1:9">
      <c r="A291" s="41" t="s">
        <v>442</v>
      </c>
      <c r="B291" s="64" t="s">
        <v>798</v>
      </c>
      <c r="C291" s="122" t="s">
        <v>1105</v>
      </c>
      <c r="D291" s="47" t="s">
        <v>606</v>
      </c>
      <c r="E291" s="27"/>
      <c r="F291" s="142">
        <v>6</v>
      </c>
      <c r="G291" s="168">
        <v>652</v>
      </c>
      <c r="H291" s="165">
        <f t="shared" si="6"/>
        <v>3912</v>
      </c>
      <c r="I291" t="str">
        <f>IF(F286=0,"B908"," ")</f>
        <v/>
      </c>
    </row>
    <row r="292" spans="1:9">
      <c r="A292" s="41" t="s">
        <v>443</v>
      </c>
      <c r="B292" s="64" t="s">
        <v>798</v>
      </c>
      <c r="C292" s="122" t="s">
        <v>836</v>
      </c>
      <c r="D292" s="47" t="s">
        <v>606</v>
      </c>
      <c r="E292" s="27"/>
      <c r="F292" s="142">
        <v>2</v>
      </c>
      <c r="G292" s="168">
        <v>395</v>
      </c>
      <c r="H292" s="165">
        <f t="shared" si="6"/>
        <v>790</v>
      </c>
      <c r="I292" t="str">
        <f>IF(F287=0,"B908"," ")</f>
        <v/>
      </c>
    </row>
    <row r="293" spans="1:9">
      <c r="A293" s="41" t="s">
        <v>1588</v>
      </c>
      <c r="B293" s="64" t="s">
        <v>798</v>
      </c>
      <c r="C293" s="122"/>
      <c r="D293" s="47"/>
      <c r="E293" s="27"/>
      <c r="F293" s="142">
        <v>0</v>
      </c>
      <c r="G293" s="168"/>
      <c r="H293" s="165" t="str">
        <f t="shared" si="6"/>
        <v/>
      </c>
      <c r="I293" t="str">
        <f>IF(F289=0,"B908"," ")</f>
        <v/>
      </c>
    </row>
    <row r="294" spans="1:9">
      <c r="A294" s="41" t="s">
        <v>1589</v>
      </c>
      <c r="B294" s="64" t="s">
        <v>798</v>
      </c>
      <c r="C294" s="122" t="s">
        <v>1590</v>
      </c>
      <c r="D294" s="25" t="s">
        <v>1675</v>
      </c>
      <c r="E294" s="27"/>
      <c r="F294" s="142">
        <v>14</v>
      </c>
      <c r="G294" s="168">
        <v>759</v>
      </c>
      <c r="H294" s="165">
        <f t="shared" si="6"/>
        <v>10626</v>
      </c>
    </row>
    <row r="295" spans="1:9">
      <c r="A295" s="41" t="s">
        <v>444</v>
      </c>
      <c r="B295" s="64" t="s">
        <v>798</v>
      </c>
      <c r="C295" s="122" t="s">
        <v>1590</v>
      </c>
      <c r="D295" s="47" t="s">
        <v>1591</v>
      </c>
      <c r="E295" s="27"/>
      <c r="F295" s="142">
        <v>35</v>
      </c>
      <c r="G295" s="168">
        <v>277</v>
      </c>
      <c r="H295" s="165">
        <f t="shared" si="6"/>
        <v>9695</v>
      </c>
    </row>
    <row r="296" spans="1:9">
      <c r="A296" s="41" t="s">
        <v>445</v>
      </c>
      <c r="B296" s="64"/>
      <c r="C296" s="122"/>
      <c r="D296" s="25"/>
      <c r="E296" s="27"/>
      <c r="F296" s="142"/>
      <c r="G296" s="168"/>
      <c r="H296" s="165" t="str">
        <f t="shared" si="6"/>
        <v/>
      </c>
    </row>
    <row r="297" spans="1:9">
      <c r="A297" s="41" t="s">
        <v>446</v>
      </c>
      <c r="B297" s="66"/>
      <c r="C297" s="122"/>
      <c r="D297" s="25"/>
      <c r="E297" s="27"/>
      <c r="F297" s="142"/>
      <c r="G297" s="168"/>
      <c r="H297" s="165" t="str">
        <f t="shared" si="6"/>
        <v/>
      </c>
    </row>
    <row r="298" spans="1:9">
      <c r="A298" s="41" t="s">
        <v>447</v>
      </c>
      <c r="B298" s="66"/>
      <c r="C298" s="122"/>
      <c r="D298" s="25"/>
      <c r="E298" s="27"/>
      <c r="F298" s="142"/>
      <c r="G298" s="168"/>
      <c r="H298" s="165" t="str">
        <f t="shared" si="6"/>
        <v/>
      </c>
    </row>
    <row r="299" spans="1:9">
      <c r="A299" s="41" t="s">
        <v>448</v>
      </c>
      <c r="B299" s="66"/>
      <c r="C299" s="122"/>
      <c r="D299" s="25"/>
      <c r="E299" s="27"/>
      <c r="F299" s="142"/>
      <c r="G299" s="168"/>
      <c r="H299" s="165" t="str">
        <f t="shared" si="6"/>
        <v/>
      </c>
    </row>
    <row r="300" spans="1:9">
      <c r="A300" s="41" t="s">
        <v>449</v>
      </c>
      <c r="B300" s="64" t="s">
        <v>900</v>
      </c>
      <c r="C300" s="104" t="s">
        <v>910</v>
      </c>
      <c r="D300" s="47" t="s">
        <v>915</v>
      </c>
      <c r="E300" s="27"/>
      <c r="F300" s="142">
        <v>149</v>
      </c>
      <c r="G300" s="168">
        <v>228</v>
      </c>
      <c r="H300" s="165">
        <f t="shared" si="6"/>
        <v>33972</v>
      </c>
    </row>
    <row r="301" spans="1:9">
      <c r="A301" s="41" t="s">
        <v>450</v>
      </c>
      <c r="B301" s="64" t="s">
        <v>900</v>
      </c>
      <c r="C301" s="104" t="s">
        <v>910</v>
      </c>
      <c r="D301" s="47" t="s">
        <v>915</v>
      </c>
      <c r="E301" s="27"/>
      <c r="F301" s="142">
        <v>91</v>
      </c>
      <c r="G301" s="168">
        <v>226</v>
      </c>
      <c r="H301" s="165">
        <f t="shared" si="6"/>
        <v>20566</v>
      </c>
    </row>
    <row r="302" spans="1:9">
      <c r="A302" s="41" t="s">
        <v>451</v>
      </c>
      <c r="B302" s="64" t="s">
        <v>900</v>
      </c>
      <c r="C302" s="104" t="s">
        <v>911</v>
      </c>
      <c r="D302" s="47" t="s">
        <v>918</v>
      </c>
      <c r="E302" s="27"/>
      <c r="F302" s="142">
        <v>0</v>
      </c>
      <c r="G302" s="168"/>
      <c r="H302" s="165" t="str">
        <f t="shared" si="6"/>
        <v/>
      </c>
    </row>
    <row r="303" spans="1:9">
      <c r="A303" s="41" t="s">
        <v>452</v>
      </c>
      <c r="B303" s="64" t="s">
        <v>900</v>
      </c>
      <c r="C303" s="104" t="s">
        <v>912</v>
      </c>
      <c r="D303" s="47" t="s">
        <v>919</v>
      </c>
      <c r="E303" s="27"/>
      <c r="F303" s="142">
        <v>0</v>
      </c>
      <c r="G303" s="168"/>
      <c r="H303" s="165" t="str">
        <f t="shared" si="6"/>
        <v/>
      </c>
    </row>
    <row r="304" spans="1:9">
      <c r="A304" s="41" t="s">
        <v>453</v>
      </c>
      <c r="B304" s="64" t="s">
        <v>900</v>
      </c>
      <c r="C304" s="104" t="s">
        <v>913</v>
      </c>
      <c r="D304" s="47" t="s">
        <v>915</v>
      </c>
      <c r="E304" s="27"/>
      <c r="F304" s="142">
        <v>21</v>
      </c>
      <c r="G304" s="168">
        <v>266</v>
      </c>
      <c r="H304" s="165">
        <f t="shared" si="6"/>
        <v>5586</v>
      </c>
    </row>
    <row r="305" spans="1:8">
      <c r="A305" s="41" t="s">
        <v>454</v>
      </c>
      <c r="B305" s="64" t="s">
        <v>900</v>
      </c>
      <c r="C305" s="104" t="s">
        <v>920</v>
      </c>
      <c r="D305" s="47" t="s">
        <v>916</v>
      </c>
      <c r="E305" s="27"/>
      <c r="F305" s="142">
        <v>6</v>
      </c>
      <c r="G305" s="168">
        <v>293</v>
      </c>
      <c r="H305" s="165">
        <f t="shared" si="6"/>
        <v>1758</v>
      </c>
    </row>
    <row r="306" spans="1:8">
      <c r="A306" s="41" t="s">
        <v>455</v>
      </c>
      <c r="B306" s="64" t="s">
        <v>923</v>
      </c>
      <c r="C306" s="104" t="s">
        <v>921</v>
      </c>
      <c r="D306" s="47" t="s">
        <v>739</v>
      </c>
      <c r="E306" s="27"/>
      <c r="F306" s="142">
        <v>44</v>
      </c>
      <c r="G306" s="168">
        <v>252</v>
      </c>
      <c r="H306" s="165">
        <f t="shared" si="6"/>
        <v>11088</v>
      </c>
    </row>
    <row r="307" spans="1:8">
      <c r="A307" s="41" t="s">
        <v>12</v>
      </c>
      <c r="B307" s="64" t="s">
        <v>923</v>
      </c>
      <c r="C307" s="104" t="s">
        <v>921</v>
      </c>
      <c r="D307" s="47" t="s">
        <v>925</v>
      </c>
      <c r="E307" s="27"/>
      <c r="F307" s="142">
        <v>9</v>
      </c>
      <c r="G307" s="168">
        <v>294</v>
      </c>
      <c r="H307" s="165">
        <f t="shared" si="6"/>
        <v>2646</v>
      </c>
    </row>
    <row r="308" spans="1:8">
      <c r="A308" s="41" t="s">
        <v>456</v>
      </c>
      <c r="B308" s="64" t="s">
        <v>923</v>
      </c>
      <c r="C308" s="104" t="s">
        <v>922</v>
      </c>
      <c r="D308" s="47" t="s">
        <v>739</v>
      </c>
      <c r="E308" s="27"/>
      <c r="F308" s="142">
        <v>7</v>
      </c>
      <c r="G308" s="168">
        <v>503</v>
      </c>
      <c r="H308" s="165">
        <f t="shared" si="6"/>
        <v>3521</v>
      </c>
    </row>
    <row r="309" spans="1:8">
      <c r="A309" s="41" t="s">
        <v>1515</v>
      </c>
      <c r="B309" s="64" t="s">
        <v>923</v>
      </c>
      <c r="C309" s="104" t="s">
        <v>922</v>
      </c>
      <c r="D309" s="47" t="s">
        <v>925</v>
      </c>
      <c r="E309" s="27"/>
      <c r="F309" s="142">
        <v>2</v>
      </c>
      <c r="G309" s="168">
        <v>600</v>
      </c>
      <c r="H309" s="165">
        <f t="shared" si="6"/>
        <v>1200</v>
      </c>
    </row>
    <row r="310" spans="1:8">
      <c r="A310" s="41" t="s">
        <v>1514</v>
      </c>
      <c r="B310" s="64" t="s">
        <v>923</v>
      </c>
      <c r="C310" s="104" t="s">
        <v>930</v>
      </c>
      <c r="D310" s="47" t="s">
        <v>606</v>
      </c>
      <c r="E310" s="27"/>
      <c r="F310" s="142">
        <v>2</v>
      </c>
      <c r="G310" s="168">
        <v>445</v>
      </c>
      <c r="H310" s="165">
        <f t="shared" si="6"/>
        <v>890</v>
      </c>
    </row>
    <row r="311" spans="1:8">
      <c r="A311" s="41" t="s">
        <v>457</v>
      </c>
      <c r="B311" s="64" t="s">
        <v>923</v>
      </c>
      <c r="C311" s="122" t="s">
        <v>926</v>
      </c>
      <c r="D311" s="47" t="s">
        <v>929</v>
      </c>
      <c r="E311" s="27"/>
      <c r="F311" s="142">
        <v>154</v>
      </c>
      <c r="G311" s="168">
        <v>129</v>
      </c>
      <c r="H311" s="165">
        <f t="shared" si="6"/>
        <v>19866</v>
      </c>
    </row>
    <row r="312" spans="1:8">
      <c r="A312" s="41" t="s">
        <v>1512</v>
      </c>
      <c r="B312" s="64" t="s">
        <v>923</v>
      </c>
      <c r="C312" s="122" t="s">
        <v>930</v>
      </c>
      <c r="D312" s="47" t="s">
        <v>1540</v>
      </c>
      <c r="E312" s="27"/>
      <c r="F312" s="142">
        <v>26</v>
      </c>
      <c r="G312" s="168">
        <v>338</v>
      </c>
      <c r="H312" s="165">
        <f t="shared" si="6"/>
        <v>8788</v>
      </c>
    </row>
    <row r="313" spans="1:8">
      <c r="A313" s="41" t="s">
        <v>1511</v>
      </c>
      <c r="B313" s="64" t="s">
        <v>798</v>
      </c>
      <c r="C313" s="122" t="s">
        <v>812</v>
      </c>
      <c r="D313" s="47" t="s">
        <v>602</v>
      </c>
      <c r="E313" s="27"/>
      <c r="F313" s="142">
        <v>12</v>
      </c>
      <c r="G313" s="168">
        <v>380</v>
      </c>
      <c r="H313" s="165">
        <f t="shared" si="6"/>
        <v>4560</v>
      </c>
    </row>
    <row r="314" spans="1:8">
      <c r="A314" s="41" t="s">
        <v>458</v>
      </c>
      <c r="B314" s="64" t="s">
        <v>900</v>
      </c>
      <c r="C314" s="122" t="s">
        <v>926</v>
      </c>
      <c r="D314" s="47" t="s">
        <v>606</v>
      </c>
      <c r="E314" s="27"/>
      <c r="F314" s="142">
        <v>279</v>
      </c>
      <c r="G314" s="168">
        <v>176</v>
      </c>
      <c r="H314" s="165">
        <f t="shared" si="6"/>
        <v>49104</v>
      </c>
    </row>
    <row r="315" spans="1:8">
      <c r="A315" s="41" t="s">
        <v>459</v>
      </c>
      <c r="B315" s="64" t="s">
        <v>900</v>
      </c>
      <c r="C315" s="122" t="s">
        <v>926</v>
      </c>
      <c r="D315" s="47" t="s">
        <v>755</v>
      </c>
      <c r="E315" s="27"/>
      <c r="F315" s="142">
        <v>181</v>
      </c>
      <c r="G315" s="168">
        <v>158</v>
      </c>
      <c r="H315" s="165">
        <f t="shared" si="6"/>
        <v>28598</v>
      </c>
    </row>
    <row r="316" spans="1:8">
      <c r="A316" s="41" t="s">
        <v>460</v>
      </c>
      <c r="B316" s="64" t="s">
        <v>900</v>
      </c>
      <c r="C316" s="122" t="s">
        <v>926</v>
      </c>
      <c r="D316" s="47" t="s">
        <v>755</v>
      </c>
      <c r="E316" s="27"/>
      <c r="F316" s="142">
        <v>130</v>
      </c>
      <c r="G316" s="168">
        <v>157</v>
      </c>
      <c r="H316" s="165">
        <f t="shared" si="6"/>
        <v>20410</v>
      </c>
    </row>
    <row r="317" spans="1:8">
      <c r="A317" s="41" t="s">
        <v>461</v>
      </c>
      <c r="B317" s="64" t="s">
        <v>901</v>
      </c>
      <c r="C317" s="122" t="s">
        <v>926</v>
      </c>
      <c r="D317" s="47" t="s">
        <v>931</v>
      </c>
      <c r="E317" s="27"/>
      <c r="F317" s="142">
        <v>50</v>
      </c>
      <c r="G317" s="168">
        <v>127</v>
      </c>
      <c r="H317" s="165">
        <f t="shared" si="6"/>
        <v>6350</v>
      </c>
    </row>
    <row r="318" spans="1:8">
      <c r="A318" s="41" t="s">
        <v>462</v>
      </c>
      <c r="B318" s="64" t="s">
        <v>900</v>
      </c>
      <c r="C318" s="122" t="s">
        <v>926</v>
      </c>
      <c r="D318" s="47" t="s">
        <v>927</v>
      </c>
      <c r="E318" s="27"/>
      <c r="F318" s="142">
        <v>97</v>
      </c>
      <c r="G318" s="168">
        <v>178</v>
      </c>
      <c r="H318" s="165">
        <f t="shared" si="6"/>
        <v>17266</v>
      </c>
    </row>
    <row r="319" spans="1:8">
      <c r="A319" s="41" t="s">
        <v>463</v>
      </c>
      <c r="B319" s="64" t="s">
        <v>900</v>
      </c>
      <c r="C319" s="122" t="s">
        <v>926</v>
      </c>
      <c r="D319" s="47" t="s">
        <v>927</v>
      </c>
      <c r="E319" s="27"/>
      <c r="F319" s="142">
        <v>47</v>
      </c>
      <c r="G319" s="168">
        <v>164</v>
      </c>
      <c r="H319" s="165">
        <f t="shared" si="6"/>
        <v>7708</v>
      </c>
    </row>
    <row r="320" spans="1:8">
      <c r="A320" s="41" t="s">
        <v>464</v>
      </c>
      <c r="B320" s="64" t="s">
        <v>923</v>
      </c>
      <c r="C320" s="122" t="s">
        <v>16</v>
      </c>
      <c r="D320" s="47" t="s">
        <v>1472</v>
      </c>
      <c r="E320" s="27"/>
      <c r="F320" s="142">
        <v>63</v>
      </c>
      <c r="G320" s="168">
        <v>339</v>
      </c>
      <c r="H320" s="165">
        <f t="shared" si="6"/>
        <v>21357</v>
      </c>
    </row>
    <row r="321" spans="1:8">
      <c r="A321" s="41" t="s">
        <v>1592</v>
      </c>
      <c r="B321" s="64" t="s">
        <v>923</v>
      </c>
      <c r="C321" s="122" t="s">
        <v>926</v>
      </c>
      <c r="D321" s="25" t="s">
        <v>1594</v>
      </c>
      <c r="E321" s="27"/>
      <c r="F321" s="142">
        <v>16</v>
      </c>
      <c r="G321" s="168">
        <v>127</v>
      </c>
      <c r="H321" s="165">
        <f t="shared" si="6"/>
        <v>2032</v>
      </c>
    </row>
    <row r="322" spans="1:8">
      <c r="A322" s="41" t="s">
        <v>1593</v>
      </c>
      <c r="B322" s="64" t="s">
        <v>923</v>
      </c>
      <c r="C322" s="122" t="s">
        <v>723</v>
      </c>
      <c r="D322" s="25" t="s">
        <v>1595</v>
      </c>
      <c r="E322" s="27"/>
      <c r="F322" s="142">
        <v>0</v>
      </c>
      <c r="G322" s="168"/>
      <c r="H322" s="165" t="str">
        <f t="shared" si="6"/>
        <v/>
      </c>
    </row>
    <row r="323" spans="1:8">
      <c r="A323" s="41" t="s">
        <v>1686</v>
      </c>
      <c r="B323" s="64" t="s">
        <v>923</v>
      </c>
      <c r="C323" s="122" t="s">
        <v>926</v>
      </c>
      <c r="D323" s="25" t="s">
        <v>1688</v>
      </c>
      <c r="E323" s="27"/>
      <c r="F323" s="142">
        <v>72</v>
      </c>
      <c r="G323" s="168">
        <v>129</v>
      </c>
      <c r="H323" s="165">
        <f t="shared" si="6"/>
        <v>9288</v>
      </c>
    </row>
    <row r="324" spans="1:8">
      <c r="A324" s="41" t="s">
        <v>1687</v>
      </c>
      <c r="B324" s="64"/>
      <c r="C324" s="122"/>
      <c r="D324" s="25"/>
      <c r="E324" s="27"/>
      <c r="F324" s="142"/>
      <c r="G324" s="168"/>
      <c r="H324" s="165" t="str">
        <f t="shared" si="6"/>
        <v/>
      </c>
    </row>
    <row r="325" spans="1:8">
      <c r="A325" s="41" t="s">
        <v>465</v>
      </c>
      <c r="B325" s="64" t="s">
        <v>923</v>
      </c>
      <c r="C325" s="122" t="s">
        <v>922</v>
      </c>
      <c r="D325" s="25" t="s">
        <v>1693</v>
      </c>
      <c r="E325" s="27"/>
      <c r="F325" s="142">
        <v>35</v>
      </c>
      <c r="G325" s="168">
        <v>491</v>
      </c>
      <c r="H325" s="165">
        <f t="shared" ref="H325:H388" si="8">IF(G325&gt;0,G325*F325," ")</f>
        <v>17185</v>
      </c>
    </row>
    <row r="326" spans="1:8">
      <c r="A326" s="41" t="s">
        <v>466</v>
      </c>
      <c r="B326" s="64"/>
      <c r="C326" s="122"/>
      <c r="D326" s="25"/>
      <c r="E326" s="27"/>
      <c r="F326" s="142"/>
      <c r="G326" s="168"/>
      <c r="H326" s="165" t="str">
        <f t="shared" si="8"/>
        <v/>
      </c>
    </row>
    <row r="327" spans="1:8">
      <c r="A327" s="41" t="s">
        <v>467</v>
      </c>
      <c r="B327" s="64"/>
      <c r="C327" s="122"/>
      <c r="D327" s="25"/>
      <c r="E327" s="27"/>
      <c r="F327" s="142"/>
      <c r="G327" s="168"/>
      <c r="H327" s="165" t="str">
        <f t="shared" si="8"/>
        <v/>
      </c>
    </row>
    <row r="328" spans="1:8">
      <c r="A328" s="41" t="s">
        <v>468</v>
      </c>
      <c r="B328" s="64"/>
      <c r="C328" s="122"/>
      <c r="D328" s="25"/>
      <c r="E328" s="27"/>
      <c r="F328" s="142"/>
      <c r="G328" s="168"/>
      <c r="H328" s="165" t="str">
        <f t="shared" si="8"/>
        <v/>
      </c>
    </row>
    <row r="329" spans="1:8">
      <c r="A329" s="41" t="s">
        <v>469</v>
      </c>
      <c r="B329" s="64" t="s">
        <v>932</v>
      </c>
      <c r="C329" s="104" t="s">
        <v>933</v>
      </c>
      <c r="D329" s="47" t="s">
        <v>570</v>
      </c>
      <c r="E329" s="27"/>
      <c r="F329" s="142">
        <v>32</v>
      </c>
      <c r="G329" s="168">
        <v>242</v>
      </c>
      <c r="H329" s="165">
        <f t="shared" si="8"/>
        <v>7744</v>
      </c>
    </row>
    <row r="330" spans="1:8">
      <c r="A330" s="41" t="s">
        <v>470</v>
      </c>
      <c r="B330" s="64" t="s">
        <v>932</v>
      </c>
      <c r="C330" s="104" t="s">
        <v>937</v>
      </c>
      <c r="D330" s="47" t="s">
        <v>570</v>
      </c>
      <c r="E330" s="27"/>
      <c r="F330" s="142">
        <v>0</v>
      </c>
      <c r="G330" s="168"/>
      <c r="H330" s="165" t="str">
        <f t="shared" si="8"/>
        <v/>
      </c>
    </row>
    <row r="331" spans="1:8">
      <c r="A331" s="41" t="s">
        <v>471</v>
      </c>
      <c r="B331" s="64" t="s">
        <v>932</v>
      </c>
      <c r="C331" s="104" t="s">
        <v>938</v>
      </c>
      <c r="D331" s="47" t="s">
        <v>570</v>
      </c>
      <c r="E331" s="27"/>
      <c r="F331" s="142">
        <v>0</v>
      </c>
      <c r="G331" s="168"/>
      <c r="H331" s="165" t="str">
        <f t="shared" si="8"/>
        <v/>
      </c>
    </row>
    <row r="332" spans="1:8">
      <c r="A332" s="41" t="s">
        <v>472</v>
      </c>
      <c r="B332" s="64" t="s">
        <v>932</v>
      </c>
      <c r="C332" s="104" t="s">
        <v>935</v>
      </c>
      <c r="D332" s="47" t="s">
        <v>570</v>
      </c>
      <c r="E332" s="27"/>
      <c r="F332" s="142">
        <v>13</v>
      </c>
      <c r="G332" s="168">
        <v>182</v>
      </c>
      <c r="H332" s="165">
        <f t="shared" si="8"/>
        <v>2366</v>
      </c>
    </row>
    <row r="333" spans="1:8">
      <c r="A333" s="41" t="s">
        <v>1402</v>
      </c>
      <c r="B333" s="64" t="s">
        <v>932</v>
      </c>
      <c r="C333" s="104" t="s">
        <v>936</v>
      </c>
      <c r="D333" s="47" t="s">
        <v>606</v>
      </c>
      <c r="E333" s="27"/>
      <c r="F333" s="142">
        <v>10</v>
      </c>
      <c r="G333" s="168">
        <v>288</v>
      </c>
      <c r="H333" s="165">
        <f t="shared" si="8"/>
        <v>2880</v>
      </c>
    </row>
    <row r="334" spans="1:8">
      <c r="A334" s="41" t="s">
        <v>1403</v>
      </c>
      <c r="B334" s="64" t="s">
        <v>932</v>
      </c>
      <c r="C334" s="104" t="s">
        <v>939</v>
      </c>
      <c r="D334" s="47" t="s">
        <v>606</v>
      </c>
      <c r="E334" s="27"/>
      <c r="F334" s="142">
        <v>0</v>
      </c>
      <c r="G334" s="168"/>
      <c r="H334" s="165" t="str">
        <f t="shared" si="8"/>
        <v/>
      </c>
    </row>
    <row r="335" spans="1:8">
      <c r="A335" s="41" t="s">
        <v>473</v>
      </c>
      <c r="B335" s="64" t="s">
        <v>932</v>
      </c>
      <c r="C335" s="104" t="s">
        <v>934</v>
      </c>
      <c r="D335" s="47" t="s">
        <v>606</v>
      </c>
      <c r="E335" s="27"/>
      <c r="F335" s="142">
        <v>133</v>
      </c>
      <c r="G335" s="168">
        <v>358</v>
      </c>
      <c r="H335" s="165">
        <f t="shared" si="8"/>
        <v>47614</v>
      </c>
    </row>
    <row r="336" spans="1:8">
      <c r="A336" s="41" t="s">
        <v>474</v>
      </c>
      <c r="B336" s="64" t="s">
        <v>932</v>
      </c>
      <c r="C336" s="104" t="s">
        <v>934</v>
      </c>
      <c r="D336" s="47" t="s">
        <v>755</v>
      </c>
      <c r="E336" s="27"/>
      <c r="F336" s="142">
        <v>148</v>
      </c>
      <c r="G336" s="168">
        <v>316</v>
      </c>
      <c r="H336" s="165">
        <f t="shared" si="8"/>
        <v>46768</v>
      </c>
    </row>
    <row r="337" spans="1:8">
      <c r="A337" s="41" t="s">
        <v>475</v>
      </c>
      <c r="B337" s="64" t="s">
        <v>932</v>
      </c>
      <c r="C337" s="104" t="s">
        <v>934</v>
      </c>
      <c r="D337" s="47" t="s">
        <v>755</v>
      </c>
      <c r="E337" s="27"/>
      <c r="F337" s="142">
        <v>49</v>
      </c>
      <c r="G337" s="168">
        <v>314</v>
      </c>
      <c r="H337" s="165">
        <f t="shared" si="8"/>
        <v>15386</v>
      </c>
    </row>
    <row r="338" spans="1:8">
      <c r="A338" s="41" t="s">
        <v>476</v>
      </c>
      <c r="B338" s="64" t="s">
        <v>932</v>
      </c>
      <c r="C338" s="104" t="s">
        <v>934</v>
      </c>
      <c r="D338" s="47" t="s">
        <v>940</v>
      </c>
      <c r="E338" s="27"/>
      <c r="F338" s="142">
        <v>49</v>
      </c>
      <c r="G338" s="168">
        <v>245</v>
      </c>
      <c r="H338" s="165">
        <f t="shared" si="8"/>
        <v>12005</v>
      </c>
    </row>
    <row r="339" spans="1:8">
      <c r="A339" s="41" t="s">
        <v>477</v>
      </c>
      <c r="B339" s="64" t="s">
        <v>932</v>
      </c>
      <c r="C339" s="104" t="s">
        <v>934</v>
      </c>
      <c r="D339" s="47" t="s">
        <v>941</v>
      </c>
      <c r="E339" s="27"/>
      <c r="F339" s="142">
        <v>12</v>
      </c>
      <c r="G339" s="168">
        <v>363</v>
      </c>
      <c r="H339" s="165">
        <f t="shared" si="8"/>
        <v>4356</v>
      </c>
    </row>
    <row r="340" spans="1:8">
      <c r="A340" s="41" t="s">
        <v>478</v>
      </c>
      <c r="B340" s="64"/>
      <c r="C340" s="127"/>
      <c r="D340" s="47"/>
      <c r="E340" s="27"/>
      <c r="F340" s="142"/>
      <c r="G340" s="168"/>
      <c r="H340" s="165" t="str">
        <f t="shared" si="8"/>
        <v/>
      </c>
    </row>
    <row r="341" spans="1:8">
      <c r="A341" s="41" t="s">
        <v>479</v>
      </c>
      <c r="B341" s="64"/>
      <c r="C341" s="127"/>
      <c r="D341" s="47"/>
      <c r="E341" s="27"/>
      <c r="F341" s="142"/>
      <c r="G341" s="168"/>
      <c r="H341" s="165" t="str">
        <f t="shared" si="8"/>
        <v/>
      </c>
    </row>
    <row r="342" spans="1:8">
      <c r="A342" s="41" t="s">
        <v>480</v>
      </c>
      <c r="B342" s="64" t="s">
        <v>944</v>
      </c>
      <c r="C342" s="104" t="s">
        <v>598</v>
      </c>
      <c r="D342" s="47" t="s">
        <v>738</v>
      </c>
      <c r="E342" s="27"/>
      <c r="F342" s="142">
        <v>44</v>
      </c>
      <c r="G342" s="168">
        <v>396</v>
      </c>
      <c r="H342" s="165">
        <f t="shared" si="8"/>
        <v>17424</v>
      </c>
    </row>
    <row r="343" spans="1:8">
      <c r="A343" s="41" t="s">
        <v>1404</v>
      </c>
      <c r="B343" s="64" t="s">
        <v>944</v>
      </c>
      <c r="C343" s="104" t="s">
        <v>598</v>
      </c>
      <c r="D343" s="47" t="s">
        <v>739</v>
      </c>
      <c r="E343" s="27"/>
      <c r="F343" s="142">
        <v>3</v>
      </c>
      <c r="G343" s="168">
        <v>400</v>
      </c>
      <c r="H343" s="165">
        <f t="shared" si="8"/>
        <v>1200</v>
      </c>
    </row>
    <row r="344" spans="1:8">
      <c r="A344" s="41" t="s">
        <v>1405</v>
      </c>
      <c r="B344" s="64" t="s">
        <v>944</v>
      </c>
      <c r="C344" s="104" t="s">
        <v>598</v>
      </c>
      <c r="D344" s="47" t="s">
        <v>606</v>
      </c>
      <c r="E344" s="27"/>
      <c r="F344" s="142">
        <v>11</v>
      </c>
      <c r="G344" s="168">
        <v>401</v>
      </c>
      <c r="H344" s="165">
        <f t="shared" si="8"/>
        <v>4411</v>
      </c>
    </row>
    <row r="345" spans="1:8">
      <c r="A345" s="41" t="s">
        <v>481</v>
      </c>
      <c r="B345" s="64" t="s">
        <v>944</v>
      </c>
      <c r="C345" s="104" t="s">
        <v>598</v>
      </c>
      <c r="D345" s="47" t="s">
        <v>725</v>
      </c>
      <c r="E345" s="27"/>
      <c r="F345" s="142">
        <v>47</v>
      </c>
      <c r="G345" s="168">
        <v>270</v>
      </c>
      <c r="H345" s="165">
        <f t="shared" si="8"/>
        <v>12690</v>
      </c>
    </row>
    <row r="346" spans="1:8">
      <c r="A346" s="41" t="s">
        <v>482</v>
      </c>
      <c r="B346" s="64" t="s">
        <v>944</v>
      </c>
      <c r="C346" s="104" t="s">
        <v>949</v>
      </c>
      <c r="D346" s="47" t="s">
        <v>606</v>
      </c>
      <c r="E346" s="27"/>
      <c r="F346" s="142">
        <v>4</v>
      </c>
      <c r="G346" s="168">
        <v>1391</v>
      </c>
      <c r="H346" s="165">
        <f t="shared" si="8"/>
        <v>5564</v>
      </c>
    </row>
    <row r="347" spans="1:8">
      <c r="A347" s="41" t="s">
        <v>483</v>
      </c>
      <c r="B347" s="64" t="s">
        <v>944</v>
      </c>
      <c r="C347" s="104" t="s">
        <v>949</v>
      </c>
      <c r="D347" s="47" t="s">
        <v>721</v>
      </c>
      <c r="E347" s="27"/>
      <c r="F347" s="142">
        <v>2</v>
      </c>
      <c r="G347" s="168">
        <v>934</v>
      </c>
      <c r="H347" s="165">
        <f t="shared" si="8"/>
        <v>1868</v>
      </c>
    </row>
    <row r="348" spans="1:8">
      <c r="A348" s="41" t="s">
        <v>484</v>
      </c>
      <c r="B348" s="64" t="s">
        <v>944</v>
      </c>
      <c r="C348" s="104" t="s">
        <v>945</v>
      </c>
      <c r="D348" s="47" t="s">
        <v>606</v>
      </c>
      <c r="E348" s="27"/>
      <c r="F348" s="142">
        <v>23</v>
      </c>
      <c r="G348" s="168">
        <v>2204</v>
      </c>
      <c r="H348" s="165">
        <f t="shared" si="8"/>
        <v>50692</v>
      </c>
    </row>
    <row r="349" spans="1:8">
      <c r="A349" s="41" t="s">
        <v>485</v>
      </c>
      <c r="B349" s="64" t="s">
        <v>944</v>
      </c>
      <c r="C349" s="104" t="s">
        <v>945</v>
      </c>
      <c r="D349" s="47" t="s">
        <v>606</v>
      </c>
      <c r="E349" s="27"/>
      <c r="F349" s="142">
        <v>8</v>
      </c>
      <c r="G349" s="168">
        <v>2210</v>
      </c>
      <c r="H349" s="165">
        <f t="shared" si="8"/>
        <v>17680</v>
      </c>
    </row>
    <row r="350" spans="1:8">
      <c r="A350" s="41" t="s">
        <v>486</v>
      </c>
      <c r="B350" s="64" t="s">
        <v>944</v>
      </c>
      <c r="C350" s="104" t="s">
        <v>945</v>
      </c>
      <c r="D350" s="47" t="s">
        <v>642</v>
      </c>
      <c r="E350" s="27"/>
      <c r="F350" s="142">
        <v>1</v>
      </c>
      <c r="G350" s="168">
        <v>1832</v>
      </c>
      <c r="H350" s="165">
        <f t="shared" si="8"/>
        <v>1832</v>
      </c>
    </row>
    <row r="351" spans="1:8">
      <c r="A351" s="41" t="s">
        <v>1672</v>
      </c>
      <c r="B351" s="64" t="s">
        <v>944</v>
      </c>
      <c r="C351" s="104" t="s">
        <v>946</v>
      </c>
      <c r="D351" s="47" t="s">
        <v>1674</v>
      </c>
      <c r="E351" s="27"/>
      <c r="F351" s="142">
        <v>6</v>
      </c>
      <c r="G351" s="168">
        <v>811</v>
      </c>
      <c r="H351" s="165">
        <f t="shared" si="8"/>
        <v>4866</v>
      </c>
    </row>
    <row r="352" spans="1:8">
      <c r="A352" s="41" t="s">
        <v>1673</v>
      </c>
      <c r="B352" s="64" t="s">
        <v>944</v>
      </c>
      <c r="C352" s="104" t="s">
        <v>946</v>
      </c>
      <c r="D352" s="47" t="s">
        <v>602</v>
      </c>
      <c r="E352" s="27"/>
      <c r="F352" s="142">
        <v>2</v>
      </c>
      <c r="G352" s="168">
        <v>2853</v>
      </c>
      <c r="H352" s="165">
        <f t="shared" si="8"/>
        <v>5706</v>
      </c>
    </row>
    <row r="353" spans="1:8">
      <c r="A353" s="41" t="s">
        <v>488</v>
      </c>
      <c r="B353" s="64"/>
      <c r="C353" s="104"/>
      <c r="D353" s="47"/>
      <c r="E353" s="27"/>
      <c r="F353" s="142"/>
      <c r="G353" s="168"/>
      <c r="H353" s="165" t="str">
        <f t="shared" si="8"/>
        <v/>
      </c>
    </row>
    <row r="354" spans="1:8">
      <c r="A354" s="41" t="s">
        <v>489</v>
      </c>
      <c r="B354" s="64" t="s">
        <v>944</v>
      </c>
      <c r="C354" s="104" t="s">
        <v>946</v>
      </c>
      <c r="D354" s="47" t="s">
        <v>948</v>
      </c>
      <c r="E354" s="27"/>
      <c r="F354" s="142">
        <v>2</v>
      </c>
      <c r="G354" s="168">
        <v>2454</v>
      </c>
      <c r="H354" s="165">
        <f t="shared" si="8"/>
        <v>4908</v>
      </c>
    </row>
    <row r="355" spans="1:8">
      <c r="A355" s="41" t="s">
        <v>490</v>
      </c>
      <c r="B355" s="64" t="s">
        <v>944</v>
      </c>
      <c r="C355" s="104" t="s">
        <v>946</v>
      </c>
      <c r="D355" s="47" t="s">
        <v>570</v>
      </c>
      <c r="E355" s="27"/>
      <c r="F355" s="142">
        <v>1</v>
      </c>
      <c r="G355" s="168">
        <v>1024</v>
      </c>
      <c r="H355" s="165">
        <f t="shared" si="8"/>
        <v>1024</v>
      </c>
    </row>
    <row r="356" spans="1:8">
      <c r="A356" s="41" t="s">
        <v>491</v>
      </c>
      <c r="B356" s="64"/>
      <c r="C356" s="127"/>
      <c r="D356" s="47"/>
      <c r="E356" s="27"/>
      <c r="F356" s="142"/>
      <c r="G356" s="168"/>
      <c r="H356" s="165" t="str">
        <f t="shared" si="8"/>
        <v/>
      </c>
    </row>
    <row r="357" spans="1:8">
      <c r="A357" s="41" t="s">
        <v>1344</v>
      </c>
      <c r="B357" s="64" t="s">
        <v>1342</v>
      </c>
      <c r="C357" s="104" t="s">
        <v>850</v>
      </c>
      <c r="D357" s="25" t="s">
        <v>570</v>
      </c>
      <c r="E357" s="27"/>
      <c r="F357" s="142">
        <v>5</v>
      </c>
      <c r="G357" s="168">
        <v>127</v>
      </c>
      <c r="H357" s="165">
        <f t="shared" si="8"/>
        <v>635</v>
      </c>
    </row>
    <row r="358" spans="1:8">
      <c r="A358" s="41" t="s">
        <v>1343</v>
      </c>
      <c r="B358" s="64" t="s">
        <v>1342</v>
      </c>
      <c r="C358" s="104" t="s">
        <v>1473</v>
      </c>
      <c r="D358" s="25" t="s">
        <v>1474</v>
      </c>
      <c r="E358" s="27"/>
      <c r="F358" s="142">
        <v>8</v>
      </c>
      <c r="G358" s="168">
        <v>274</v>
      </c>
      <c r="H358" s="165">
        <f t="shared" si="8"/>
        <v>2192</v>
      </c>
    </row>
    <row r="359" spans="1:8">
      <c r="A359" s="41" t="s">
        <v>492</v>
      </c>
      <c r="B359" s="64"/>
      <c r="C359" s="113"/>
      <c r="D359" s="25"/>
      <c r="E359" s="27"/>
      <c r="F359" s="142"/>
      <c r="G359" s="168"/>
      <c r="H359" s="165" t="str">
        <f t="shared" si="8"/>
        <v/>
      </c>
    </row>
    <row r="360" spans="1:8">
      <c r="A360" s="41" t="s">
        <v>1345</v>
      </c>
      <c r="B360" s="64" t="s">
        <v>1347</v>
      </c>
      <c r="C360" s="122" t="s">
        <v>740</v>
      </c>
      <c r="D360" s="105" t="s">
        <v>832</v>
      </c>
      <c r="E360" s="27"/>
      <c r="F360" s="142">
        <v>14</v>
      </c>
      <c r="G360" s="168">
        <v>155</v>
      </c>
      <c r="H360" s="165">
        <f t="shared" si="8"/>
        <v>2170</v>
      </c>
    </row>
    <row r="361" spans="1:8">
      <c r="A361" s="41" t="s">
        <v>1346</v>
      </c>
      <c r="B361" s="64" t="s">
        <v>1347</v>
      </c>
      <c r="C361" s="122" t="s">
        <v>740</v>
      </c>
      <c r="D361" s="106" t="s">
        <v>1348</v>
      </c>
      <c r="E361" s="27"/>
      <c r="F361" s="142">
        <v>10</v>
      </c>
      <c r="G361" s="168">
        <v>188</v>
      </c>
      <c r="H361" s="165">
        <f t="shared" si="8"/>
        <v>1880</v>
      </c>
    </row>
    <row r="362" spans="1:8">
      <c r="A362" s="41" t="s">
        <v>1620</v>
      </c>
      <c r="B362" s="64" t="s">
        <v>1347</v>
      </c>
      <c r="C362" s="122" t="s">
        <v>1621</v>
      </c>
      <c r="D362" s="106" t="s">
        <v>606</v>
      </c>
      <c r="E362" s="27"/>
      <c r="F362" s="142">
        <v>23</v>
      </c>
      <c r="G362" s="168">
        <v>257</v>
      </c>
      <c r="H362" s="165">
        <f t="shared" si="8"/>
        <v>5911</v>
      </c>
    </row>
    <row r="363" spans="1:8">
      <c r="A363" s="41" t="s">
        <v>1498</v>
      </c>
      <c r="B363" s="64" t="s">
        <v>1497</v>
      </c>
      <c r="C363" s="122" t="s">
        <v>723</v>
      </c>
      <c r="D363" s="105" t="s">
        <v>721</v>
      </c>
      <c r="E363" s="27"/>
      <c r="F363" s="142">
        <v>21</v>
      </c>
      <c r="G363" s="168">
        <v>180</v>
      </c>
      <c r="H363" s="165">
        <f t="shared" si="8"/>
        <v>3780</v>
      </c>
    </row>
    <row r="364" spans="1:8">
      <c r="A364" s="41" t="s">
        <v>1499</v>
      </c>
      <c r="B364" s="64" t="s">
        <v>1497</v>
      </c>
      <c r="C364" s="122" t="s">
        <v>1500</v>
      </c>
      <c r="D364" s="105" t="s">
        <v>1501</v>
      </c>
      <c r="E364" s="27"/>
      <c r="F364" s="142">
        <v>11</v>
      </c>
      <c r="G364" s="168">
        <v>283</v>
      </c>
      <c r="H364" s="165">
        <f t="shared" si="8"/>
        <v>3113</v>
      </c>
    </row>
    <row r="365" spans="1:8">
      <c r="A365" s="41" t="s">
        <v>493</v>
      </c>
      <c r="B365" s="64" t="s">
        <v>1497</v>
      </c>
      <c r="C365" s="122" t="s">
        <v>1609</v>
      </c>
      <c r="D365" s="105" t="s">
        <v>1501</v>
      </c>
      <c r="E365" s="27"/>
      <c r="F365" s="142">
        <v>13</v>
      </c>
      <c r="G365" s="168">
        <v>522</v>
      </c>
      <c r="H365" s="165">
        <f t="shared" si="8"/>
        <v>6786</v>
      </c>
    </row>
    <row r="366" spans="1:8">
      <c r="A366" s="41" t="s">
        <v>494</v>
      </c>
      <c r="B366" s="64" t="s">
        <v>1497</v>
      </c>
      <c r="C366" s="122" t="s">
        <v>1610</v>
      </c>
      <c r="D366" s="47" t="s">
        <v>1611</v>
      </c>
      <c r="E366" s="27"/>
      <c r="F366" s="142">
        <v>20</v>
      </c>
      <c r="G366" s="168">
        <v>542</v>
      </c>
      <c r="H366" s="165">
        <f t="shared" si="8"/>
        <v>10840</v>
      </c>
    </row>
    <row r="367" spans="1:8">
      <c r="A367" s="41" t="s">
        <v>495</v>
      </c>
      <c r="B367" s="64" t="s">
        <v>903</v>
      </c>
      <c r="C367" s="122" t="s">
        <v>1659</v>
      </c>
      <c r="D367" s="25" t="s">
        <v>606</v>
      </c>
      <c r="E367" s="27"/>
      <c r="F367" s="142">
        <v>6</v>
      </c>
      <c r="G367" s="168">
        <v>1154</v>
      </c>
      <c r="H367" s="165">
        <f t="shared" si="8"/>
        <v>6924</v>
      </c>
    </row>
    <row r="368" spans="1:8">
      <c r="A368" s="41" t="s">
        <v>1660</v>
      </c>
      <c r="B368" s="64" t="s">
        <v>1662</v>
      </c>
      <c r="C368" s="122" t="s">
        <v>1668</v>
      </c>
      <c r="D368" s="25" t="s">
        <v>606</v>
      </c>
      <c r="E368" s="27"/>
      <c r="F368" s="142">
        <v>19</v>
      </c>
      <c r="G368" s="168">
        <v>65</v>
      </c>
      <c r="H368" s="165">
        <f t="shared" si="8"/>
        <v>1235</v>
      </c>
    </row>
    <row r="369" spans="1:8">
      <c r="A369" s="41" t="s">
        <v>1661</v>
      </c>
      <c r="B369" s="64" t="s">
        <v>1662</v>
      </c>
      <c r="C369" s="122" t="s">
        <v>1669</v>
      </c>
      <c r="D369" s="25" t="s">
        <v>606</v>
      </c>
      <c r="E369" s="27"/>
      <c r="F369" s="142">
        <v>14</v>
      </c>
      <c r="G369" s="168">
        <v>112</v>
      </c>
      <c r="H369" s="165">
        <f t="shared" si="8"/>
        <v>1568</v>
      </c>
    </row>
    <row r="370" spans="1:8">
      <c r="A370" s="41" t="s">
        <v>1663</v>
      </c>
      <c r="B370" s="64" t="s">
        <v>1662</v>
      </c>
      <c r="C370" s="122" t="s">
        <v>1664</v>
      </c>
      <c r="D370" s="25" t="s">
        <v>606</v>
      </c>
      <c r="E370" s="27"/>
      <c r="F370" s="142">
        <v>13</v>
      </c>
      <c r="G370" s="168">
        <v>73</v>
      </c>
      <c r="H370" s="165">
        <f t="shared" si="8"/>
        <v>949</v>
      </c>
    </row>
    <row r="371" spans="1:8">
      <c r="A371" s="41" t="s">
        <v>496</v>
      </c>
      <c r="B371" s="64"/>
      <c r="C371" s="113"/>
      <c r="D371" s="25"/>
      <c r="E371" s="27"/>
      <c r="F371" s="142"/>
      <c r="G371" s="168"/>
      <c r="H371" s="165" t="str">
        <f t="shared" si="8"/>
        <v/>
      </c>
    </row>
    <row r="372" spans="1:8">
      <c r="A372" s="41" t="s">
        <v>497</v>
      </c>
      <c r="B372" s="64"/>
      <c r="C372" s="113"/>
      <c r="D372" s="25"/>
      <c r="E372" s="27"/>
      <c r="F372" s="142"/>
      <c r="G372" s="168"/>
      <c r="H372" s="165" t="str">
        <f t="shared" si="8"/>
        <v/>
      </c>
    </row>
    <row r="373" spans="1:8">
      <c r="A373" s="41" t="s">
        <v>498</v>
      </c>
      <c r="B373" s="64"/>
      <c r="C373" s="113"/>
      <c r="D373" s="25"/>
      <c r="E373" s="27"/>
      <c r="F373" s="142"/>
      <c r="G373" s="168"/>
      <c r="H373" s="165" t="str">
        <f t="shared" si="8"/>
        <v/>
      </c>
    </row>
    <row r="374" spans="1:8">
      <c r="A374" s="41" t="s">
        <v>499</v>
      </c>
      <c r="B374" s="64"/>
      <c r="C374" s="113"/>
      <c r="D374" s="25"/>
      <c r="E374" s="27"/>
      <c r="F374" s="142"/>
      <c r="G374" s="168"/>
      <c r="H374" s="165" t="str">
        <f t="shared" si="8"/>
        <v/>
      </c>
    </row>
    <row r="375" spans="1:8">
      <c r="A375" s="41" t="s">
        <v>500</v>
      </c>
      <c r="B375" s="64"/>
      <c r="C375" s="113"/>
      <c r="D375" s="25"/>
      <c r="E375" s="27"/>
      <c r="F375" s="142"/>
      <c r="G375" s="168"/>
      <c r="H375" s="165" t="str">
        <f t="shared" si="8"/>
        <v/>
      </c>
    </row>
    <row r="376" spans="1:8">
      <c r="A376" s="41" t="s">
        <v>501</v>
      </c>
      <c r="B376" s="64"/>
      <c r="C376" s="113"/>
      <c r="D376" s="25"/>
      <c r="E376" s="27"/>
      <c r="F376" s="142"/>
      <c r="G376" s="168"/>
      <c r="H376" s="165" t="str">
        <f t="shared" si="8"/>
        <v/>
      </c>
    </row>
    <row r="377" spans="1:8">
      <c r="A377" s="41" t="s">
        <v>502</v>
      </c>
      <c r="B377" s="64"/>
      <c r="C377" s="113"/>
      <c r="D377" s="25"/>
      <c r="E377" s="27"/>
      <c r="F377" s="142"/>
      <c r="G377" s="168"/>
      <c r="H377" s="165" t="str">
        <f t="shared" si="8"/>
        <v/>
      </c>
    </row>
    <row r="378" spans="1:8">
      <c r="A378" s="41" t="s">
        <v>503</v>
      </c>
      <c r="B378" s="64"/>
      <c r="C378" s="113"/>
      <c r="D378" s="25"/>
      <c r="E378" s="27"/>
      <c r="F378" s="142"/>
      <c r="G378" s="168"/>
      <c r="H378" s="165" t="str">
        <f t="shared" si="8"/>
        <v/>
      </c>
    </row>
    <row r="379" spans="1:8">
      <c r="A379" s="41" t="s">
        <v>504</v>
      </c>
      <c r="B379" s="64"/>
      <c r="C379" s="113"/>
      <c r="D379" s="25"/>
      <c r="E379" s="27"/>
      <c r="F379" s="142"/>
      <c r="G379" s="168"/>
      <c r="H379" s="165" t="str">
        <f t="shared" si="8"/>
        <v/>
      </c>
    </row>
    <row r="380" spans="1:8">
      <c r="A380" s="41" t="s">
        <v>505</v>
      </c>
      <c r="B380" s="64"/>
      <c r="C380" s="113"/>
      <c r="D380" s="25"/>
      <c r="E380" s="27"/>
      <c r="F380" s="142"/>
      <c r="G380" s="168"/>
      <c r="H380" s="165" t="str">
        <f t="shared" si="8"/>
        <v/>
      </c>
    </row>
    <row r="381" spans="1:8">
      <c r="A381" s="41" t="s">
        <v>506</v>
      </c>
      <c r="B381" s="64"/>
      <c r="C381" s="113"/>
      <c r="D381" s="25"/>
      <c r="E381" s="27"/>
      <c r="F381" s="142"/>
      <c r="G381" s="168"/>
      <c r="H381" s="165" t="str">
        <f t="shared" si="8"/>
        <v/>
      </c>
    </row>
    <row r="382" spans="1:8">
      <c r="A382" s="41" t="s">
        <v>507</v>
      </c>
      <c r="B382" s="64"/>
      <c r="C382" s="113"/>
      <c r="D382" s="25"/>
      <c r="E382" s="27"/>
      <c r="F382" s="142"/>
      <c r="G382" s="168"/>
      <c r="H382" s="165" t="str">
        <f t="shared" si="8"/>
        <v/>
      </c>
    </row>
    <row r="383" spans="1:8">
      <c r="A383" s="41" t="s">
        <v>508</v>
      </c>
      <c r="B383" s="64"/>
      <c r="C383" s="113"/>
      <c r="D383" s="25"/>
      <c r="E383" s="27"/>
      <c r="F383" s="142"/>
      <c r="G383" s="168"/>
      <c r="H383" s="165" t="str">
        <f t="shared" si="8"/>
        <v/>
      </c>
    </row>
    <row r="384" spans="1:8">
      <c r="A384" s="41" t="s">
        <v>509</v>
      </c>
      <c r="B384" s="64"/>
      <c r="C384" s="113"/>
      <c r="D384" s="25"/>
      <c r="E384" s="27"/>
      <c r="F384" s="142"/>
      <c r="G384" s="168"/>
      <c r="H384" s="165" t="str">
        <f t="shared" si="8"/>
        <v/>
      </c>
    </row>
    <row r="385" spans="1:8">
      <c r="A385" s="41" t="s">
        <v>510</v>
      </c>
      <c r="B385" s="64"/>
      <c r="C385" s="113"/>
      <c r="D385" s="25"/>
      <c r="E385" s="27"/>
      <c r="F385" s="142"/>
      <c r="G385" s="168"/>
      <c r="H385" s="165" t="str">
        <f t="shared" si="8"/>
        <v/>
      </c>
    </row>
    <row r="386" spans="1:8">
      <c r="A386" s="41" t="s">
        <v>511</v>
      </c>
      <c r="B386" s="64"/>
      <c r="C386" s="113"/>
      <c r="D386" s="25"/>
      <c r="E386" s="27"/>
      <c r="F386" s="142"/>
      <c r="G386" s="168"/>
      <c r="H386" s="165" t="str">
        <f t="shared" si="8"/>
        <v/>
      </c>
    </row>
    <row r="387" spans="1:8">
      <c r="A387" s="41" t="s">
        <v>1623</v>
      </c>
      <c r="B387" s="64" t="s">
        <v>1624</v>
      </c>
      <c r="C387" s="113" t="s">
        <v>1625</v>
      </c>
      <c r="D387" s="25" t="s">
        <v>606</v>
      </c>
      <c r="E387" s="27"/>
      <c r="F387" s="142">
        <v>27</v>
      </c>
      <c r="G387" s="168">
        <v>97</v>
      </c>
      <c r="H387" s="165">
        <f t="shared" si="8"/>
        <v>2619</v>
      </c>
    </row>
    <row r="388" spans="1:8">
      <c r="A388" s="41" t="s">
        <v>1622</v>
      </c>
      <c r="B388" s="64" t="s">
        <v>1624</v>
      </c>
      <c r="C388" s="113" t="s">
        <v>1626</v>
      </c>
      <c r="D388" s="25" t="s">
        <v>606</v>
      </c>
      <c r="E388" s="27"/>
      <c r="F388" s="142">
        <v>25</v>
      </c>
      <c r="G388" s="168">
        <v>251</v>
      </c>
      <c r="H388" s="165">
        <f t="shared" si="8"/>
        <v>6275</v>
      </c>
    </row>
    <row r="389" spans="1:8">
      <c r="A389" s="41" t="s">
        <v>512</v>
      </c>
      <c r="B389" s="64" t="s">
        <v>647</v>
      </c>
      <c r="C389" s="104" t="s">
        <v>660</v>
      </c>
      <c r="D389" s="47" t="s">
        <v>902</v>
      </c>
      <c r="E389" s="27"/>
      <c r="F389" s="142">
        <v>24</v>
      </c>
      <c r="G389" s="168">
        <v>1524</v>
      </c>
      <c r="H389" s="165">
        <f t="shared" ref="H389:H415" si="9">IF(G389&gt;0,G389*F389," ")</f>
        <v>36576</v>
      </c>
    </row>
    <row r="390" spans="1:8">
      <c r="A390" s="41" t="s">
        <v>513</v>
      </c>
      <c r="B390" s="64" t="s">
        <v>647</v>
      </c>
      <c r="C390" s="104" t="s">
        <v>660</v>
      </c>
      <c r="D390" s="47" t="s">
        <v>902</v>
      </c>
      <c r="E390" s="27"/>
      <c r="F390" s="142">
        <v>18</v>
      </c>
      <c r="G390" s="168">
        <v>1524</v>
      </c>
      <c r="H390" s="165">
        <f t="shared" si="9"/>
        <v>27432</v>
      </c>
    </row>
    <row r="391" spans="1:8">
      <c r="A391" s="41" t="s">
        <v>514</v>
      </c>
      <c r="B391" s="64" t="s">
        <v>612</v>
      </c>
      <c r="C391" s="104" t="s">
        <v>646</v>
      </c>
      <c r="D391" s="47" t="s">
        <v>902</v>
      </c>
      <c r="E391" s="27"/>
      <c r="F391" s="142">
        <v>24</v>
      </c>
      <c r="G391" s="168">
        <v>1577</v>
      </c>
      <c r="H391" s="165">
        <f t="shared" si="9"/>
        <v>37848</v>
      </c>
    </row>
    <row r="392" spans="1:8">
      <c r="A392" s="41" t="s">
        <v>515</v>
      </c>
      <c r="B392" s="64" t="s">
        <v>612</v>
      </c>
      <c r="C392" s="104" t="s">
        <v>646</v>
      </c>
      <c r="D392" s="47" t="s">
        <v>902</v>
      </c>
      <c r="E392" s="27"/>
      <c r="F392" s="142">
        <v>9</v>
      </c>
      <c r="G392" s="168">
        <v>1577</v>
      </c>
      <c r="H392" s="165">
        <f t="shared" si="9"/>
        <v>14193</v>
      </c>
    </row>
    <row r="393" spans="1:8">
      <c r="A393" s="41" t="s">
        <v>516</v>
      </c>
      <c r="B393" s="64" t="s">
        <v>903</v>
      </c>
      <c r="C393" s="104" t="s">
        <v>904</v>
      </c>
      <c r="D393" s="47" t="s">
        <v>902</v>
      </c>
      <c r="E393" s="27"/>
      <c r="F393" s="142">
        <v>5</v>
      </c>
      <c r="G393" s="168">
        <v>1427</v>
      </c>
      <c r="H393" s="165">
        <f t="shared" si="9"/>
        <v>7135</v>
      </c>
    </row>
    <row r="394" spans="1:8">
      <c r="A394" s="41" t="s">
        <v>517</v>
      </c>
      <c r="B394" s="64" t="s">
        <v>903</v>
      </c>
      <c r="C394" s="104" t="s">
        <v>905</v>
      </c>
      <c r="D394" s="47" t="s">
        <v>906</v>
      </c>
      <c r="E394" s="27"/>
      <c r="F394" s="142">
        <v>1</v>
      </c>
      <c r="G394" s="168">
        <v>4470</v>
      </c>
      <c r="H394" s="165">
        <f t="shared" si="9"/>
        <v>4470</v>
      </c>
    </row>
    <row r="395" spans="1:8">
      <c r="A395" s="41" t="s">
        <v>518</v>
      </c>
      <c r="B395" s="64" t="s">
        <v>909</v>
      </c>
      <c r="C395" s="104" t="s">
        <v>907</v>
      </c>
      <c r="D395" s="47" t="s">
        <v>606</v>
      </c>
      <c r="E395" s="27"/>
      <c r="F395" s="142">
        <v>10</v>
      </c>
      <c r="G395" s="168">
        <v>2047</v>
      </c>
      <c r="H395" s="165">
        <f t="shared" si="9"/>
        <v>20470</v>
      </c>
    </row>
    <row r="396" spans="1:8">
      <c r="A396" s="41" t="s">
        <v>519</v>
      </c>
      <c r="B396" s="64" t="s">
        <v>909</v>
      </c>
      <c r="C396" s="104" t="s">
        <v>908</v>
      </c>
      <c r="D396" s="47" t="s">
        <v>606</v>
      </c>
      <c r="E396" s="27"/>
      <c r="F396" s="142">
        <v>4</v>
      </c>
      <c r="G396" s="168">
        <v>1958</v>
      </c>
      <c r="H396" s="165">
        <f t="shared" si="9"/>
        <v>7832</v>
      </c>
    </row>
    <row r="397" spans="1:8">
      <c r="A397" s="41" t="s">
        <v>1596</v>
      </c>
      <c r="B397" s="64" t="s">
        <v>1598</v>
      </c>
      <c r="C397" s="122" t="s">
        <v>1600</v>
      </c>
      <c r="D397" s="47" t="s">
        <v>1602</v>
      </c>
      <c r="E397" s="27"/>
      <c r="F397" s="142">
        <v>22</v>
      </c>
      <c r="G397" s="168">
        <v>136</v>
      </c>
      <c r="H397" s="165">
        <f t="shared" si="9"/>
        <v>2992</v>
      </c>
    </row>
    <row r="398" spans="1:8">
      <c r="A398" s="41" t="s">
        <v>1597</v>
      </c>
      <c r="B398" s="64"/>
      <c r="C398" s="122"/>
      <c r="D398" s="47"/>
      <c r="E398" s="27"/>
      <c r="F398" s="142"/>
      <c r="G398" s="168"/>
      <c r="H398" s="165" t="str">
        <f t="shared" si="9"/>
        <v/>
      </c>
    </row>
    <row r="399" spans="1:8">
      <c r="A399" s="41" t="s">
        <v>520</v>
      </c>
      <c r="B399" s="64" t="s">
        <v>1598</v>
      </c>
      <c r="C399" s="122" t="s">
        <v>1601</v>
      </c>
      <c r="D399" s="47" t="s">
        <v>1603</v>
      </c>
      <c r="E399" s="27"/>
      <c r="F399" s="142">
        <v>31</v>
      </c>
      <c r="G399" s="168">
        <v>252</v>
      </c>
      <c r="H399" s="165">
        <f t="shared" si="9"/>
        <v>7812</v>
      </c>
    </row>
    <row r="400" spans="1:8">
      <c r="A400" s="41" t="s">
        <v>521</v>
      </c>
      <c r="B400" s="75" t="s">
        <v>1598</v>
      </c>
      <c r="C400" s="122" t="s">
        <v>1601</v>
      </c>
      <c r="D400" s="47" t="s">
        <v>1604</v>
      </c>
      <c r="E400" s="27"/>
      <c r="F400" s="142">
        <v>12</v>
      </c>
      <c r="G400" s="168">
        <v>293</v>
      </c>
      <c r="H400" s="165">
        <f t="shared" si="9"/>
        <v>3516</v>
      </c>
    </row>
    <row r="401" spans="1:8">
      <c r="A401" s="41" t="s">
        <v>522</v>
      </c>
      <c r="B401" s="76"/>
      <c r="C401" s="128"/>
      <c r="D401" s="29"/>
      <c r="E401" s="123"/>
      <c r="F401" s="144"/>
      <c r="G401" s="168"/>
      <c r="H401" s="165" t="str">
        <f t="shared" si="9"/>
        <v/>
      </c>
    </row>
    <row r="402" spans="1:8">
      <c r="A402" s="41" t="s">
        <v>523</v>
      </c>
      <c r="B402" s="77"/>
      <c r="C402" s="129"/>
      <c r="D402" s="30"/>
      <c r="E402" s="124"/>
      <c r="F402" s="145"/>
      <c r="G402" s="168"/>
      <c r="H402" s="165" t="str">
        <f t="shared" si="9"/>
        <v/>
      </c>
    </row>
    <row r="403" spans="1:8">
      <c r="A403" s="41" t="s">
        <v>524</v>
      </c>
      <c r="B403" s="77"/>
      <c r="C403" s="129"/>
      <c r="D403" s="30"/>
      <c r="E403" s="124"/>
      <c r="F403" s="145"/>
      <c r="G403" s="168"/>
      <c r="H403" s="165" t="str">
        <f t="shared" si="9"/>
        <v/>
      </c>
    </row>
    <row r="404" spans="1:8">
      <c r="A404" s="41" t="s">
        <v>1606</v>
      </c>
      <c r="B404" s="77" t="s">
        <v>1599</v>
      </c>
      <c r="C404" s="130" t="s">
        <v>1607</v>
      </c>
      <c r="D404" s="30" t="s">
        <v>570</v>
      </c>
      <c r="E404" s="124"/>
      <c r="F404" s="145">
        <v>6</v>
      </c>
      <c r="G404" s="168">
        <v>514</v>
      </c>
      <c r="H404" s="165">
        <f t="shared" si="9"/>
        <v>3084</v>
      </c>
    </row>
    <row r="405" spans="1:8">
      <c r="A405" s="41" t="s">
        <v>1605</v>
      </c>
      <c r="B405" s="77" t="s">
        <v>1599</v>
      </c>
      <c r="C405" s="130" t="s">
        <v>1608</v>
      </c>
      <c r="D405" s="30" t="s">
        <v>570</v>
      </c>
      <c r="E405" s="124"/>
      <c r="F405" s="145">
        <v>4</v>
      </c>
      <c r="G405" s="168">
        <v>746</v>
      </c>
      <c r="H405" s="165">
        <f t="shared" si="9"/>
        <v>2984</v>
      </c>
    </row>
    <row r="406" spans="1:8">
      <c r="A406" s="41" t="s">
        <v>525</v>
      </c>
      <c r="B406" s="77"/>
      <c r="C406" s="129"/>
      <c r="D406" s="30"/>
      <c r="E406" s="124"/>
      <c r="F406" s="145"/>
      <c r="G406" s="168"/>
      <c r="H406" s="165" t="str">
        <f t="shared" si="9"/>
        <v/>
      </c>
    </row>
    <row r="407" spans="1:8">
      <c r="A407" s="41" t="s">
        <v>526</v>
      </c>
      <c r="B407" s="77"/>
      <c r="C407" s="129"/>
      <c r="D407" s="30"/>
      <c r="E407" s="124"/>
      <c r="F407" s="145"/>
      <c r="G407" s="168"/>
      <c r="H407" s="165" t="str">
        <f t="shared" si="9"/>
        <v/>
      </c>
    </row>
    <row r="408" spans="1:8">
      <c r="A408" s="41" t="s">
        <v>527</v>
      </c>
      <c r="B408" s="77"/>
      <c r="C408" s="129"/>
      <c r="D408" s="30"/>
      <c r="E408" s="124"/>
      <c r="F408" s="145"/>
      <c r="G408" s="168"/>
      <c r="H408" s="165" t="str">
        <f t="shared" si="9"/>
        <v/>
      </c>
    </row>
    <row r="409" spans="1:8">
      <c r="A409" s="41" t="s">
        <v>528</v>
      </c>
      <c r="B409" s="77"/>
      <c r="C409" s="129"/>
      <c r="D409" s="30"/>
      <c r="E409" s="124"/>
      <c r="F409" s="145"/>
      <c r="G409" s="168"/>
      <c r="H409" s="165" t="str">
        <f t="shared" si="9"/>
        <v/>
      </c>
    </row>
    <row r="410" spans="1:8">
      <c r="A410" s="41" t="s">
        <v>529</v>
      </c>
      <c r="B410" s="77"/>
      <c r="C410" s="129"/>
      <c r="D410" s="30"/>
      <c r="E410" s="124"/>
      <c r="F410" s="145"/>
      <c r="G410" s="168"/>
      <c r="H410" s="165" t="str">
        <f t="shared" si="9"/>
        <v/>
      </c>
    </row>
    <row r="411" spans="1:8">
      <c r="A411" s="41" t="s">
        <v>530</v>
      </c>
      <c r="B411" s="77"/>
      <c r="C411" s="129"/>
      <c r="D411" s="30"/>
      <c r="E411" s="124"/>
      <c r="F411" s="145"/>
      <c r="G411" s="168"/>
      <c r="H411" s="165" t="str">
        <f t="shared" si="9"/>
        <v/>
      </c>
    </row>
    <row r="412" spans="1:8">
      <c r="A412" s="41" t="s">
        <v>531</v>
      </c>
      <c r="B412" s="77"/>
      <c r="C412" s="129"/>
      <c r="D412" s="30"/>
      <c r="E412" s="124"/>
      <c r="F412" s="145"/>
      <c r="G412" s="168"/>
      <c r="H412" s="165" t="str">
        <f t="shared" si="9"/>
        <v/>
      </c>
    </row>
    <row r="413" spans="1:8">
      <c r="A413" s="41" t="s">
        <v>532</v>
      </c>
      <c r="B413" s="77"/>
      <c r="C413" s="129"/>
      <c r="D413" s="30"/>
      <c r="E413" s="124"/>
      <c r="F413" s="145"/>
      <c r="G413" s="168"/>
      <c r="H413" s="165" t="str">
        <f t="shared" si="9"/>
        <v/>
      </c>
    </row>
    <row r="414" spans="1:8">
      <c r="A414" s="41" t="s">
        <v>533</v>
      </c>
      <c r="B414" s="77"/>
      <c r="C414" s="129"/>
      <c r="D414" s="30"/>
      <c r="E414" s="124"/>
      <c r="F414" s="145"/>
      <c r="G414" s="168"/>
      <c r="H414" s="165" t="str">
        <f t="shared" si="9"/>
        <v/>
      </c>
    </row>
    <row r="415" spans="1:8">
      <c r="A415" s="41" t="s">
        <v>534</v>
      </c>
      <c r="B415" s="77"/>
      <c r="C415" s="129"/>
      <c r="D415" s="30"/>
      <c r="E415" s="124"/>
      <c r="F415" s="145"/>
      <c r="G415" s="168"/>
      <c r="H415" s="165" t="str">
        <f t="shared" si="9"/>
        <v/>
      </c>
    </row>
    <row r="416" spans="1:8">
      <c r="A416" s="33"/>
      <c r="B416" s="150"/>
      <c r="C416" s="151"/>
      <c r="D416" s="152"/>
      <c r="E416" s="153"/>
      <c r="F416" s="154"/>
      <c r="H416" s="167">
        <f>SUM(H4:H415)/1000</f>
        <v>3428.8536819999999</v>
      </c>
    </row>
    <row r="417" spans="1:8">
      <c r="A417" s="59"/>
      <c r="B417" s="67"/>
      <c r="C417" s="131"/>
      <c r="D417" s="61"/>
      <c r="E417" s="62"/>
      <c r="F417" s="155"/>
      <c r="H417" s="166"/>
    </row>
    <row r="418" spans="1:8">
      <c r="A418" s="59"/>
      <c r="B418" s="67"/>
      <c r="C418" s="131"/>
      <c r="D418" s="61"/>
      <c r="E418" s="62"/>
      <c r="F418" s="155"/>
      <c r="H418" s="166">
        <f>(SUM(H4:H415))/1000</f>
        <v>3428.8536819999999</v>
      </c>
    </row>
    <row r="419" spans="1:8">
      <c r="A419" s="59"/>
      <c r="B419" s="67"/>
      <c r="C419" s="131"/>
      <c r="D419" s="61"/>
      <c r="E419" s="62"/>
      <c r="F419" s="155"/>
    </row>
    <row r="420" spans="1:8">
      <c r="A420" s="59"/>
      <c r="B420" s="67"/>
      <c r="C420" s="131"/>
      <c r="D420" s="61"/>
      <c r="E420" s="62"/>
      <c r="F420" s="155"/>
    </row>
    <row r="421" spans="1:8">
      <c r="A421" s="59"/>
      <c r="B421" s="67"/>
      <c r="C421" s="131"/>
      <c r="D421" s="61"/>
      <c r="E421" s="62"/>
      <c r="F421" s="155"/>
    </row>
    <row r="422" spans="1:8">
      <c r="A422" s="59"/>
      <c r="B422" s="67"/>
      <c r="C422" s="131"/>
      <c r="D422" s="61"/>
      <c r="E422" s="62"/>
      <c r="F422" s="155"/>
    </row>
    <row r="423" spans="1:8">
      <c r="A423" s="59"/>
      <c r="B423" s="67"/>
      <c r="C423" s="131"/>
      <c r="D423" s="61"/>
      <c r="E423" s="62"/>
      <c r="F423" s="155"/>
    </row>
    <row r="424" spans="1:8">
      <c r="A424" s="59"/>
      <c r="B424" s="67"/>
      <c r="C424" s="131"/>
      <c r="D424" s="61"/>
      <c r="E424" s="62"/>
      <c r="F424" s="155"/>
    </row>
    <row r="425" spans="1:8">
      <c r="A425" s="59"/>
      <c r="B425" s="67"/>
      <c r="C425" s="131"/>
      <c r="D425" s="61"/>
      <c r="E425" s="62"/>
      <c r="F425" s="155"/>
    </row>
    <row r="426" spans="1:8">
      <c r="A426" s="59"/>
      <c r="B426" s="67"/>
      <c r="C426" s="131"/>
      <c r="D426" s="61"/>
      <c r="E426" s="62"/>
      <c r="F426" s="155"/>
    </row>
    <row r="427" spans="1:8">
      <c r="A427" s="59"/>
      <c r="B427" s="67"/>
      <c r="C427" s="131"/>
      <c r="D427" s="61"/>
      <c r="E427" s="62"/>
      <c r="F427" s="155"/>
    </row>
    <row r="428" spans="1:8">
      <c r="A428" s="59"/>
      <c r="B428" s="67"/>
      <c r="C428" s="131"/>
      <c r="D428" s="61"/>
      <c r="E428" s="62"/>
      <c r="F428" s="23"/>
    </row>
    <row r="429" spans="1:8">
      <c r="A429" s="59"/>
      <c r="B429" s="67"/>
      <c r="C429" s="131"/>
      <c r="D429" s="61"/>
      <c r="E429" s="62"/>
      <c r="F429" s="23"/>
    </row>
    <row r="430" spans="1:8">
      <c r="A430" s="59"/>
      <c r="B430" s="67"/>
      <c r="C430" s="131"/>
      <c r="D430" s="61"/>
      <c r="E430" s="62"/>
      <c r="F430" s="23"/>
    </row>
    <row r="431" spans="1:8">
      <c r="A431" s="59"/>
      <c r="B431" s="67"/>
      <c r="C431" s="131"/>
      <c r="D431" s="61"/>
      <c r="E431" s="62"/>
      <c r="F431" s="23"/>
    </row>
    <row r="432" spans="1:8">
      <c r="A432" s="59"/>
      <c r="B432" s="67"/>
      <c r="C432" s="131"/>
      <c r="D432" s="61"/>
      <c r="E432" s="62"/>
      <c r="F432" s="23"/>
    </row>
    <row r="433" spans="1:6">
      <c r="A433" s="59"/>
      <c r="B433" s="67"/>
      <c r="C433" s="131"/>
      <c r="D433" s="61"/>
      <c r="E433" s="62"/>
      <c r="F433" s="23"/>
    </row>
    <row r="434" spans="1:6">
      <c r="A434" s="59"/>
      <c r="B434" s="67"/>
      <c r="C434" s="131"/>
      <c r="D434" s="61"/>
      <c r="E434" s="62"/>
      <c r="F434" s="23"/>
    </row>
    <row r="435" spans="1:6">
      <c r="A435" s="59"/>
      <c r="B435" s="67"/>
      <c r="C435" s="131"/>
      <c r="D435" s="61"/>
      <c r="E435" s="62"/>
      <c r="F435" s="23"/>
    </row>
    <row r="436" spans="1:6">
      <c r="A436" s="59"/>
      <c r="B436" s="67"/>
      <c r="C436" s="131"/>
      <c r="D436" s="61"/>
      <c r="E436" s="62"/>
      <c r="F436" s="23"/>
    </row>
    <row r="437" spans="1:6">
      <c r="A437" s="59"/>
      <c r="B437" s="67"/>
      <c r="C437" s="131"/>
      <c r="D437" s="61"/>
      <c r="E437" s="62"/>
      <c r="F437" s="23"/>
    </row>
    <row r="438" spans="1:6">
      <c r="A438" s="59"/>
      <c r="B438" s="67"/>
      <c r="C438" s="131"/>
      <c r="D438" s="61"/>
      <c r="E438" s="62"/>
      <c r="F438" s="23"/>
    </row>
    <row r="439" spans="1:6">
      <c r="A439" s="59"/>
      <c r="B439" s="67"/>
      <c r="C439" s="131"/>
      <c r="D439" s="61"/>
      <c r="E439" s="62"/>
      <c r="F439" s="23"/>
    </row>
    <row r="440" spans="1:6">
      <c r="A440" s="59"/>
      <c r="B440" s="67"/>
      <c r="C440" s="131"/>
      <c r="D440" s="61"/>
      <c r="E440" s="62"/>
      <c r="F440" s="23"/>
    </row>
    <row r="441" spans="1:6">
      <c r="A441" s="59"/>
      <c r="B441" s="67"/>
      <c r="C441" s="131"/>
      <c r="D441" s="61"/>
      <c r="E441" s="62"/>
      <c r="F441" s="23"/>
    </row>
    <row r="442" spans="1:6">
      <c r="A442" s="59"/>
      <c r="B442" s="67"/>
      <c r="C442" s="131"/>
      <c r="D442" s="61"/>
      <c r="E442" s="62"/>
      <c r="F442" s="23"/>
    </row>
    <row r="443" spans="1:6">
      <c r="A443" s="59"/>
      <c r="B443" s="67"/>
      <c r="C443" s="131"/>
      <c r="D443" s="61"/>
      <c r="E443" s="62"/>
      <c r="F443" s="23"/>
    </row>
    <row r="444" spans="1:6">
      <c r="A444" s="59"/>
      <c r="B444" s="67"/>
      <c r="C444" s="131"/>
      <c r="D444" s="61"/>
      <c r="E444" s="62"/>
      <c r="F444" s="23"/>
    </row>
    <row r="445" spans="1:6">
      <c r="A445" s="59"/>
      <c r="B445" s="67"/>
      <c r="C445" s="131"/>
      <c r="D445" s="61"/>
      <c r="E445" s="62"/>
      <c r="F445" s="23"/>
    </row>
    <row r="446" spans="1:6">
      <c r="A446" s="59"/>
      <c r="B446" s="67"/>
      <c r="C446" s="131"/>
      <c r="D446" s="61"/>
      <c r="E446" s="62"/>
      <c r="F446" s="23"/>
    </row>
    <row r="447" spans="1:6">
      <c r="A447" s="59"/>
      <c r="B447" s="67"/>
      <c r="C447" s="131"/>
      <c r="D447" s="61"/>
      <c r="E447" s="62"/>
      <c r="F447" s="23"/>
    </row>
    <row r="448" spans="1:6">
      <c r="A448" s="59"/>
      <c r="B448" s="67"/>
      <c r="C448" s="131"/>
      <c r="D448" s="61"/>
      <c r="E448" s="62"/>
      <c r="F448" s="23"/>
    </row>
    <row r="449" spans="1:6">
      <c r="A449" s="59"/>
      <c r="B449" s="67"/>
      <c r="C449" s="131"/>
      <c r="D449" s="61"/>
      <c r="E449" s="62"/>
      <c r="F449" s="23"/>
    </row>
    <row r="450" spans="1:6">
      <c r="A450" s="59"/>
      <c r="B450" s="67"/>
      <c r="C450" s="131"/>
      <c r="D450" s="61"/>
      <c r="E450" s="62"/>
      <c r="F450" s="23"/>
    </row>
    <row r="451" spans="1:6">
      <c r="A451" s="59"/>
      <c r="B451" s="67"/>
      <c r="C451" s="131"/>
      <c r="D451" s="61"/>
      <c r="E451" s="62"/>
      <c r="F451" s="23"/>
    </row>
    <row r="452" spans="1:6">
      <c r="A452" s="59"/>
      <c r="B452" s="67"/>
      <c r="C452" s="131"/>
      <c r="D452" s="61"/>
      <c r="E452" s="62"/>
      <c r="F452" s="23"/>
    </row>
    <row r="453" spans="1:6">
      <c r="A453" s="59"/>
      <c r="B453" s="67"/>
      <c r="C453" s="131"/>
      <c r="D453" s="61"/>
      <c r="E453" s="62"/>
      <c r="F453" s="23"/>
    </row>
    <row r="454" spans="1:6">
      <c r="A454" s="59"/>
      <c r="B454" s="67"/>
      <c r="C454" s="131"/>
      <c r="D454" s="61"/>
      <c r="E454" s="62"/>
      <c r="F454" s="23"/>
    </row>
    <row r="455" spans="1:6">
      <c r="A455" s="59"/>
      <c r="B455" s="67"/>
      <c r="C455" s="131"/>
      <c r="D455" s="61"/>
      <c r="E455" s="62"/>
      <c r="F455" s="23"/>
    </row>
    <row r="456" spans="1:6">
      <c r="A456" s="59"/>
      <c r="B456" s="67"/>
      <c r="C456" s="131"/>
      <c r="D456" s="61"/>
      <c r="E456" s="62"/>
      <c r="F456" s="23"/>
    </row>
    <row r="457" spans="1:6">
      <c r="A457" s="59"/>
      <c r="B457" s="67"/>
      <c r="C457" s="131"/>
      <c r="D457" s="61"/>
      <c r="E457" s="62"/>
      <c r="F457" s="23"/>
    </row>
    <row r="458" spans="1:6">
      <c r="A458" s="59"/>
      <c r="B458" s="67"/>
      <c r="C458" s="131"/>
      <c r="D458" s="61"/>
      <c r="E458" s="62"/>
      <c r="F458" s="23"/>
    </row>
    <row r="459" spans="1:6">
      <c r="A459" s="59"/>
      <c r="B459" s="67"/>
      <c r="C459" s="131"/>
      <c r="D459" s="61"/>
      <c r="E459" s="62"/>
      <c r="F459" s="23"/>
    </row>
    <row r="460" spans="1:6">
      <c r="A460" s="59"/>
      <c r="B460" s="67"/>
      <c r="C460" s="131"/>
      <c r="D460" s="61"/>
      <c r="E460" s="62"/>
      <c r="F460" s="23"/>
    </row>
    <row r="461" spans="1:6">
      <c r="A461" s="59"/>
      <c r="B461" s="67"/>
      <c r="C461" s="131"/>
      <c r="D461" s="61"/>
      <c r="E461" s="62"/>
      <c r="F461" s="23"/>
    </row>
    <row r="462" spans="1:6">
      <c r="A462" s="59"/>
      <c r="B462" s="67"/>
      <c r="C462" s="131"/>
      <c r="D462" s="61"/>
      <c r="E462" s="62"/>
      <c r="F462" s="23"/>
    </row>
    <row r="463" spans="1:6">
      <c r="A463" s="59"/>
      <c r="B463" s="67"/>
      <c r="C463" s="131"/>
      <c r="D463" s="61"/>
      <c r="E463" s="62"/>
      <c r="F463" s="23"/>
    </row>
    <row r="464" spans="1:6">
      <c r="A464" s="59"/>
      <c r="B464" s="67"/>
      <c r="C464" s="131"/>
      <c r="D464" s="61"/>
      <c r="E464" s="62"/>
      <c r="F464" s="23"/>
    </row>
    <row r="465" spans="1:6">
      <c r="A465" s="59"/>
      <c r="B465" s="67"/>
      <c r="C465" s="131"/>
      <c r="D465" s="61"/>
      <c r="E465" s="62"/>
      <c r="F465" s="23"/>
    </row>
    <row r="466" spans="1:6">
      <c r="A466" s="59"/>
      <c r="B466" s="67"/>
      <c r="C466" s="131"/>
      <c r="D466" s="61"/>
      <c r="E466" s="62"/>
      <c r="F466" s="23"/>
    </row>
    <row r="467" spans="1:6">
      <c r="A467" s="59"/>
      <c r="B467" s="67"/>
      <c r="C467" s="131"/>
      <c r="D467" s="61"/>
      <c r="E467" s="62"/>
      <c r="F467" s="23"/>
    </row>
    <row r="468" spans="1:6">
      <c r="A468" s="59"/>
      <c r="B468" s="67"/>
      <c r="C468" s="131"/>
      <c r="D468" s="61"/>
      <c r="E468" s="62"/>
      <c r="F468" s="23"/>
    </row>
    <row r="469" spans="1:6">
      <c r="A469" s="59"/>
      <c r="B469" s="67"/>
      <c r="C469" s="131"/>
      <c r="D469" s="61"/>
      <c r="E469" s="62"/>
      <c r="F469" s="23"/>
    </row>
    <row r="470" spans="1:6">
      <c r="A470" s="59"/>
      <c r="B470" s="67"/>
      <c r="C470" s="131"/>
      <c r="D470" s="61"/>
      <c r="E470" s="62"/>
      <c r="F470" s="23"/>
    </row>
    <row r="471" spans="1:6">
      <c r="A471" s="59"/>
      <c r="B471" s="67"/>
      <c r="C471" s="131"/>
      <c r="D471" s="61"/>
      <c r="E471" s="62"/>
      <c r="F471" s="23"/>
    </row>
    <row r="472" spans="1:6">
      <c r="A472" s="59"/>
      <c r="B472" s="67"/>
      <c r="C472" s="131"/>
      <c r="D472" s="61"/>
      <c r="E472" s="62"/>
      <c r="F472" s="23"/>
    </row>
    <row r="473" spans="1:6">
      <c r="A473" s="59"/>
      <c r="B473" s="67"/>
      <c r="C473" s="131"/>
      <c r="D473" s="61"/>
      <c r="E473" s="62"/>
      <c r="F473" s="23"/>
    </row>
    <row r="474" spans="1:6">
      <c r="A474" s="59"/>
      <c r="B474" s="67"/>
      <c r="C474" s="131"/>
      <c r="D474" s="61"/>
      <c r="E474" s="62"/>
      <c r="F474" s="23"/>
    </row>
    <row r="475" spans="1:6">
      <c r="A475" s="59"/>
      <c r="B475" s="67"/>
      <c r="C475" s="131"/>
      <c r="D475" s="61"/>
      <c r="E475" s="62"/>
      <c r="F475" s="23"/>
    </row>
    <row r="476" spans="1:6">
      <c r="A476" s="59"/>
      <c r="B476" s="67"/>
      <c r="C476" s="131"/>
      <c r="D476" s="61"/>
      <c r="E476" s="62"/>
      <c r="F476" s="23"/>
    </row>
    <row r="477" spans="1:6">
      <c r="A477" s="59"/>
      <c r="B477" s="67"/>
      <c r="C477" s="131"/>
      <c r="D477" s="61"/>
      <c r="E477" s="62"/>
      <c r="F477" s="23"/>
    </row>
    <row r="478" spans="1:6">
      <c r="A478" s="59"/>
      <c r="B478" s="67"/>
      <c r="C478" s="131"/>
      <c r="D478" s="61"/>
      <c r="E478" s="62"/>
      <c r="F478" s="23"/>
    </row>
    <row r="479" spans="1:6">
      <c r="A479" s="59"/>
      <c r="B479" s="67"/>
      <c r="C479" s="131"/>
      <c r="D479" s="61"/>
      <c r="E479" s="62"/>
      <c r="F479" s="23"/>
    </row>
    <row r="480" spans="1:6">
      <c r="A480" s="59"/>
      <c r="B480" s="67"/>
      <c r="C480" s="131"/>
      <c r="D480" s="61"/>
      <c r="E480" s="62"/>
      <c r="F480" s="23"/>
    </row>
    <row r="481" spans="1:6">
      <c r="A481" s="59"/>
      <c r="B481" s="67"/>
      <c r="C481" s="131"/>
      <c r="D481" s="61"/>
      <c r="E481" s="62"/>
      <c r="F481" s="23"/>
    </row>
    <row r="482" spans="1:6">
      <c r="A482" s="59"/>
      <c r="B482" s="67"/>
      <c r="C482" s="131"/>
      <c r="D482" s="61"/>
      <c r="E482" s="62"/>
      <c r="F482" s="23"/>
    </row>
    <row r="483" spans="1:6">
      <c r="A483" s="59"/>
      <c r="B483" s="67"/>
      <c r="C483" s="131"/>
      <c r="D483" s="61"/>
      <c r="E483" s="62"/>
      <c r="F483" s="23"/>
    </row>
    <row r="484" spans="1:6">
      <c r="A484" s="59"/>
      <c r="B484" s="67"/>
      <c r="C484" s="131"/>
      <c r="D484" s="61"/>
      <c r="E484" s="62"/>
      <c r="F484" s="23"/>
    </row>
    <row r="485" spans="1:6">
      <c r="A485" s="59"/>
      <c r="B485" s="67"/>
      <c r="C485" s="131"/>
      <c r="D485" s="61"/>
      <c r="E485" s="62"/>
      <c r="F485" s="23"/>
    </row>
    <row r="486" spans="1:6">
      <c r="A486" s="59"/>
      <c r="B486" s="67"/>
      <c r="C486" s="131"/>
      <c r="D486" s="61"/>
      <c r="E486" s="62"/>
      <c r="F486" s="23"/>
    </row>
    <row r="487" spans="1:6">
      <c r="A487" s="59"/>
      <c r="B487" s="67"/>
      <c r="C487" s="131"/>
      <c r="D487" s="61"/>
      <c r="E487" s="62"/>
      <c r="F487" s="23"/>
    </row>
    <row r="488" spans="1:6">
      <c r="A488" s="59"/>
      <c r="B488" s="67"/>
      <c r="C488" s="131"/>
      <c r="D488" s="61"/>
      <c r="E488" s="62"/>
      <c r="F488" s="23"/>
    </row>
    <row r="489" spans="1:6">
      <c r="A489" s="59"/>
      <c r="B489" s="67"/>
      <c r="C489" s="131"/>
      <c r="D489" s="61"/>
      <c r="E489" s="62"/>
      <c r="F489" s="23"/>
    </row>
    <row r="490" spans="1:6">
      <c r="A490" s="59"/>
      <c r="B490" s="67"/>
      <c r="C490" s="131"/>
      <c r="D490" s="61"/>
      <c r="E490" s="62"/>
      <c r="F490" s="23"/>
    </row>
    <row r="491" spans="1:6">
      <c r="A491" s="59"/>
      <c r="B491" s="67"/>
      <c r="C491" s="131"/>
      <c r="D491" s="61"/>
      <c r="E491" s="62"/>
      <c r="F491" s="23"/>
    </row>
    <row r="492" spans="1:6">
      <c r="A492" s="59"/>
      <c r="B492" s="67"/>
      <c r="C492" s="131"/>
      <c r="D492" s="61"/>
      <c r="E492" s="62"/>
      <c r="F492" s="23"/>
    </row>
    <row r="493" spans="1:6">
      <c r="A493" s="59"/>
      <c r="B493" s="67"/>
      <c r="C493" s="131"/>
      <c r="D493" s="61"/>
      <c r="E493" s="62"/>
      <c r="F493" s="23"/>
    </row>
    <row r="494" spans="1:6">
      <c r="A494" s="59"/>
      <c r="B494" s="67"/>
      <c r="C494" s="131"/>
      <c r="D494" s="61"/>
      <c r="E494" s="62"/>
      <c r="F494" s="23"/>
    </row>
    <row r="495" spans="1:6">
      <c r="A495" s="59"/>
      <c r="B495" s="67"/>
      <c r="C495" s="131"/>
      <c r="D495" s="61"/>
      <c r="E495" s="62"/>
      <c r="F495" s="23"/>
    </row>
    <row r="496" spans="1:6">
      <c r="A496" s="59"/>
      <c r="B496" s="67"/>
      <c r="C496" s="131"/>
      <c r="D496" s="61"/>
      <c r="E496" s="62"/>
      <c r="F496" s="23"/>
    </row>
    <row r="497" spans="1:6">
      <c r="A497" s="59"/>
      <c r="B497" s="67"/>
      <c r="C497" s="131"/>
      <c r="D497" s="61"/>
      <c r="E497" s="62"/>
      <c r="F497" s="23"/>
    </row>
    <row r="498" spans="1:6">
      <c r="A498" s="59"/>
      <c r="B498" s="67"/>
      <c r="C498" s="131"/>
      <c r="D498" s="61"/>
      <c r="E498" s="62"/>
      <c r="F498" s="23"/>
    </row>
    <row r="499" spans="1:6">
      <c r="A499" s="59"/>
      <c r="B499" s="67"/>
      <c r="C499" s="131"/>
      <c r="D499" s="61"/>
      <c r="E499" s="62"/>
      <c r="F499" s="23"/>
    </row>
    <row r="500" spans="1:6">
      <c r="A500" s="59"/>
      <c r="B500" s="67"/>
      <c r="C500" s="131"/>
      <c r="D500" s="61"/>
      <c r="E500" s="62"/>
      <c r="F500" s="23"/>
    </row>
    <row r="501" spans="1:6">
      <c r="A501" s="59"/>
      <c r="B501" s="67"/>
      <c r="C501" s="131"/>
      <c r="D501" s="61"/>
      <c r="E501" s="62"/>
      <c r="F501" s="23"/>
    </row>
    <row r="502" spans="1:6">
      <c r="A502" s="59"/>
      <c r="B502" s="67"/>
      <c r="C502" s="131"/>
      <c r="D502" s="61"/>
      <c r="E502" s="62"/>
      <c r="F502" s="23"/>
    </row>
    <row r="503" spans="1:6">
      <c r="A503" s="59"/>
      <c r="B503" s="67"/>
      <c r="C503" s="131"/>
      <c r="D503" s="61"/>
      <c r="E503" s="62"/>
      <c r="F503" s="23"/>
    </row>
    <row r="504" spans="1:6">
      <c r="A504" s="59"/>
      <c r="B504" s="67"/>
      <c r="C504" s="131"/>
      <c r="D504" s="61"/>
      <c r="E504" s="62"/>
      <c r="F504" s="23"/>
    </row>
    <row r="505" spans="1:6">
      <c r="A505" s="59"/>
      <c r="B505" s="67"/>
      <c r="C505" s="131"/>
      <c r="D505" s="61"/>
      <c r="E505" s="62"/>
      <c r="F505" s="23"/>
    </row>
    <row r="506" spans="1:6">
      <c r="A506" s="59"/>
      <c r="B506" s="67"/>
      <c r="C506" s="131"/>
      <c r="D506" s="61"/>
      <c r="E506" s="62"/>
      <c r="F506" s="23"/>
    </row>
    <row r="507" spans="1:6">
      <c r="A507" s="59"/>
      <c r="B507" s="67"/>
      <c r="C507" s="131"/>
      <c r="D507" s="61"/>
      <c r="E507" s="62"/>
      <c r="F507" s="23"/>
    </row>
    <row r="508" spans="1:6">
      <c r="A508" s="59"/>
      <c r="B508" s="67"/>
      <c r="C508" s="131"/>
      <c r="D508" s="61"/>
      <c r="E508" s="62"/>
      <c r="F508" s="23"/>
    </row>
    <row r="509" spans="1:6">
      <c r="A509" s="59"/>
      <c r="B509" s="67"/>
      <c r="C509" s="131"/>
      <c r="D509" s="61"/>
      <c r="E509" s="62"/>
      <c r="F509" s="23"/>
    </row>
    <row r="510" spans="1:6">
      <c r="A510" s="59"/>
      <c r="B510" s="67"/>
      <c r="C510" s="131"/>
      <c r="D510" s="61"/>
      <c r="E510" s="62"/>
      <c r="F510" s="23"/>
    </row>
    <row r="511" spans="1:6">
      <c r="A511" s="59"/>
      <c r="B511" s="67"/>
      <c r="C511" s="131"/>
      <c r="D511" s="61"/>
      <c r="E511" s="62"/>
      <c r="F511" s="23"/>
    </row>
    <row r="512" spans="1:6">
      <c r="A512" s="59"/>
      <c r="B512" s="67"/>
      <c r="C512" s="131"/>
      <c r="D512" s="61"/>
      <c r="E512" s="62"/>
      <c r="F512" s="23"/>
    </row>
    <row r="513" spans="1:6">
      <c r="A513" s="59"/>
      <c r="B513" s="67"/>
      <c r="C513" s="131"/>
      <c r="D513" s="61"/>
      <c r="E513" s="62"/>
      <c r="F513" s="23"/>
    </row>
    <row r="514" spans="1:6">
      <c r="A514" s="59"/>
      <c r="B514" s="67"/>
      <c r="C514" s="131"/>
      <c r="D514" s="61"/>
      <c r="E514" s="62"/>
      <c r="F514" s="23"/>
    </row>
    <row r="515" spans="1:6">
      <c r="A515" s="59"/>
      <c r="B515" s="67"/>
      <c r="C515" s="131"/>
      <c r="D515" s="61"/>
      <c r="E515" s="62"/>
      <c r="F515" s="23"/>
    </row>
    <row r="516" spans="1:6">
      <c r="A516" s="59"/>
      <c r="B516" s="67"/>
      <c r="C516" s="131"/>
      <c r="D516" s="61"/>
      <c r="E516" s="62"/>
      <c r="F516" s="23"/>
    </row>
    <row r="517" spans="1:6">
      <c r="A517" s="59"/>
      <c r="B517" s="67"/>
      <c r="C517" s="131"/>
      <c r="D517" s="61"/>
      <c r="E517" s="62"/>
      <c r="F517" s="23"/>
    </row>
    <row r="518" spans="1:6">
      <c r="A518" s="59"/>
      <c r="B518" s="67"/>
      <c r="C518" s="131"/>
      <c r="D518" s="61"/>
      <c r="E518" s="62"/>
      <c r="F518" s="23"/>
    </row>
    <row r="519" spans="1:6">
      <c r="A519" s="59"/>
      <c r="B519" s="67"/>
      <c r="C519" s="131"/>
      <c r="D519" s="61"/>
      <c r="E519" s="62"/>
      <c r="F519" s="23"/>
    </row>
    <row r="520" spans="1:6">
      <c r="A520" s="59"/>
      <c r="B520" s="67"/>
      <c r="C520" s="131"/>
      <c r="D520" s="61"/>
      <c r="E520" s="62"/>
      <c r="F520" s="23"/>
    </row>
    <row r="521" spans="1:6">
      <c r="A521" s="59"/>
      <c r="B521" s="67"/>
      <c r="C521" s="131"/>
      <c r="D521" s="61"/>
      <c r="E521" s="62"/>
      <c r="F521" s="23"/>
    </row>
    <row r="522" spans="1:6">
      <c r="A522" s="59"/>
      <c r="B522" s="67"/>
      <c r="C522" s="131"/>
      <c r="D522" s="61"/>
      <c r="E522" s="62"/>
      <c r="F522" s="23"/>
    </row>
    <row r="523" spans="1:6">
      <c r="A523" s="59"/>
      <c r="B523" s="67"/>
      <c r="C523" s="131"/>
      <c r="D523" s="61"/>
      <c r="E523" s="62"/>
      <c r="F523" s="23"/>
    </row>
    <row r="524" spans="1:6">
      <c r="A524" s="59"/>
      <c r="B524" s="67"/>
      <c r="C524" s="131"/>
      <c r="D524" s="61"/>
      <c r="E524" s="62"/>
      <c r="F524" s="23"/>
    </row>
    <row r="525" spans="1:6">
      <c r="A525" s="59"/>
      <c r="B525" s="67"/>
      <c r="C525" s="131"/>
      <c r="D525" s="61"/>
      <c r="E525" s="62"/>
      <c r="F525" s="23"/>
    </row>
    <row r="526" spans="1:6">
      <c r="A526" s="59"/>
      <c r="B526" s="67"/>
      <c r="C526" s="131"/>
      <c r="D526" s="61"/>
      <c r="E526" s="62"/>
      <c r="F526" s="23"/>
    </row>
    <row r="527" spans="1:6">
      <c r="A527" s="59"/>
      <c r="B527" s="67"/>
      <c r="C527" s="131"/>
      <c r="D527" s="61"/>
      <c r="E527" s="62"/>
      <c r="F527" s="23"/>
    </row>
    <row r="528" spans="1:6">
      <c r="A528" s="59"/>
      <c r="B528" s="67"/>
      <c r="C528" s="131"/>
      <c r="D528" s="61"/>
      <c r="E528" s="62"/>
      <c r="F528" s="23"/>
    </row>
    <row r="529" spans="1:6">
      <c r="A529" s="59"/>
      <c r="B529" s="67"/>
      <c r="C529" s="131"/>
      <c r="D529" s="61"/>
      <c r="E529" s="62"/>
      <c r="F529" s="23"/>
    </row>
    <row r="530" spans="1:6">
      <c r="A530" s="59"/>
      <c r="B530" s="67"/>
      <c r="C530" s="131"/>
      <c r="D530" s="61"/>
      <c r="E530" s="62"/>
      <c r="F530" s="23"/>
    </row>
    <row r="531" spans="1:6">
      <c r="A531" s="59"/>
      <c r="B531" s="67"/>
      <c r="C531" s="131"/>
      <c r="D531" s="61"/>
      <c r="E531" s="62"/>
      <c r="F531" s="23"/>
    </row>
    <row r="532" spans="1:6">
      <c r="A532" s="59"/>
      <c r="B532" s="67"/>
      <c r="C532" s="131"/>
      <c r="D532" s="61"/>
      <c r="E532" s="62"/>
      <c r="F532" s="23"/>
    </row>
    <row r="533" spans="1:6">
      <c r="A533" s="59"/>
      <c r="B533" s="67"/>
      <c r="C533" s="131"/>
      <c r="D533" s="61"/>
      <c r="E533" s="62"/>
      <c r="F533" s="23"/>
    </row>
    <row r="534" spans="1:6">
      <c r="A534" s="59"/>
      <c r="B534" s="67"/>
      <c r="C534" s="131"/>
      <c r="D534" s="61"/>
      <c r="E534" s="62"/>
      <c r="F534" s="23"/>
    </row>
    <row r="535" spans="1:6">
      <c r="A535" s="59"/>
      <c r="B535" s="67"/>
      <c r="C535" s="131"/>
      <c r="D535" s="61"/>
      <c r="E535" s="62"/>
      <c r="F535" s="23"/>
    </row>
    <row r="536" spans="1:6">
      <c r="A536" s="59"/>
      <c r="B536" s="67"/>
      <c r="C536" s="131"/>
      <c r="D536" s="61"/>
      <c r="E536" s="62"/>
      <c r="F536" s="23"/>
    </row>
    <row r="537" spans="1:6">
      <c r="A537" s="59"/>
      <c r="B537" s="67"/>
      <c r="C537" s="131"/>
      <c r="D537" s="61"/>
      <c r="E537" s="62"/>
      <c r="F537" s="23"/>
    </row>
    <row r="538" spans="1:6">
      <c r="A538" s="59"/>
      <c r="B538" s="67"/>
      <c r="C538" s="131"/>
      <c r="D538" s="61"/>
      <c r="E538" s="62"/>
      <c r="F538" s="23"/>
    </row>
    <row r="539" spans="1:6">
      <c r="A539" s="59"/>
      <c r="B539" s="67"/>
      <c r="C539" s="131"/>
      <c r="D539" s="61"/>
      <c r="E539" s="62"/>
      <c r="F539" s="23"/>
    </row>
    <row r="540" spans="1:6">
      <c r="A540" s="59"/>
      <c r="B540" s="67"/>
      <c r="C540" s="131"/>
      <c r="D540" s="61"/>
      <c r="E540" s="62"/>
      <c r="F540" s="23"/>
    </row>
    <row r="541" spans="1:6">
      <c r="A541" s="59"/>
      <c r="B541" s="67"/>
      <c r="C541" s="131"/>
      <c r="D541" s="61"/>
      <c r="E541" s="62"/>
      <c r="F541" s="23"/>
    </row>
    <row r="542" spans="1:6">
      <c r="A542" s="59"/>
      <c r="B542" s="67"/>
      <c r="C542" s="131"/>
      <c r="D542" s="61"/>
      <c r="E542" s="62"/>
      <c r="F542" s="23"/>
    </row>
    <row r="543" spans="1:6">
      <c r="A543" s="59"/>
      <c r="B543" s="67"/>
      <c r="C543" s="131"/>
      <c r="D543" s="61"/>
      <c r="E543" s="62"/>
      <c r="F543" s="23"/>
    </row>
    <row r="544" spans="1:6">
      <c r="A544" s="59"/>
      <c r="B544" s="67"/>
      <c r="C544" s="131"/>
      <c r="D544" s="61"/>
      <c r="E544" s="62"/>
      <c r="F544" s="23"/>
    </row>
    <row r="545" spans="1:6">
      <c r="A545" s="59"/>
      <c r="B545" s="67"/>
      <c r="C545" s="131"/>
      <c r="D545" s="61"/>
      <c r="E545" s="62"/>
      <c r="F545" s="23"/>
    </row>
    <row r="546" spans="1:6">
      <c r="A546" s="59"/>
      <c r="B546" s="67"/>
      <c r="C546" s="131"/>
      <c r="D546" s="61"/>
      <c r="E546" s="62"/>
      <c r="F546" s="23"/>
    </row>
    <row r="547" spans="1:6">
      <c r="A547" s="59"/>
      <c r="B547" s="67"/>
      <c r="C547" s="131"/>
      <c r="D547" s="61"/>
      <c r="E547" s="62"/>
      <c r="F547" s="23"/>
    </row>
    <row r="548" spans="1:6">
      <c r="A548" s="59"/>
      <c r="B548" s="67"/>
      <c r="C548" s="131"/>
      <c r="D548" s="61"/>
      <c r="E548" s="62"/>
      <c r="F548" s="23"/>
    </row>
    <row r="549" spans="1:6">
      <c r="A549" s="59"/>
      <c r="B549" s="67"/>
      <c r="C549" s="131"/>
      <c r="D549" s="61"/>
      <c r="E549" s="62"/>
      <c r="F549" s="23"/>
    </row>
    <row r="550" spans="1:6">
      <c r="A550" s="59"/>
      <c r="B550" s="67"/>
      <c r="C550" s="131"/>
      <c r="D550" s="61"/>
      <c r="E550" s="62"/>
      <c r="F550" s="23"/>
    </row>
    <row r="551" spans="1:6">
      <c r="A551" s="59"/>
      <c r="B551" s="67"/>
      <c r="C551" s="131"/>
      <c r="D551" s="61"/>
      <c r="E551" s="62"/>
      <c r="F551" s="23"/>
    </row>
    <row r="552" spans="1:6">
      <c r="A552" s="59"/>
      <c r="B552" s="67"/>
      <c r="C552" s="131"/>
      <c r="D552" s="61"/>
      <c r="E552" s="62"/>
      <c r="F552" s="23"/>
    </row>
    <row r="553" spans="1:6">
      <c r="A553" s="59"/>
      <c r="B553" s="67"/>
      <c r="C553" s="131"/>
      <c r="D553" s="61"/>
      <c r="E553" s="62"/>
      <c r="F553" s="23"/>
    </row>
    <row r="554" spans="1:6">
      <c r="A554" s="59"/>
      <c r="B554" s="67"/>
      <c r="C554" s="131"/>
      <c r="D554" s="61"/>
      <c r="E554" s="62"/>
      <c r="F554" s="23"/>
    </row>
    <row r="555" spans="1:6">
      <c r="A555" s="59"/>
      <c r="B555" s="67"/>
      <c r="C555" s="131"/>
      <c r="D555" s="61"/>
      <c r="E555" s="62"/>
      <c r="F555" s="23"/>
    </row>
    <row r="556" spans="1:6">
      <c r="A556" s="59"/>
      <c r="B556" s="67"/>
      <c r="C556" s="131"/>
      <c r="D556" s="61"/>
      <c r="E556" s="62"/>
      <c r="F556" s="23"/>
    </row>
    <row r="557" spans="1:6">
      <c r="A557" s="59"/>
      <c r="B557" s="67"/>
      <c r="C557" s="131"/>
      <c r="D557" s="61"/>
      <c r="E557" s="62"/>
      <c r="F557" s="23"/>
    </row>
    <row r="558" spans="1:6">
      <c r="A558" s="59"/>
      <c r="B558" s="67"/>
      <c r="C558" s="131"/>
      <c r="D558" s="61"/>
      <c r="E558" s="62"/>
      <c r="F558" s="23"/>
    </row>
    <row r="559" spans="1:6">
      <c r="A559" s="59"/>
      <c r="B559" s="67"/>
      <c r="C559" s="131"/>
      <c r="D559" s="61"/>
      <c r="E559" s="62"/>
      <c r="F559" s="23"/>
    </row>
    <row r="560" spans="1:6">
      <c r="A560" s="59"/>
      <c r="B560" s="67"/>
      <c r="C560" s="131"/>
      <c r="D560" s="61"/>
      <c r="E560" s="62"/>
      <c r="F560" s="23"/>
    </row>
    <row r="561" spans="1:6">
      <c r="A561" s="59"/>
      <c r="B561" s="67"/>
      <c r="C561" s="131"/>
      <c r="D561" s="61"/>
      <c r="E561" s="62"/>
      <c r="F561" s="23"/>
    </row>
    <row r="562" spans="1:6">
      <c r="A562" s="59"/>
      <c r="B562" s="67"/>
      <c r="C562" s="131"/>
      <c r="D562" s="61"/>
      <c r="E562" s="62"/>
      <c r="F562" s="23"/>
    </row>
    <row r="563" spans="1:6">
      <c r="A563" s="59"/>
      <c r="B563" s="67"/>
      <c r="C563" s="131"/>
      <c r="D563" s="61"/>
      <c r="E563" s="62"/>
      <c r="F563" s="23"/>
    </row>
    <row r="564" spans="1:6">
      <c r="A564" s="59"/>
      <c r="B564" s="67"/>
      <c r="C564" s="131"/>
      <c r="D564" s="61"/>
      <c r="E564" s="62"/>
      <c r="F564" s="23"/>
    </row>
    <row r="565" spans="1:6">
      <c r="A565" s="59"/>
      <c r="B565" s="67"/>
      <c r="C565" s="131"/>
      <c r="D565" s="61"/>
      <c r="E565" s="62"/>
      <c r="F565" s="23"/>
    </row>
    <row r="566" spans="1:6">
      <c r="A566" s="59"/>
      <c r="B566" s="67"/>
      <c r="C566" s="131"/>
      <c r="D566" s="61"/>
      <c r="E566" s="62"/>
      <c r="F566" s="23"/>
    </row>
    <row r="567" spans="1:6">
      <c r="A567" s="59"/>
      <c r="B567" s="67"/>
      <c r="C567" s="131"/>
      <c r="D567" s="61"/>
      <c r="E567" s="62"/>
      <c r="F567" s="23"/>
    </row>
    <row r="568" spans="1:6">
      <c r="A568" s="59"/>
      <c r="B568" s="67"/>
      <c r="C568" s="131"/>
      <c r="D568" s="61"/>
      <c r="E568" s="62"/>
      <c r="F568" s="23"/>
    </row>
    <row r="569" spans="1:6">
      <c r="A569" s="59"/>
      <c r="B569" s="67"/>
      <c r="C569" s="131"/>
      <c r="D569" s="61"/>
      <c r="E569" s="62"/>
      <c r="F569" s="23"/>
    </row>
    <row r="570" spans="1:6">
      <c r="A570" s="59"/>
      <c r="B570" s="67"/>
      <c r="C570" s="131"/>
      <c r="D570" s="61"/>
      <c r="E570" s="62"/>
      <c r="F570" s="23"/>
    </row>
    <row r="571" spans="1:6">
      <c r="A571" s="59"/>
      <c r="B571" s="67"/>
      <c r="C571" s="131"/>
      <c r="D571" s="61"/>
      <c r="E571" s="62"/>
      <c r="F571" s="23"/>
    </row>
    <row r="572" spans="1:6">
      <c r="A572" s="59"/>
      <c r="B572" s="67"/>
      <c r="C572" s="131"/>
      <c r="D572" s="61"/>
      <c r="E572" s="62"/>
      <c r="F572" s="23"/>
    </row>
    <row r="573" spans="1:6">
      <c r="A573" s="59"/>
      <c r="B573" s="67"/>
      <c r="C573" s="131"/>
      <c r="D573" s="61"/>
      <c r="E573" s="62"/>
      <c r="F573" s="23"/>
    </row>
    <row r="574" spans="1:6">
      <c r="A574" s="59"/>
      <c r="B574" s="67"/>
      <c r="C574" s="131"/>
      <c r="D574" s="61"/>
      <c r="E574" s="62"/>
      <c r="F574" s="23"/>
    </row>
    <row r="575" spans="1:6">
      <c r="A575" s="59"/>
      <c r="B575" s="67"/>
      <c r="C575" s="131"/>
      <c r="D575" s="61"/>
      <c r="E575" s="62"/>
      <c r="F575" s="23"/>
    </row>
    <row r="576" spans="1:6">
      <c r="A576" s="59"/>
      <c r="B576" s="67"/>
      <c r="C576" s="131"/>
      <c r="D576" s="61"/>
      <c r="E576" s="62"/>
      <c r="F576" s="23"/>
    </row>
    <row r="577" spans="1:6">
      <c r="A577" s="59"/>
      <c r="B577" s="67"/>
      <c r="C577" s="131"/>
      <c r="D577" s="61"/>
      <c r="E577" s="62"/>
      <c r="F577" s="23"/>
    </row>
    <row r="578" spans="1:6">
      <c r="A578" s="59"/>
      <c r="B578" s="67"/>
      <c r="C578" s="131"/>
      <c r="D578" s="61"/>
      <c r="E578" s="62"/>
      <c r="F578" s="23"/>
    </row>
    <row r="579" spans="1:6">
      <c r="A579" s="59"/>
      <c r="B579" s="67"/>
      <c r="C579" s="131"/>
      <c r="D579" s="61"/>
      <c r="E579" s="62"/>
      <c r="F579" s="23"/>
    </row>
    <row r="580" spans="1:6">
      <c r="A580" s="59"/>
      <c r="B580" s="67"/>
      <c r="C580" s="131"/>
      <c r="D580" s="61"/>
      <c r="E580" s="62"/>
      <c r="F580" s="23"/>
    </row>
    <row r="581" spans="1:6">
      <c r="A581" s="59"/>
      <c r="B581" s="67"/>
      <c r="C581" s="131"/>
      <c r="D581" s="61"/>
      <c r="E581" s="62"/>
      <c r="F581" s="23"/>
    </row>
    <row r="582" spans="1:6">
      <c r="A582" s="59"/>
      <c r="B582" s="67"/>
      <c r="C582" s="131"/>
      <c r="D582" s="61"/>
      <c r="E582" s="62"/>
      <c r="F582" s="23"/>
    </row>
    <row r="583" spans="1:6">
      <c r="A583" s="59"/>
      <c r="B583" s="67"/>
      <c r="C583" s="131"/>
      <c r="D583" s="61"/>
      <c r="E583" s="62"/>
      <c r="F583" s="23"/>
    </row>
    <row r="584" spans="1:6">
      <c r="A584" s="59"/>
      <c r="B584" s="67"/>
      <c r="C584" s="131"/>
      <c r="D584" s="61"/>
      <c r="E584" s="62"/>
      <c r="F584" s="23"/>
    </row>
    <row r="585" spans="1:6">
      <c r="A585" s="59"/>
      <c r="B585" s="67"/>
      <c r="C585" s="131"/>
      <c r="D585" s="61"/>
      <c r="E585" s="62"/>
      <c r="F585" s="23"/>
    </row>
    <row r="586" spans="1:6">
      <c r="A586" s="59"/>
      <c r="B586" s="67"/>
      <c r="C586" s="131"/>
      <c r="D586" s="61"/>
      <c r="E586" s="62"/>
      <c r="F586" s="23"/>
    </row>
    <row r="587" spans="1:6">
      <c r="A587" s="59"/>
      <c r="B587" s="67"/>
      <c r="C587" s="131"/>
      <c r="D587" s="61"/>
      <c r="E587" s="62"/>
      <c r="F587" s="23"/>
    </row>
    <row r="588" spans="1:6">
      <c r="A588" s="59"/>
      <c r="B588" s="67"/>
      <c r="C588" s="131"/>
      <c r="D588" s="61"/>
      <c r="E588" s="62"/>
      <c r="F588" s="23"/>
    </row>
    <row r="589" spans="1:6">
      <c r="A589" s="59"/>
      <c r="B589" s="67"/>
      <c r="C589" s="131"/>
      <c r="D589" s="61"/>
      <c r="E589" s="62"/>
      <c r="F589" s="23"/>
    </row>
    <row r="590" spans="1:6">
      <c r="A590" s="59"/>
      <c r="B590" s="67"/>
      <c r="C590" s="131"/>
      <c r="D590" s="61"/>
      <c r="E590" s="62"/>
      <c r="F590" s="23"/>
    </row>
    <row r="591" spans="1:6">
      <c r="A591" s="59"/>
      <c r="B591" s="67"/>
      <c r="C591" s="131"/>
      <c r="D591" s="61"/>
      <c r="E591" s="62"/>
      <c r="F591" s="23"/>
    </row>
    <row r="592" spans="1:6">
      <c r="A592" s="59"/>
      <c r="B592" s="67"/>
      <c r="C592" s="131"/>
      <c r="D592" s="61"/>
      <c r="E592" s="62"/>
      <c r="F592" s="23"/>
    </row>
    <row r="593" spans="1:6">
      <c r="A593" s="59"/>
      <c r="B593" s="67"/>
      <c r="C593" s="131"/>
      <c r="D593" s="61"/>
      <c r="E593" s="62"/>
      <c r="F593" s="23"/>
    </row>
    <row r="594" spans="1:6">
      <c r="A594" s="59"/>
      <c r="B594" s="67"/>
      <c r="C594" s="131"/>
      <c r="D594" s="61"/>
      <c r="E594" s="62"/>
      <c r="F594" s="23"/>
    </row>
    <row r="595" spans="1:6">
      <c r="A595" s="59"/>
      <c r="B595" s="67"/>
      <c r="C595" s="131"/>
      <c r="D595" s="61"/>
      <c r="E595" s="62"/>
      <c r="F595" s="23"/>
    </row>
    <row r="596" spans="1:6">
      <c r="A596" s="59"/>
      <c r="B596" s="67"/>
      <c r="C596" s="131"/>
      <c r="D596" s="61"/>
      <c r="E596" s="62"/>
      <c r="F596" s="23"/>
    </row>
    <row r="597" spans="1:6">
      <c r="A597" s="59"/>
      <c r="B597" s="67"/>
      <c r="C597" s="131"/>
      <c r="D597" s="61"/>
      <c r="E597" s="62"/>
      <c r="F597" s="23"/>
    </row>
    <row r="598" spans="1:6">
      <c r="A598" s="59"/>
      <c r="B598" s="67"/>
      <c r="C598" s="131"/>
      <c r="D598" s="61"/>
      <c r="E598" s="62"/>
      <c r="F598" s="23"/>
    </row>
    <row r="599" spans="1:6">
      <c r="A599" s="59"/>
      <c r="B599" s="67"/>
      <c r="C599" s="131"/>
      <c r="D599" s="61"/>
      <c r="E599" s="62"/>
      <c r="F599" s="23"/>
    </row>
    <row r="600" spans="1:6">
      <c r="A600" s="59"/>
      <c r="B600" s="67"/>
      <c r="C600" s="131"/>
      <c r="D600" s="61"/>
      <c r="E600" s="62"/>
      <c r="F600" s="23"/>
    </row>
    <row r="601" spans="1:6">
      <c r="A601" s="59"/>
      <c r="B601" s="67"/>
      <c r="C601" s="131"/>
      <c r="D601" s="61"/>
      <c r="E601" s="62"/>
      <c r="F601" s="23"/>
    </row>
    <row r="602" spans="1:6">
      <c r="A602" s="59"/>
      <c r="B602" s="67"/>
      <c r="C602" s="131"/>
      <c r="D602" s="61"/>
      <c r="E602" s="62"/>
      <c r="F602" s="23"/>
    </row>
    <row r="603" spans="1:6">
      <c r="A603" s="59"/>
      <c r="B603" s="67"/>
      <c r="C603" s="131"/>
      <c r="D603" s="61"/>
      <c r="E603" s="62"/>
      <c r="F603" s="23"/>
    </row>
    <row r="604" spans="1:6">
      <c r="A604" s="59"/>
      <c r="B604" s="67"/>
      <c r="C604" s="131"/>
      <c r="D604" s="61"/>
      <c r="E604" s="62"/>
      <c r="F604" s="23"/>
    </row>
    <row r="605" spans="1:6">
      <c r="A605" s="59"/>
      <c r="B605" s="67"/>
      <c r="C605" s="131"/>
      <c r="D605" s="61"/>
      <c r="E605" s="62"/>
      <c r="F605" s="23"/>
    </row>
    <row r="606" spans="1:6">
      <c r="A606" s="59"/>
      <c r="B606" s="67"/>
      <c r="C606" s="131"/>
      <c r="D606" s="61"/>
      <c r="E606" s="62"/>
      <c r="F606" s="23"/>
    </row>
    <row r="607" spans="1:6">
      <c r="A607" s="59"/>
      <c r="B607" s="67"/>
      <c r="C607" s="131"/>
      <c r="D607" s="61"/>
      <c r="E607" s="62"/>
      <c r="F607" s="23"/>
    </row>
    <row r="608" spans="1:6">
      <c r="A608" s="59"/>
      <c r="B608" s="67"/>
      <c r="C608" s="131"/>
      <c r="D608" s="61"/>
      <c r="E608" s="62"/>
      <c r="F608" s="23"/>
    </row>
    <row r="609" spans="1:6">
      <c r="A609" s="59"/>
      <c r="B609" s="67"/>
      <c r="C609" s="131"/>
      <c r="D609" s="61"/>
      <c r="E609" s="62"/>
      <c r="F609" s="23"/>
    </row>
    <row r="610" spans="1:6">
      <c r="A610" s="59"/>
      <c r="B610" s="67"/>
      <c r="C610" s="131"/>
      <c r="D610" s="61"/>
      <c r="E610" s="62"/>
      <c r="F610" s="23"/>
    </row>
    <row r="611" spans="1:6">
      <c r="A611" s="59"/>
      <c r="B611" s="67"/>
      <c r="C611" s="131"/>
      <c r="D611" s="61"/>
      <c r="E611" s="62"/>
      <c r="F611" s="23"/>
    </row>
    <row r="612" spans="1:6">
      <c r="A612" s="59"/>
      <c r="B612" s="67"/>
      <c r="C612" s="131"/>
      <c r="D612" s="61"/>
      <c r="E612" s="62"/>
      <c r="F612" s="23"/>
    </row>
    <row r="613" spans="1:6">
      <c r="A613" s="59"/>
      <c r="B613" s="67"/>
      <c r="C613" s="131"/>
      <c r="D613" s="61"/>
      <c r="E613" s="62"/>
      <c r="F613" s="23"/>
    </row>
    <row r="614" spans="1:6">
      <c r="A614" s="59"/>
      <c r="B614" s="67"/>
      <c r="C614" s="131"/>
      <c r="D614" s="61"/>
      <c r="E614" s="62"/>
      <c r="F614" s="23"/>
    </row>
    <row r="615" spans="1:6">
      <c r="A615" s="59"/>
      <c r="B615" s="67"/>
      <c r="C615" s="131"/>
      <c r="D615" s="61"/>
      <c r="E615" s="62"/>
      <c r="F615" s="23"/>
    </row>
    <row r="616" spans="1:6">
      <c r="A616" s="59"/>
      <c r="B616" s="67"/>
      <c r="C616" s="131"/>
      <c r="D616" s="61"/>
      <c r="E616" s="62"/>
      <c r="F616" s="23"/>
    </row>
    <row r="617" spans="1:6">
      <c r="A617" s="59"/>
      <c r="B617" s="67"/>
      <c r="C617" s="131"/>
      <c r="D617" s="61"/>
      <c r="E617" s="62"/>
      <c r="F617" s="23"/>
    </row>
    <row r="618" spans="1:6">
      <c r="A618" s="59"/>
      <c r="B618" s="67"/>
      <c r="C618" s="131"/>
      <c r="D618" s="61"/>
      <c r="E618" s="62"/>
      <c r="F618" s="23"/>
    </row>
    <row r="619" spans="1:6">
      <c r="A619" s="59"/>
      <c r="B619" s="67"/>
      <c r="C619" s="131"/>
      <c r="D619" s="61"/>
      <c r="E619" s="62"/>
      <c r="F619" s="23"/>
    </row>
    <row r="620" spans="1:6">
      <c r="A620" s="59"/>
      <c r="B620" s="67"/>
      <c r="C620" s="131"/>
      <c r="D620" s="61"/>
      <c r="E620" s="62"/>
      <c r="F620" s="23"/>
    </row>
    <row r="621" spans="1:6">
      <c r="A621" s="59"/>
      <c r="B621" s="67"/>
      <c r="C621" s="131"/>
      <c r="D621" s="61"/>
      <c r="E621" s="62"/>
      <c r="F621" s="23"/>
    </row>
    <row r="622" spans="1:6">
      <c r="A622" s="59"/>
      <c r="B622" s="67"/>
      <c r="C622" s="131"/>
      <c r="D622" s="61"/>
      <c r="E622" s="62"/>
      <c r="F622" s="23"/>
    </row>
    <row r="623" spans="1:6">
      <c r="A623" s="59"/>
      <c r="B623" s="67"/>
      <c r="C623" s="131"/>
      <c r="D623" s="61"/>
      <c r="E623" s="62"/>
      <c r="F623" s="23"/>
    </row>
    <row r="624" spans="1:6">
      <c r="A624" s="59"/>
      <c r="B624" s="67"/>
      <c r="C624" s="131"/>
      <c r="D624" s="61"/>
      <c r="E624" s="62"/>
      <c r="F624" s="23"/>
    </row>
    <row r="625" spans="1:6">
      <c r="A625" s="59"/>
      <c r="B625" s="67"/>
      <c r="C625" s="131"/>
      <c r="D625" s="61"/>
      <c r="E625" s="62"/>
      <c r="F625" s="23"/>
    </row>
    <row r="626" spans="1:6">
      <c r="A626" s="59"/>
      <c r="B626" s="67"/>
      <c r="C626" s="131"/>
      <c r="D626" s="61"/>
      <c r="E626" s="62"/>
      <c r="F626" s="23"/>
    </row>
    <row r="627" spans="1:6">
      <c r="A627" s="59"/>
      <c r="B627" s="67"/>
      <c r="C627" s="131"/>
      <c r="D627" s="61"/>
      <c r="E627" s="62"/>
      <c r="F627" s="23"/>
    </row>
    <row r="628" spans="1:6">
      <c r="A628" s="59"/>
      <c r="B628" s="67"/>
      <c r="C628" s="131"/>
      <c r="D628" s="61"/>
      <c r="E628" s="62"/>
      <c r="F628" s="23"/>
    </row>
    <row r="629" spans="1:6">
      <c r="A629" s="59"/>
      <c r="B629" s="67"/>
      <c r="C629" s="131"/>
      <c r="D629" s="61"/>
      <c r="E629" s="62"/>
      <c r="F629" s="23"/>
    </row>
    <row r="630" spans="1:6">
      <c r="A630" s="59"/>
      <c r="B630" s="67"/>
      <c r="C630" s="131"/>
      <c r="D630" s="61"/>
      <c r="E630" s="62"/>
      <c r="F630" s="23"/>
    </row>
    <row r="631" spans="1:6">
      <c r="A631" s="59"/>
      <c r="B631" s="67"/>
      <c r="C631" s="131"/>
      <c r="D631" s="61"/>
      <c r="E631" s="62"/>
      <c r="F631" s="23"/>
    </row>
    <row r="632" spans="1:6">
      <c r="A632" s="59"/>
      <c r="B632" s="67"/>
      <c r="C632" s="131"/>
      <c r="D632" s="61"/>
      <c r="E632" s="62"/>
      <c r="F632" s="23"/>
    </row>
    <row r="633" spans="1:6">
      <c r="A633" s="59"/>
      <c r="B633" s="67"/>
      <c r="C633" s="131"/>
      <c r="D633" s="61"/>
      <c r="E633" s="62"/>
      <c r="F633" s="23"/>
    </row>
    <row r="634" spans="1:6">
      <c r="A634" s="59"/>
      <c r="B634" s="67"/>
      <c r="C634" s="131"/>
      <c r="D634" s="61"/>
      <c r="E634" s="62"/>
      <c r="F634" s="23"/>
    </row>
    <row r="635" spans="1:6">
      <c r="A635" s="59"/>
      <c r="B635" s="67"/>
      <c r="C635" s="131"/>
      <c r="D635" s="61"/>
      <c r="E635" s="62"/>
      <c r="F635" s="23"/>
    </row>
    <row r="636" spans="1:6">
      <c r="A636" s="59"/>
      <c r="B636" s="67"/>
      <c r="C636" s="131"/>
      <c r="D636" s="61"/>
      <c r="E636" s="62"/>
      <c r="F636" s="23"/>
    </row>
    <row r="637" spans="1:6">
      <c r="A637" s="59"/>
      <c r="B637" s="67"/>
      <c r="C637" s="131"/>
      <c r="D637" s="61"/>
      <c r="E637" s="62"/>
      <c r="F637" s="23"/>
    </row>
    <row r="638" spans="1:6">
      <c r="A638" s="59"/>
      <c r="B638" s="67"/>
      <c r="C638" s="131"/>
      <c r="D638" s="61"/>
      <c r="E638" s="62"/>
      <c r="F638" s="23"/>
    </row>
    <row r="639" spans="1:6">
      <c r="A639" s="59"/>
      <c r="B639" s="67"/>
      <c r="C639" s="131"/>
      <c r="D639" s="61"/>
      <c r="E639" s="62"/>
      <c r="F639" s="23"/>
    </row>
    <row r="640" spans="1:6">
      <c r="A640" s="59"/>
      <c r="B640" s="67"/>
      <c r="C640" s="131"/>
      <c r="D640" s="61"/>
      <c r="E640" s="62"/>
      <c r="F640" s="23"/>
    </row>
    <row r="641" spans="1:6">
      <c r="A641" s="59"/>
      <c r="B641" s="67"/>
      <c r="C641" s="131"/>
      <c r="D641" s="61"/>
      <c r="E641" s="62"/>
      <c r="F641" s="23"/>
    </row>
    <row r="642" spans="1:6">
      <c r="A642" s="59"/>
      <c r="B642" s="67"/>
      <c r="C642" s="131"/>
      <c r="D642" s="61"/>
      <c r="E642" s="62"/>
      <c r="F642" s="23"/>
    </row>
    <row r="643" spans="1:6">
      <c r="A643" s="59"/>
      <c r="B643" s="67"/>
      <c r="C643" s="131"/>
      <c r="D643" s="61"/>
      <c r="E643" s="62"/>
      <c r="F643" s="23"/>
    </row>
    <row r="644" spans="1:6">
      <c r="A644" s="59"/>
      <c r="B644" s="67"/>
      <c r="C644" s="131"/>
      <c r="D644" s="61"/>
      <c r="E644" s="62"/>
      <c r="F644" s="23"/>
    </row>
    <row r="645" spans="1:6">
      <c r="A645" s="59"/>
      <c r="B645" s="67"/>
      <c r="C645" s="131"/>
      <c r="D645" s="61"/>
      <c r="E645" s="62"/>
      <c r="F645" s="23"/>
    </row>
    <row r="646" spans="1:6">
      <c r="A646" s="59"/>
      <c r="B646" s="67"/>
      <c r="C646" s="131"/>
      <c r="D646" s="61"/>
      <c r="E646" s="62"/>
      <c r="F646" s="23"/>
    </row>
    <row r="647" spans="1:6">
      <c r="A647" s="59"/>
      <c r="B647" s="67"/>
      <c r="C647" s="131"/>
      <c r="D647" s="61"/>
      <c r="E647" s="62"/>
      <c r="F647" s="23"/>
    </row>
    <row r="648" spans="1:6">
      <c r="A648" s="59"/>
      <c r="B648" s="67"/>
      <c r="C648" s="131"/>
      <c r="D648" s="61"/>
      <c r="E648" s="62"/>
      <c r="F648" s="23"/>
    </row>
    <row r="649" spans="1:6">
      <c r="A649" s="59"/>
      <c r="B649" s="67"/>
      <c r="C649" s="131"/>
      <c r="D649" s="61"/>
      <c r="E649" s="62"/>
      <c r="F649" s="23"/>
    </row>
    <row r="650" spans="1:6">
      <c r="A650" s="59"/>
      <c r="B650" s="67"/>
      <c r="C650" s="131"/>
      <c r="D650" s="61"/>
      <c r="E650" s="62"/>
      <c r="F650" s="23"/>
    </row>
    <row r="651" spans="1:6">
      <c r="A651" s="59"/>
      <c r="B651" s="67"/>
      <c r="C651" s="131"/>
      <c r="D651" s="61"/>
      <c r="E651" s="62"/>
      <c r="F651" s="23"/>
    </row>
    <row r="652" spans="1:6">
      <c r="A652" s="59"/>
      <c r="B652" s="67"/>
      <c r="C652" s="131"/>
      <c r="D652" s="61"/>
      <c r="E652" s="62"/>
      <c r="F652" s="23"/>
    </row>
    <row r="653" spans="1:6">
      <c r="A653" s="59"/>
      <c r="B653" s="67"/>
      <c r="C653" s="131"/>
      <c r="D653" s="61"/>
      <c r="E653" s="62"/>
      <c r="F653" s="23"/>
    </row>
    <row r="654" spans="1:6">
      <c r="A654" s="59"/>
      <c r="B654" s="67"/>
      <c r="C654" s="131"/>
      <c r="D654" s="61"/>
      <c r="E654" s="62"/>
      <c r="F654" s="23"/>
    </row>
    <row r="655" spans="1:6">
      <c r="A655" s="59"/>
      <c r="B655" s="67"/>
      <c r="C655" s="131"/>
      <c r="D655" s="61"/>
      <c r="E655" s="62"/>
      <c r="F655" s="23"/>
    </row>
    <row r="656" spans="1:6">
      <c r="A656" s="59"/>
      <c r="B656" s="67"/>
      <c r="C656" s="131"/>
      <c r="D656" s="61"/>
      <c r="E656" s="62"/>
      <c r="F656" s="23"/>
    </row>
    <row r="657" spans="1:6">
      <c r="A657" s="59"/>
      <c r="B657" s="67"/>
      <c r="C657" s="131"/>
      <c r="D657" s="61"/>
      <c r="E657" s="62"/>
      <c r="F657" s="23"/>
    </row>
    <row r="658" spans="1:6">
      <c r="A658" s="59"/>
      <c r="B658" s="67"/>
      <c r="C658" s="131"/>
      <c r="D658" s="61"/>
      <c r="E658" s="62"/>
      <c r="F658" s="23"/>
    </row>
    <row r="659" spans="1:6">
      <c r="A659" s="59"/>
      <c r="B659" s="67"/>
      <c r="C659" s="131"/>
      <c r="D659" s="61"/>
      <c r="E659" s="62"/>
      <c r="F659" s="23"/>
    </row>
    <row r="660" spans="1:6">
      <c r="A660" s="59"/>
      <c r="B660" s="67"/>
      <c r="C660" s="131"/>
      <c r="D660" s="61"/>
      <c r="E660" s="62"/>
      <c r="F660" s="23"/>
    </row>
    <row r="661" spans="1:6">
      <c r="A661" s="59"/>
      <c r="B661" s="67"/>
      <c r="C661" s="131"/>
      <c r="D661" s="61"/>
      <c r="E661" s="62"/>
      <c r="F661" s="23"/>
    </row>
    <row r="662" spans="1:6">
      <c r="A662" s="59"/>
      <c r="B662" s="67"/>
      <c r="C662" s="131"/>
      <c r="D662" s="61"/>
      <c r="E662" s="62"/>
      <c r="F662" s="23"/>
    </row>
    <row r="663" spans="1:6">
      <c r="A663" s="59"/>
      <c r="B663" s="67"/>
      <c r="C663" s="131"/>
      <c r="D663" s="61"/>
      <c r="E663" s="62"/>
      <c r="F663" s="23"/>
    </row>
    <row r="664" spans="1:6">
      <c r="A664" s="59"/>
      <c r="B664" s="67"/>
      <c r="C664" s="131"/>
      <c r="D664" s="61"/>
      <c r="E664" s="62"/>
      <c r="F664" s="23"/>
    </row>
    <row r="665" spans="1:6">
      <c r="A665" s="59"/>
      <c r="B665" s="67"/>
      <c r="C665" s="131"/>
      <c r="D665" s="61"/>
      <c r="E665" s="62"/>
      <c r="F665" s="23"/>
    </row>
    <row r="666" spans="1:6">
      <c r="A666" s="59"/>
      <c r="B666" s="67"/>
      <c r="C666" s="131"/>
      <c r="D666" s="61"/>
      <c r="E666" s="62"/>
      <c r="F666" s="23"/>
    </row>
    <row r="667" spans="1:6">
      <c r="A667" s="59"/>
      <c r="B667" s="67"/>
      <c r="C667" s="131"/>
      <c r="D667" s="61"/>
      <c r="E667" s="62"/>
      <c r="F667" s="23"/>
    </row>
    <row r="668" spans="1:6">
      <c r="A668" s="59"/>
      <c r="B668" s="67"/>
      <c r="C668" s="131"/>
      <c r="D668" s="61"/>
      <c r="E668" s="62"/>
      <c r="F668" s="23"/>
    </row>
    <row r="669" spans="1:6">
      <c r="A669" s="59"/>
      <c r="B669" s="67"/>
      <c r="C669" s="131"/>
      <c r="D669" s="61"/>
      <c r="E669" s="62"/>
      <c r="F669" s="23"/>
    </row>
    <row r="670" spans="1:6">
      <c r="A670" s="59"/>
      <c r="B670" s="67"/>
      <c r="C670" s="131"/>
      <c r="D670" s="61"/>
      <c r="E670" s="62"/>
      <c r="F670" s="23"/>
    </row>
    <row r="671" spans="1:6">
      <c r="A671" s="59"/>
      <c r="B671" s="67"/>
      <c r="C671" s="131"/>
      <c r="D671" s="61"/>
      <c r="E671" s="62"/>
      <c r="F671" s="23"/>
    </row>
    <row r="672" spans="1:6">
      <c r="A672" s="59"/>
      <c r="B672" s="67"/>
      <c r="C672" s="131"/>
      <c r="D672" s="61"/>
      <c r="E672" s="62"/>
      <c r="F672" s="23"/>
    </row>
    <row r="673" spans="1:6">
      <c r="A673" s="59"/>
      <c r="B673" s="67"/>
      <c r="C673" s="131"/>
      <c r="D673" s="61"/>
      <c r="E673" s="62"/>
      <c r="F673" s="23"/>
    </row>
    <row r="674" spans="1:6">
      <c r="A674" s="59"/>
      <c r="B674" s="67"/>
      <c r="C674" s="131"/>
      <c r="D674" s="61"/>
      <c r="E674" s="62"/>
      <c r="F674" s="23"/>
    </row>
    <row r="675" spans="1:6">
      <c r="A675" s="59"/>
      <c r="B675" s="67"/>
      <c r="C675" s="131"/>
      <c r="D675" s="61"/>
      <c r="E675" s="62"/>
      <c r="F675" s="23"/>
    </row>
    <row r="676" spans="1:6">
      <c r="A676" s="59"/>
      <c r="B676" s="67"/>
      <c r="C676" s="131"/>
      <c r="D676" s="61"/>
      <c r="E676" s="62"/>
      <c r="F676" s="23"/>
    </row>
    <row r="677" spans="1:6">
      <c r="A677" s="59"/>
      <c r="B677" s="67"/>
      <c r="C677" s="131"/>
      <c r="D677" s="61"/>
      <c r="E677" s="62"/>
      <c r="F677" s="23"/>
    </row>
    <row r="678" spans="1:6">
      <c r="A678" s="59"/>
      <c r="B678" s="67"/>
      <c r="C678" s="131"/>
      <c r="D678" s="61"/>
      <c r="E678" s="62"/>
      <c r="F678" s="23"/>
    </row>
    <row r="679" spans="1:6">
      <c r="A679" s="59"/>
      <c r="B679" s="67"/>
      <c r="C679" s="131"/>
      <c r="D679" s="61"/>
      <c r="E679" s="62"/>
      <c r="F679" s="23"/>
    </row>
    <row r="680" spans="1:6">
      <c r="A680" s="59"/>
      <c r="B680" s="67"/>
      <c r="C680" s="131"/>
      <c r="D680" s="61"/>
      <c r="E680" s="62"/>
      <c r="F680" s="23"/>
    </row>
    <row r="681" spans="1:6">
      <c r="A681" s="59"/>
      <c r="B681" s="67"/>
      <c r="C681" s="131"/>
      <c r="D681" s="61"/>
      <c r="E681" s="62"/>
      <c r="F681" s="23"/>
    </row>
    <row r="682" spans="1:6">
      <c r="A682" s="59"/>
      <c r="B682" s="67"/>
      <c r="C682" s="131"/>
      <c r="D682" s="61"/>
      <c r="E682" s="62"/>
      <c r="F682" s="23"/>
    </row>
    <row r="683" spans="1:6">
      <c r="A683" s="59"/>
      <c r="B683" s="67"/>
      <c r="C683" s="131"/>
      <c r="D683" s="61"/>
      <c r="E683" s="62"/>
      <c r="F683" s="23"/>
    </row>
    <row r="684" spans="1:6">
      <c r="A684" s="59"/>
      <c r="B684" s="67"/>
      <c r="C684" s="131"/>
      <c r="D684" s="61"/>
      <c r="E684" s="62"/>
      <c r="F684" s="23"/>
    </row>
    <row r="685" spans="1:6">
      <c r="A685" s="59"/>
      <c r="B685" s="67"/>
      <c r="C685" s="131"/>
      <c r="D685" s="61"/>
      <c r="E685" s="62"/>
      <c r="F685" s="23"/>
    </row>
    <row r="686" spans="1:6">
      <c r="A686" s="59"/>
      <c r="B686" s="67"/>
      <c r="C686" s="131"/>
      <c r="D686" s="61"/>
      <c r="E686" s="62"/>
      <c r="F686" s="23"/>
    </row>
    <row r="687" spans="1:6">
      <c r="A687" s="59"/>
      <c r="B687" s="67"/>
      <c r="C687" s="131"/>
      <c r="D687" s="61"/>
      <c r="E687" s="62"/>
      <c r="F687" s="23"/>
    </row>
    <row r="688" spans="1:6">
      <c r="A688" s="59"/>
      <c r="B688" s="67"/>
      <c r="C688" s="131"/>
      <c r="D688" s="61"/>
      <c r="E688" s="62"/>
      <c r="F688" s="23"/>
    </row>
    <row r="689" spans="1:6">
      <c r="A689" s="59"/>
      <c r="B689" s="67"/>
      <c r="C689" s="131"/>
      <c r="D689" s="61"/>
      <c r="E689" s="62"/>
      <c r="F689" s="23"/>
    </row>
    <row r="690" spans="1:6">
      <c r="A690" s="59"/>
      <c r="B690" s="67"/>
      <c r="C690" s="131"/>
      <c r="D690" s="61"/>
      <c r="E690" s="62"/>
      <c r="F690" s="23"/>
    </row>
    <row r="691" spans="1:6">
      <c r="A691" s="59"/>
      <c r="B691" s="67"/>
      <c r="C691" s="131"/>
      <c r="D691" s="61"/>
      <c r="E691" s="62"/>
      <c r="F691" s="23"/>
    </row>
    <row r="692" spans="1:6">
      <c r="A692" s="59"/>
      <c r="B692" s="67"/>
      <c r="C692" s="131"/>
      <c r="D692" s="61"/>
      <c r="E692" s="62"/>
      <c r="F692" s="23"/>
    </row>
    <row r="693" spans="1:6">
      <c r="A693" s="59"/>
      <c r="B693" s="67"/>
      <c r="C693" s="131"/>
      <c r="D693" s="61"/>
      <c r="E693" s="62"/>
      <c r="F693" s="23"/>
    </row>
    <row r="694" spans="1:6">
      <c r="A694" s="59"/>
      <c r="B694" s="67"/>
      <c r="C694" s="131"/>
      <c r="D694" s="61"/>
      <c r="E694" s="62"/>
      <c r="F694" s="23"/>
    </row>
    <row r="695" spans="1:6">
      <c r="A695" s="59"/>
      <c r="B695" s="67"/>
      <c r="C695" s="131"/>
      <c r="D695" s="61"/>
      <c r="E695" s="62"/>
      <c r="F695" s="23"/>
    </row>
    <row r="696" spans="1:6">
      <c r="A696" s="59"/>
      <c r="B696" s="67"/>
      <c r="C696" s="131"/>
      <c r="D696" s="61"/>
      <c r="E696" s="62"/>
      <c r="F696" s="23"/>
    </row>
    <row r="697" spans="1:6">
      <c r="A697" s="59"/>
      <c r="B697" s="67"/>
      <c r="C697" s="131"/>
      <c r="D697" s="61"/>
      <c r="E697" s="62"/>
      <c r="F697" s="23"/>
    </row>
    <row r="698" spans="1:6">
      <c r="A698" s="59"/>
      <c r="B698" s="67"/>
      <c r="C698" s="131"/>
      <c r="D698" s="61"/>
      <c r="E698" s="62"/>
      <c r="F698" s="23"/>
    </row>
    <row r="699" spans="1:6">
      <c r="A699" s="59"/>
      <c r="B699" s="67"/>
      <c r="C699" s="131"/>
      <c r="D699" s="61"/>
      <c r="E699" s="62"/>
      <c r="F699" s="23"/>
    </row>
    <row r="700" spans="1:6">
      <c r="A700" s="59"/>
      <c r="B700" s="67"/>
      <c r="C700" s="131"/>
      <c r="D700" s="61"/>
      <c r="E700" s="62"/>
      <c r="F700" s="23"/>
    </row>
    <row r="701" spans="1:6">
      <c r="A701" s="59"/>
      <c r="B701" s="67"/>
      <c r="C701" s="131"/>
      <c r="D701" s="61"/>
      <c r="E701" s="62"/>
      <c r="F701" s="23"/>
    </row>
    <row r="702" spans="1:6">
      <c r="A702" s="59"/>
      <c r="B702" s="67"/>
      <c r="C702" s="131"/>
      <c r="D702" s="61"/>
      <c r="E702" s="62"/>
      <c r="F702" s="23"/>
    </row>
    <row r="703" spans="1:6">
      <c r="A703" s="59"/>
      <c r="B703" s="67"/>
      <c r="C703" s="131"/>
      <c r="D703" s="61"/>
      <c r="E703" s="62"/>
      <c r="F703" s="23"/>
    </row>
    <row r="704" spans="1:6">
      <c r="A704" s="59"/>
      <c r="B704" s="67"/>
      <c r="C704" s="131"/>
      <c r="D704" s="61"/>
      <c r="E704" s="62"/>
      <c r="F704" s="23"/>
    </row>
    <row r="705" spans="1:6">
      <c r="A705" s="59"/>
      <c r="B705" s="67"/>
      <c r="C705" s="131"/>
      <c r="D705" s="61"/>
      <c r="E705" s="62"/>
      <c r="F705" s="23"/>
    </row>
    <row r="706" spans="1:6">
      <c r="A706" s="59"/>
      <c r="B706" s="67"/>
      <c r="C706" s="131"/>
      <c r="D706" s="61"/>
      <c r="E706" s="62"/>
      <c r="F706" s="23"/>
    </row>
    <row r="707" spans="1:6">
      <c r="A707" s="59"/>
      <c r="B707" s="67"/>
      <c r="C707" s="131"/>
      <c r="D707" s="61"/>
      <c r="E707" s="62"/>
      <c r="F707" s="23"/>
    </row>
    <row r="708" spans="1:6">
      <c r="A708" s="59"/>
      <c r="B708" s="67"/>
      <c r="C708" s="131"/>
      <c r="D708" s="61"/>
      <c r="E708" s="62"/>
      <c r="F708" s="23"/>
    </row>
    <row r="709" spans="1:6">
      <c r="A709" s="59"/>
      <c r="B709" s="67"/>
      <c r="C709" s="131"/>
      <c r="D709" s="61"/>
      <c r="E709" s="62"/>
      <c r="F709" s="23"/>
    </row>
    <row r="710" spans="1:6">
      <c r="A710" s="59"/>
      <c r="B710" s="67"/>
      <c r="C710" s="131"/>
      <c r="D710" s="61"/>
      <c r="E710" s="62"/>
      <c r="F710" s="23"/>
    </row>
    <row r="711" spans="1:6">
      <c r="A711" s="59"/>
      <c r="B711" s="67"/>
      <c r="C711" s="131"/>
      <c r="D711" s="61"/>
      <c r="E711" s="62"/>
      <c r="F711" s="23"/>
    </row>
    <row r="712" spans="1:6">
      <c r="A712" s="59"/>
      <c r="B712" s="67"/>
      <c r="C712" s="131"/>
      <c r="D712" s="61"/>
      <c r="E712" s="62"/>
      <c r="F712" s="23"/>
    </row>
    <row r="713" spans="1:6">
      <c r="A713" s="59"/>
      <c r="B713" s="67"/>
      <c r="C713" s="131"/>
      <c r="D713" s="61"/>
      <c r="E713" s="62"/>
      <c r="F713" s="23"/>
    </row>
    <row r="714" spans="1:6">
      <c r="A714" s="59"/>
      <c r="B714" s="67"/>
      <c r="C714" s="131"/>
      <c r="D714" s="61"/>
      <c r="E714" s="62"/>
      <c r="F714" s="23"/>
    </row>
    <row r="715" spans="1:6">
      <c r="A715" s="59"/>
      <c r="B715" s="67"/>
      <c r="C715" s="131"/>
      <c r="D715" s="61"/>
      <c r="E715" s="62"/>
      <c r="F715" s="23"/>
    </row>
    <row r="716" spans="1:6">
      <c r="A716" s="59"/>
      <c r="B716" s="67"/>
      <c r="C716" s="131"/>
      <c r="D716" s="61"/>
      <c r="E716" s="62"/>
      <c r="F716" s="23"/>
    </row>
    <row r="717" spans="1:6">
      <c r="A717" s="59"/>
      <c r="B717" s="67"/>
      <c r="C717" s="131"/>
      <c r="D717" s="61"/>
      <c r="E717" s="62"/>
      <c r="F717" s="23"/>
    </row>
    <row r="718" spans="1:6">
      <c r="A718" s="59"/>
      <c r="B718" s="67"/>
      <c r="C718" s="131"/>
      <c r="D718" s="61"/>
      <c r="E718" s="62"/>
      <c r="F718" s="23"/>
    </row>
    <row r="719" spans="1:6">
      <c r="A719" s="59"/>
      <c r="B719" s="67"/>
      <c r="C719" s="131"/>
      <c r="D719" s="61"/>
      <c r="E719" s="62"/>
      <c r="F719" s="23"/>
    </row>
    <row r="720" spans="1:6">
      <c r="A720" s="59"/>
      <c r="B720" s="67"/>
      <c r="C720" s="131"/>
      <c r="D720" s="61"/>
      <c r="E720" s="62"/>
      <c r="F720" s="23"/>
    </row>
    <row r="721" spans="1:6">
      <c r="A721" s="59"/>
      <c r="B721" s="67"/>
      <c r="C721" s="131"/>
      <c r="D721" s="61"/>
      <c r="E721" s="62"/>
      <c r="F721" s="23"/>
    </row>
    <row r="722" spans="1:6">
      <c r="A722" s="59"/>
      <c r="B722" s="67"/>
      <c r="C722" s="131"/>
      <c r="D722" s="61"/>
      <c r="E722" s="62"/>
      <c r="F722" s="23"/>
    </row>
    <row r="723" spans="1:6">
      <c r="A723" s="59"/>
      <c r="B723" s="67"/>
      <c r="C723" s="131"/>
      <c r="D723" s="61"/>
      <c r="E723" s="62"/>
      <c r="F723" s="23"/>
    </row>
    <row r="724" spans="1:6">
      <c r="A724" s="59"/>
      <c r="B724" s="67"/>
      <c r="C724" s="131"/>
      <c r="D724" s="61"/>
      <c r="E724" s="62"/>
      <c r="F724" s="23"/>
    </row>
    <row r="725" spans="1:6">
      <c r="A725" s="59"/>
      <c r="B725" s="67"/>
      <c r="C725" s="131"/>
      <c r="D725" s="61"/>
      <c r="E725" s="62"/>
      <c r="F725" s="23"/>
    </row>
    <row r="726" spans="1:6">
      <c r="A726" s="59"/>
      <c r="B726" s="67"/>
      <c r="C726" s="131"/>
      <c r="D726" s="61"/>
      <c r="E726" s="62"/>
      <c r="F726" s="23"/>
    </row>
    <row r="727" spans="1:6">
      <c r="A727" s="59"/>
      <c r="B727" s="67"/>
      <c r="C727" s="131"/>
      <c r="D727" s="61"/>
      <c r="E727" s="62"/>
      <c r="F727" s="23"/>
    </row>
    <row r="728" spans="1:6">
      <c r="A728" s="59"/>
      <c r="B728" s="67"/>
      <c r="C728" s="131"/>
      <c r="D728" s="61"/>
      <c r="E728" s="62"/>
      <c r="F728" s="23"/>
    </row>
    <row r="729" spans="1:6">
      <c r="A729" s="59"/>
      <c r="B729" s="67"/>
      <c r="C729" s="131"/>
      <c r="D729" s="61"/>
      <c r="E729" s="62"/>
      <c r="F729" s="23"/>
    </row>
    <row r="730" spans="1:6">
      <c r="A730" s="59"/>
      <c r="B730" s="67"/>
      <c r="C730" s="131"/>
      <c r="D730" s="61"/>
      <c r="E730" s="62"/>
      <c r="F730" s="23"/>
    </row>
    <row r="731" spans="1:6">
      <c r="A731" s="59"/>
      <c r="B731" s="67"/>
      <c r="C731" s="131"/>
      <c r="D731" s="61"/>
      <c r="E731" s="62"/>
      <c r="F731" s="23"/>
    </row>
    <row r="732" spans="1:6">
      <c r="A732" s="59"/>
      <c r="B732" s="67"/>
      <c r="C732" s="131"/>
      <c r="D732" s="61"/>
      <c r="E732" s="62"/>
      <c r="F732" s="23"/>
    </row>
    <row r="733" spans="1:6">
      <c r="A733" s="59"/>
      <c r="B733" s="67"/>
      <c r="C733" s="131"/>
      <c r="D733" s="61"/>
      <c r="E733" s="62"/>
      <c r="F733" s="23"/>
    </row>
    <row r="734" spans="1:6">
      <c r="A734" s="59"/>
      <c r="B734" s="67"/>
      <c r="C734" s="131"/>
      <c r="D734" s="61"/>
      <c r="E734" s="62"/>
      <c r="F734" s="23"/>
    </row>
    <row r="735" spans="1:6">
      <c r="A735" s="59"/>
      <c r="B735" s="67"/>
      <c r="C735" s="131"/>
      <c r="D735" s="61"/>
      <c r="E735" s="62"/>
      <c r="F735" s="23"/>
    </row>
    <row r="736" spans="1:6">
      <c r="A736" s="59"/>
      <c r="B736" s="67"/>
      <c r="C736" s="131"/>
      <c r="D736" s="61"/>
      <c r="E736" s="62"/>
      <c r="F736" s="23"/>
    </row>
    <row r="737" spans="1:6">
      <c r="A737" s="59"/>
      <c r="B737" s="67"/>
      <c r="C737" s="131"/>
      <c r="D737" s="61"/>
      <c r="E737" s="62"/>
      <c r="F737" s="23"/>
    </row>
    <row r="738" spans="1:6">
      <c r="A738" s="59"/>
      <c r="B738" s="67"/>
      <c r="C738" s="131"/>
      <c r="D738" s="61"/>
      <c r="E738" s="62"/>
      <c r="F738" s="23"/>
    </row>
    <row r="739" spans="1:6">
      <c r="A739" s="59"/>
      <c r="B739" s="67"/>
      <c r="C739" s="131"/>
      <c r="D739" s="61"/>
      <c r="E739" s="62"/>
      <c r="F739" s="23"/>
    </row>
    <row r="740" spans="1:6">
      <c r="A740" s="59"/>
      <c r="B740" s="67"/>
      <c r="C740" s="131"/>
      <c r="D740" s="61"/>
      <c r="E740" s="62"/>
      <c r="F740" s="23"/>
    </row>
    <row r="741" spans="1:6">
      <c r="A741" s="59"/>
      <c r="B741" s="67"/>
      <c r="C741" s="131"/>
      <c r="D741" s="61"/>
      <c r="E741" s="62"/>
      <c r="F741" s="23"/>
    </row>
    <row r="742" spans="1:6">
      <c r="A742" s="59"/>
      <c r="B742" s="67"/>
      <c r="C742" s="131"/>
      <c r="D742" s="61"/>
      <c r="E742" s="62"/>
      <c r="F742" s="23"/>
    </row>
    <row r="743" spans="1:6">
      <c r="A743" s="59"/>
      <c r="B743" s="67"/>
      <c r="C743" s="131"/>
      <c r="D743" s="61"/>
      <c r="E743" s="62"/>
      <c r="F743" s="23"/>
    </row>
    <row r="744" spans="1:6">
      <c r="A744" s="59"/>
      <c r="B744" s="67"/>
      <c r="C744" s="131"/>
      <c r="D744" s="61"/>
      <c r="E744" s="62"/>
      <c r="F744" s="23"/>
    </row>
    <row r="745" spans="1:6">
      <c r="A745" s="59"/>
      <c r="B745" s="67"/>
      <c r="C745" s="131"/>
      <c r="D745" s="61"/>
      <c r="E745" s="62"/>
      <c r="F745" s="23"/>
    </row>
    <row r="746" spans="1:6">
      <c r="A746" s="59"/>
      <c r="B746" s="67"/>
      <c r="C746" s="131"/>
      <c r="D746" s="61"/>
      <c r="E746" s="62"/>
      <c r="F746" s="23"/>
    </row>
    <row r="747" spans="1:6">
      <c r="A747" s="59"/>
      <c r="B747" s="67"/>
      <c r="C747" s="131"/>
      <c r="D747" s="61"/>
      <c r="E747" s="62"/>
      <c r="F747" s="23"/>
    </row>
    <row r="748" spans="1:6">
      <c r="A748" s="59"/>
      <c r="B748" s="67"/>
      <c r="C748" s="131"/>
      <c r="D748" s="61"/>
      <c r="E748" s="62"/>
      <c r="F748" s="23"/>
    </row>
    <row r="749" spans="1:6">
      <c r="A749" s="59"/>
      <c r="B749" s="67"/>
      <c r="C749" s="131"/>
      <c r="D749" s="61"/>
      <c r="E749" s="62"/>
      <c r="F749" s="23"/>
    </row>
    <row r="750" spans="1:6">
      <c r="A750" s="59"/>
      <c r="B750" s="67"/>
      <c r="C750" s="131"/>
      <c r="D750" s="61"/>
      <c r="E750" s="62"/>
      <c r="F750" s="23"/>
    </row>
    <row r="751" spans="1:6">
      <c r="A751" s="59"/>
      <c r="B751" s="67"/>
      <c r="C751" s="131"/>
      <c r="D751" s="61"/>
      <c r="E751" s="62"/>
      <c r="F751" s="23"/>
    </row>
    <row r="752" spans="1:6">
      <c r="A752" s="59"/>
      <c r="B752" s="67"/>
      <c r="C752" s="131"/>
      <c r="D752" s="61"/>
      <c r="E752" s="62"/>
      <c r="F752" s="23"/>
    </row>
    <row r="753" spans="1:6">
      <c r="A753" s="59"/>
      <c r="B753" s="67"/>
      <c r="C753" s="131"/>
      <c r="D753" s="61"/>
      <c r="E753" s="62"/>
      <c r="F753" s="23"/>
    </row>
    <row r="754" spans="1:6">
      <c r="A754" s="59"/>
      <c r="B754" s="67"/>
      <c r="C754" s="131"/>
      <c r="D754" s="61"/>
      <c r="E754" s="62"/>
      <c r="F754" s="23"/>
    </row>
    <row r="755" spans="1:6">
      <c r="A755" s="59"/>
      <c r="B755" s="67"/>
      <c r="C755" s="131"/>
      <c r="D755" s="61"/>
      <c r="E755" s="62"/>
      <c r="F755" s="23"/>
    </row>
    <row r="756" spans="1:6">
      <c r="A756" s="59"/>
      <c r="B756" s="67"/>
      <c r="C756" s="131"/>
      <c r="D756" s="61"/>
      <c r="E756" s="62"/>
      <c r="F756" s="23"/>
    </row>
    <row r="757" spans="1:6">
      <c r="A757" s="59"/>
      <c r="B757" s="67"/>
      <c r="C757" s="131"/>
      <c r="D757" s="61"/>
      <c r="E757" s="62"/>
      <c r="F757" s="23"/>
    </row>
    <row r="758" spans="1:6">
      <c r="A758" s="59"/>
      <c r="B758" s="67"/>
      <c r="C758" s="131"/>
      <c r="D758" s="61"/>
      <c r="E758" s="62"/>
      <c r="F758" s="23"/>
    </row>
    <row r="759" spans="1:6">
      <c r="A759" s="59"/>
      <c r="B759" s="67"/>
      <c r="C759" s="131"/>
      <c r="D759" s="61"/>
      <c r="E759" s="62"/>
      <c r="F759" s="23"/>
    </row>
    <row r="760" spans="1:6">
      <c r="A760" s="59"/>
      <c r="B760" s="67"/>
      <c r="C760" s="131"/>
      <c r="D760" s="61"/>
      <c r="E760" s="62"/>
      <c r="F760" s="23"/>
    </row>
    <row r="761" spans="1:6">
      <c r="A761" s="59"/>
      <c r="B761" s="67"/>
      <c r="C761" s="131"/>
      <c r="D761" s="61"/>
      <c r="E761" s="62"/>
      <c r="F761" s="23"/>
    </row>
    <row r="762" spans="1:6">
      <c r="A762" s="59"/>
      <c r="B762" s="67"/>
      <c r="C762" s="131"/>
      <c r="D762" s="61"/>
      <c r="E762" s="62"/>
      <c r="F762" s="23"/>
    </row>
    <row r="763" spans="1:6">
      <c r="A763" s="59"/>
      <c r="B763" s="67"/>
      <c r="C763" s="131"/>
      <c r="D763" s="61"/>
      <c r="E763" s="62"/>
      <c r="F763" s="23"/>
    </row>
    <row r="764" spans="1:6">
      <c r="A764" s="59"/>
      <c r="B764" s="67"/>
      <c r="C764" s="131"/>
      <c r="D764" s="61"/>
      <c r="E764" s="62"/>
      <c r="F764" s="23"/>
    </row>
    <row r="765" spans="1:6">
      <c r="A765" s="59"/>
      <c r="B765" s="67"/>
      <c r="C765" s="131"/>
      <c r="D765" s="61"/>
      <c r="E765" s="62"/>
      <c r="F765" s="23"/>
    </row>
    <row r="766" spans="1:6">
      <c r="A766" s="59"/>
      <c r="B766" s="67"/>
      <c r="C766" s="131"/>
      <c r="D766" s="61"/>
      <c r="E766" s="62"/>
      <c r="F766" s="23"/>
    </row>
    <row r="767" spans="1:6">
      <c r="A767" s="59"/>
      <c r="B767" s="67"/>
      <c r="C767" s="131"/>
      <c r="D767" s="61"/>
      <c r="E767" s="62"/>
      <c r="F767" s="23"/>
    </row>
    <row r="768" spans="1:6">
      <c r="A768" s="59"/>
      <c r="B768" s="67"/>
      <c r="C768" s="131"/>
      <c r="D768" s="61"/>
      <c r="E768" s="62"/>
      <c r="F768" s="23"/>
    </row>
    <row r="769" spans="1:6">
      <c r="A769" s="59"/>
      <c r="B769" s="67"/>
      <c r="C769" s="131"/>
      <c r="D769" s="61"/>
      <c r="E769" s="62"/>
      <c r="F769" s="23"/>
    </row>
    <row r="770" spans="1:6">
      <c r="A770" s="59"/>
      <c r="B770" s="67"/>
      <c r="C770" s="131"/>
      <c r="D770" s="61"/>
      <c r="E770" s="62"/>
      <c r="F770" s="23"/>
    </row>
    <row r="771" spans="1:6">
      <c r="A771" s="59"/>
      <c r="B771" s="67"/>
      <c r="C771" s="131"/>
      <c r="D771" s="61"/>
      <c r="E771" s="62"/>
      <c r="F771" s="23"/>
    </row>
    <row r="772" spans="1:6">
      <c r="A772" s="59"/>
      <c r="B772" s="67"/>
      <c r="C772" s="131"/>
      <c r="D772" s="61"/>
      <c r="E772" s="62"/>
      <c r="F772" s="23"/>
    </row>
    <row r="773" spans="1:6">
      <c r="A773" s="59"/>
      <c r="B773" s="67"/>
      <c r="C773" s="131"/>
      <c r="D773" s="61"/>
      <c r="E773" s="62"/>
      <c r="F773" s="23"/>
    </row>
    <row r="774" spans="1:6">
      <c r="A774" s="59"/>
      <c r="B774" s="67"/>
      <c r="C774" s="131"/>
      <c r="D774" s="61"/>
      <c r="E774" s="62"/>
      <c r="F774" s="23"/>
    </row>
    <row r="775" spans="1:6">
      <c r="A775" s="59"/>
      <c r="B775" s="67"/>
      <c r="C775" s="131"/>
      <c r="D775" s="61"/>
      <c r="E775" s="62"/>
      <c r="F775" s="23"/>
    </row>
    <row r="776" spans="1:6">
      <c r="A776" s="59"/>
      <c r="B776" s="67"/>
      <c r="C776" s="131"/>
      <c r="D776" s="61"/>
      <c r="E776" s="62"/>
      <c r="F776" s="23"/>
    </row>
    <row r="777" spans="1:6">
      <c r="A777" s="59"/>
      <c r="B777" s="67"/>
      <c r="C777" s="131"/>
      <c r="D777" s="61"/>
      <c r="E777" s="62"/>
      <c r="F777" s="23"/>
    </row>
    <row r="778" spans="1:6">
      <c r="A778" s="59"/>
      <c r="B778" s="67"/>
      <c r="C778" s="131"/>
      <c r="D778" s="61"/>
      <c r="E778" s="62"/>
      <c r="F778" s="23"/>
    </row>
    <row r="779" spans="1:6">
      <c r="A779" s="59"/>
      <c r="B779" s="67"/>
      <c r="C779" s="131"/>
      <c r="D779" s="61"/>
      <c r="E779" s="62"/>
      <c r="F779" s="23"/>
    </row>
    <row r="780" spans="1:6">
      <c r="A780" s="59"/>
      <c r="B780" s="67"/>
      <c r="C780" s="131"/>
      <c r="D780" s="61"/>
      <c r="E780" s="62"/>
      <c r="F780" s="23"/>
    </row>
    <row r="781" spans="1:6">
      <c r="A781" s="59"/>
      <c r="B781" s="67"/>
      <c r="C781" s="131"/>
      <c r="D781" s="61"/>
      <c r="E781" s="62"/>
      <c r="F781" s="23"/>
    </row>
    <row r="782" spans="1:6">
      <c r="A782" s="59"/>
      <c r="B782" s="67"/>
      <c r="C782" s="131"/>
      <c r="D782" s="61"/>
      <c r="E782" s="62"/>
      <c r="F782" s="23"/>
    </row>
    <row r="783" spans="1:6">
      <c r="A783" s="59"/>
      <c r="B783" s="67"/>
      <c r="C783" s="131"/>
      <c r="D783" s="61"/>
      <c r="E783" s="62"/>
      <c r="F783" s="23"/>
    </row>
    <row r="784" spans="1:6">
      <c r="A784" s="59"/>
      <c r="B784" s="67"/>
      <c r="C784" s="131"/>
      <c r="D784" s="61"/>
      <c r="E784" s="62"/>
      <c r="F784" s="23"/>
    </row>
    <row r="785" spans="1:6">
      <c r="A785" s="59"/>
      <c r="B785" s="67"/>
      <c r="C785" s="131"/>
      <c r="D785" s="61"/>
      <c r="E785" s="62"/>
      <c r="F785" s="23"/>
    </row>
    <row r="786" spans="1:6">
      <c r="A786" s="59"/>
      <c r="B786" s="67"/>
      <c r="C786" s="131"/>
      <c r="D786" s="61"/>
      <c r="E786" s="62"/>
      <c r="F786" s="23"/>
    </row>
    <row r="787" spans="1:6">
      <c r="A787" s="59"/>
      <c r="B787" s="67"/>
      <c r="C787" s="131"/>
      <c r="D787" s="61"/>
      <c r="E787" s="62"/>
      <c r="F787" s="23"/>
    </row>
    <row r="788" spans="1:6">
      <c r="A788" s="59"/>
      <c r="B788" s="67"/>
      <c r="C788" s="131"/>
      <c r="D788" s="61"/>
      <c r="E788" s="62"/>
      <c r="F788" s="23"/>
    </row>
    <row r="789" spans="1:6">
      <c r="A789" s="59"/>
      <c r="B789" s="67"/>
      <c r="C789" s="131"/>
      <c r="D789" s="61"/>
      <c r="E789" s="62"/>
      <c r="F789" s="23"/>
    </row>
    <row r="790" spans="1:6">
      <c r="A790" s="59"/>
      <c r="B790" s="67"/>
      <c r="C790" s="131"/>
      <c r="D790" s="61"/>
      <c r="E790" s="62"/>
      <c r="F790" s="23"/>
    </row>
    <row r="791" spans="1:6">
      <c r="A791" s="59"/>
      <c r="B791" s="67"/>
      <c r="C791" s="131"/>
      <c r="D791" s="61"/>
      <c r="E791" s="62"/>
      <c r="F791" s="23"/>
    </row>
    <row r="792" spans="1:6">
      <c r="A792" s="59"/>
      <c r="B792" s="67"/>
      <c r="C792" s="131"/>
      <c r="D792" s="61"/>
      <c r="E792" s="62"/>
      <c r="F792" s="23"/>
    </row>
    <row r="793" spans="1:6">
      <c r="A793" s="59"/>
      <c r="B793" s="67"/>
      <c r="C793" s="131"/>
      <c r="D793" s="61"/>
      <c r="E793" s="62"/>
      <c r="F793" s="23"/>
    </row>
    <row r="794" spans="1:6">
      <c r="A794" s="59"/>
      <c r="B794" s="67"/>
      <c r="C794" s="131"/>
      <c r="D794" s="61"/>
      <c r="E794" s="62"/>
      <c r="F794" s="23"/>
    </row>
    <row r="795" spans="1:6">
      <c r="A795" s="59"/>
      <c r="B795" s="67"/>
      <c r="C795" s="131"/>
      <c r="D795" s="61"/>
      <c r="E795" s="62"/>
      <c r="F795" s="23"/>
    </row>
    <row r="796" spans="1:6">
      <c r="A796" s="59"/>
      <c r="B796" s="67"/>
      <c r="C796" s="131"/>
      <c r="D796" s="61"/>
      <c r="E796" s="62"/>
      <c r="F796" s="23"/>
    </row>
    <row r="797" spans="1:6">
      <c r="A797" s="59"/>
      <c r="B797" s="67"/>
      <c r="C797" s="131"/>
      <c r="D797" s="61"/>
      <c r="E797" s="62"/>
      <c r="F797" s="23"/>
    </row>
    <row r="798" spans="1:6">
      <c r="A798" s="59"/>
      <c r="B798" s="67"/>
      <c r="C798" s="131"/>
      <c r="D798" s="61"/>
      <c r="E798" s="62"/>
      <c r="F798" s="23"/>
    </row>
    <row r="799" spans="1:6">
      <c r="A799" s="59"/>
      <c r="B799" s="67"/>
      <c r="C799" s="131"/>
      <c r="D799" s="61"/>
      <c r="E799" s="62"/>
      <c r="F799" s="23"/>
    </row>
    <row r="800" spans="1:6">
      <c r="A800" s="59"/>
      <c r="B800" s="67"/>
      <c r="C800" s="131"/>
      <c r="D800" s="61"/>
      <c r="E800" s="62"/>
      <c r="F800" s="23"/>
    </row>
    <row r="801" spans="1:6">
      <c r="A801" s="59"/>
      <c r="B801" s="67"/>
      <c r="C801" s="131"/>
      <c r="D801" s="61"/>
      <c r="E801" s="62"/>
      <c r="F801" s="23"/>
    </row>
    <row r="802" spans="1:6">
      <c r="A802" s="59"/>
      <c r="B802" s="67"/>
      <c r="C802" s="131"/>
      <c r="D802" s="61"/>
      <c r="E802" s="62"/>
      <c r="F802" s="23"/>
    </row>
    <row r="803" spans="1:6">
      <c r="A803" s="59"/>
      <c r="B803" s="67"/>
      <c r="C803" s="131"/>
      <c r="D803" s="61"/>
      <c r="E803" s="62"/>
      <c r="F803" s="23"/>
    </row>
    <row r="804" spans="1:6">
      <c r="A804" s="59"/>
      <c r="B804" s="67"/>
      <c r="C804" s="131"/>
      <c r="D804" s="61"/>
      <c r="E804" s="62"/>
      <c r="F804" s="23"/>
    </row>
    <row r="805" spans="1:6">
      <c r="A805" s="59"/>
      <c r="B805" s="67"/>
      <c r="C805" s="131"/>
      <c r="D805" s="61"/>
      <c r="E805" s="62"/>
      <c r="F805" s="23"/>
    </row>
    <row r="806" spans="1:6">
      <c r="A806" s="59"/>
      <c r="B806" s="67"/>
      <c r="C806" s="131"/>
      <c r="D806" s="61"/>
      <c r="E806" s="62"/>
      <c r="F806" s="23"/>
    </row>
    <row r="807" spans="1:6">
      <c r="A807" s="59"/>
      <c r="B807" s="67"/>
      <c r="C807" s="131"/>
      <c r="D807" s="61"/>
      <c r="E807" s="62"/>
      <c r="F807" s="23"/>
    </row>
    <row r="808" spans="1:6">
      <c r="A808" s="59"/>
      <c r="B808" s="67"/>
      <c r="C808" s="131"/>
      <c r="D808" s="61"/>
      <c r="E808" s="62"/>
      <c r="F808" s="23"/>
    </row>
    <row r="809" spans="1:6">
      <c r="A809" s="59"/>
      <c r="B809" s="67"/>
      <c r="C809" s="131"/>
      <c r="D809" s="61"/>
      <c r="E809" s="62"/>
      <c r="F809" s="23"/>
    </row>
    <row r="810" spans="1:6">
      <c r="A810" s="59"/>
      <c r="B810" s="67"/>
      <c r="C810" s="131"/>
      <c r="D810" s="61"/>
      <c r="E810" s="62"/>
      <c r="F810" s="23"/>
    </row>
    <row r="811" spans="1:6">
      <c r="A811" s="59"/>
      <c r="B811" s="67"/>
      <c r="C811" s="131"/>
      <c r="D811" s="61"/>
      <c r="E811" s="62"/>
      <c r="F811" s="23"/>
    </row>
    <row r="812" spans="1:6">
      <c r="A812" s="59"/>
      <c r="B812" s="67"/>
      <c r="C812" s="131"/>
      <c r="D812" s="61"/>
      <c r="E812" s="62"/>
      <c r="F812" s="23"/>
    </row>
    <row r="813" spans="1:6">
      <c r="A813" s="59"/>
      <c r="B813" s="67"/>
      <c r="C813" s="131"/>
      <c r="D813" s="61"/>
      <c r="E813" s="62"/>
      <c r="F813" s="23"/>
    </row>
    <row r="814" spans="1:6">
      <c r="A814" s="59"/>
      <c r="B814" s="67"/>
      <c r="C814" s="131"/>
      <c r="D814" s="61"/>
      <c r="E814" s="62"/>
      <c r="F814" s="23"/>
    </row>
    <row r="815" spans="1:6">
      <c r="A815" s="59"/>
      <c r="B815" s="67"/>
      <c r="C815" s="131"/>
      <c r="D815" s="61"/>
      <c r="E815" s="62"/>
      <c r="F815" s="23"/>
    </row>
    <row r="816" spans="1:6">
      <c r="A816" s="59"/>
      <c r="B816" s="67"/>
      <c r="C816" s="131"/>
      <c r="D816" s="61"/>
      <c r="E816" s="62"/>
      <c r="F816" s="23"/>
    </row>
    <row r="817" spans="1:6">
      <c r="A817" s="59"/>
      <c r="B817" s="67"/>
      <c r="C817" s="131"/>
      <c r="D817" s="61"/>
      <c r="E817" s="62"/>
      <c r="F817" s="23"/>
    </row>
    <row r="818" spans="1:6">
      <c r="A818" s="59"/>
      <c r="B818" s="67"/>
      <c r="C818" s="131"/>
      <c r="D818" s="61"/>
      <c r="E818" s="62"/>
      <c r="F818" s="23"/>
    </row>
    <row r="819" spans="1:6">
      <c r="A819" s="59"/>
      <c r="B819" s="67"/>
      <c r="C819" s="131"/>
      <c r="D819" s="61"/>
      <c r="E819" s="62"/>
      <c r="F819" s="23"/>
    </row>
    <row r="820" spans="1:6">
      <c r="A820" s="59"/>
      <c r="B820" s="67"/>
      <c r="C820" s="131"/>
      <c r="D820" s="61"/>
      <c r="E820" s="62"/>
      <c r="F820" s="23"/>
    </row>
    <row r="821" spans="1:6">
      <c r="A821" s="59"/>
      <c r="B821" s="67"/>
      <c r="C821" s="131"/>
      <c r="D821" s="61"/>
      <c r="E821" s="62"/>
      <c r="F821" s="23"/>
    </row>
    <row r="822" spans="1:6">
      <c r="A822" s="59"/>
      <c r="B822" s="67"/>
      <c r="C822" s="131"/>
      <c r="D822" s="61"/>
      <c r="E822" s="62"/>
      <c r="F822" s="23"/>
    </row>
    <row r="823" spans="1:6">
      <c r="A823" s="59"/>
      <c r="B823" s="67"/>
      <c r="C823" s="131"/>
      <c r="D823" s="61"/>
      <c r="E823" s="62"/>
      <c r="F823" s="23"/>
    </row>
    <row r="824" spans="1:6">
      <c r="A824" s="59"/>
      <c r="B824" s="67"/>
      <c r="C824" s="131"/>
      <c r="D824" s="61"/>
      <c r="E824" s="62"/>
      <c r="F824" s="23"/>
    </row>
    <row r="825" spans="1:6">
      <c r="A825" s="59"/>
      <c r="B825" s="67"/>
      <c r="C825" s="131"/>
      <c r="D825" s="61"/>
      <c r="E825" s="62"/>
      <c r="F825" s="23"/>
    </row>
    <row r="826" spans="1:6">
      <c r="A826" s="59"/>
      <c r="B826" s="67"/>
      <c r="C826" s="131"/>
      <c r="D826" s="61"/>
      <c r="E826" s="62"/>
      <c r="F826" s="23"/>
    </row>
    <row r="827" spans="1:6">
      <c r="A827" s="59"/>
      <c r="B827" s="67"/>
      <c r="C827" s="131"/>
      <c r="D827" s="61"/>
      <c r="E827" s="62"/>
      <c r="F827" s="23"/>
    </row>
    <row r="828" spans="1:6">
      <c r="A828" s="59"/>
      <c r="B828" s="67"/>
      <c r="C828" s="131"/>
      <c r="D828" s="61"/>
      <c r="E828" s="62"/>
      <c r="F828" s="23"/>
    </row>
    <row r="829" spans="1:6">
      <c r="A829" s="59"/>
      <c r="B829" s="67"/>
      <c r="C829" s="131"/>
      <c r="D829" s="61"/>
      <c r="E829" s="62"/>
      <c r="F829" s="23"/>
    </row>
    <row r="830" spans="1:6">
      <c r="A830" s="59"/>
      <c r="B830" s="67"/>
      <c r="C830" s="131"/>
      <c r="D830" s="61"/>
      <c r="E830" s="62"/>
      <c r="F830" s="23"/>
    </row>
    <row r="831" spans="1:6">
      <c r="A831" s="59"/>
      <c r="B831" s="67"/>
      <c r="C831" s="131"/>
      <c r="D831" s="61"/>
      <c r="E831" s="62"/>
      <c r="F831" s="23"/>
    </row>
    <row r="832" spans="1:6">
      <c r="A832" s="59"/>
      <c r="B832" s="67"/>
      <c r="C832" s="131"/>
      <c r="D832" s="61"/>
      <c r="E832" s="62"/>
      <c r="F832" s="23"/>
    </row>
    <row r="833" spans="1:6">
      <c r="A833" s="59"/>
      <c r="B833" s="67"/>
      <c r="C833" s="131"/>
      <c r="D833" s="61"/>
      <c r="E833" s="62"/>
      <c r="F833" s="23"/>
    </row>
    <row r="834" spans="1:6">
      <c r="A834" s="59"/>
      <c r="B834" s="67"/>
      <c r="C834" s="131"/>
      <c r="D834" s="61"/>
      <c r="E834" s="62"/>
      <c r="F834" s="23"/>
    </row>
    <row r="835" spans="1:6">
      <c r="A835" s="59"/>
      <c r="B835" s="67"/>
      <c r="C835" s="131"/>
      <c r="D835" s="61"/>
      <c r="E835" s="62"/>
      <c r="F835" s="23"/>
    </row>
    <row r="836" spans="1:6">
      <c r="A836" s="59"/>
      <c r="B836" s="67"/>
      <c r="C836" s="131"/>
      <c r="D836" s="61"/>
      <c r="E836" s="62"/>
      <c r="F836" s="23"/>
    </row>
    <row r="837" spans="1:6">
      <c r="A837" s="59"/>
      <c r="B837" s="67"/>
      <c r="C837" s="131"/>
      <c r="D837" s="61"/>
      <c r="E837" s="62"/>
      <c r="F837" s="23"/>
    </row>
    <row r="838" spans="1:6">
      <c r="A838" s="59"/>
      <c r="B838" s="67"/>
      <c r="C838" s="131"/>
      <c r="D838" s="61"/>
      <c r="E838" s="62"/>
      <c r="F838" s="23"/>
    </row>
    <row r="839" spans="1:6">
      <c r="A839" s="59"/>
      <c r="B839" s="67"/>
      <c r="C839" s="131"/>
      <c r="D839" s="61"/>
      <c r="E839" s="62"/>
      <c r="F839" s="23"/>
    </row>
    <row r="840" spans="1:6">
      <c r="A840" s="59"/>
      <c r="B840" s="67"/>
      <c r="C840" s="131"/>
      <c r="D840" s="61"/>
      <c r="E840" s="62"/>
      <c r="F840" s="23"/>
    </row>
    <row r="841" spans="1:6">
      <c r="A841" s="59"/>
      <c r="B841" s="67"/>
      <c r="C841" s="131"/>
      <c r="D841" s="61"/>
      <c r="E841" s="62"/>
      <c r="F841" s="23"/>
    </row>
    <row r="842" spans="1:6">
      <c r="A842" s="59"/>
      <c r="B842" s="67"/>
      <c r="C842" s="131"/>
      <c r="D842" s="61"/>
      <c r="E842" s="62"/>
      <c r="F842" s="23"/>
    </row>
    <row r="843" spans="1:6">
      <c r="A843" s="59"/>
      <c r="B843" s="67"/>
      <c r="C843" s="131"/>
      <c r="D843" s="61"/>
      <c r="E843" s="62"/>
      <c r="F843" s="23"/>
    </row>
    <row r="844" spans="1:6">
      <c r="A844" s="59"/>
      <c r="B844" s="67"/>
      <c r="C844" s="131"/>
      <c r="D844" s="61"/>
      <c r="E844" s="62"/>
      <c r="F844" s="23"/>
    </row>
    <row r="845" spans="1:6">
      <c r="A845" s="59"/>
      <c r="B845" s="67"/>
      <c r="C845" s="131"/>
      <c r="D845" s="61"/>
      <c r="E845" s="62"/>
      <c r="F845" s="23"/>
    </row>
    <row r="846" spans="1:6">
      <c r="A846" s="59"/>
      <c r="B846" s="67"/>
      <c r="C846" s="131"/>
      <c r="D846" s="61"/>
      <c r="E846" s="62"/>
      <c r="F846" s="23"/>
    </row>
    <row r="847" spans="1:6">
      <c r="A847" s="59"/>
      <c r="B847" s="67"/>
      <c r="C847" s="131"/>
      <c r="D847" s="61"/>
      <c r="E847" s="62"/>
      <c r="F847" s="23"/>
    </row>
    <row r="848" spans="1:6">
      <c r="A848" s="59"/>
      <c r="B848" s="67"/>
      <c r="C848" s="131"/>
      <c r="D848" s="61"/>
      <c r="E848" s="62"/>
      <c r="F848" s="23"/>
    </row>
    <row r="849" spans="1:6">
      <c r="A849" s="59"/>
      <c r="B849" s="67"/>
      <c r="C849" s="131"/>
      <c r="D849" s="61"/>
      <c r="E849" s="62"/>
      <c r="F849" s="23"/>
    </row>
    <row r="850" spans="1:6">
      <c r="A850" s="59"/>
      <c r="B850" s="67"/>
      <c r="C850" s="131"/>
      <c r="D850" s="61"/>
      <c r="E850" s="62"/>
      <c r="F850" s="23"/>
    </row>
    <row r="851" spans="1:6">
      <c r="A851" s="59"/>
      <c r="B851" s="67"/>
      <c r="C851" s="131"/>
      <c r="D851" s="61"/>
      <c r="E851" s="62"/>
      <c r="F851" s="23"/>
    </row>
    <row r="852" spans="1:6">
      <c r="A852" s="59"/>
      <c r="B852" s="67"/>
      <c r="C852" s="131"/>
      <c r="D852" s="61"/>
      <c r="E852" s="62"/>
      <c r="F852" s="23"/>
    </row>
    <row r="853" spans="1:6">
      <c r="A853" s="59"/>
      <c r="B853" s="67"/>
      <c r="C853" s="131"/>
      <c r="D853" s="61"/>
      <c r="E853" s="62"/>
      <c r="F853" s="23"/>
    </row>
    <row r="854" spans="1:6">
      <c r="A854" s="59"/>
      <c r="B854" s="67"/>
      <c r="C854" s="131"/>
      <c r="D854" s="61"/>
      <c r="E854" s="62"/>
      <c r="F854" s="23"/>
    </row>
    <row r="855" spans="1:6">
      <c r="A855" s="59"/>
      <c r="B855" s="67"/>
      <c r="C855" s="131"/>
      <c r="D855" s="61"/>
      <c r="E855" s="62"/>
      <c r="F855" s="23"/>
    </row>
    <row r="856" spans="1:6">
      <c r="A856" s="59"/>
      <c r="B856" s="67"/>
      <c r="C856" s="131"/>
      <c r="D856" s="61"/>
      <c r="E856" s="62"/>
      <c r="F856" s="23"/>
    </row>
    <row r="857" spans="1:6">
      <c r="A857" s="59"/>
      <c r="B857" s="67"/>
      <c r="C857" s="131"/>
      <c r="D857" s="61"/>
      <c r="E857" s="62"/>
      <c r="F857" s="23"/>
    </row>
    <row r="858" spans="1:6">
      <c r="A858" s="59"/>
      <c r="B858" s="67"/>
      <c r="C858" s="131"/>
      <c r="D858" s="61"/>
      <c r="E858" s="62"/>
      <c r="F858" s="23"/>
    </row>
    <row r="859" spans="1:6">
      <c r="A859" s="59"/>
      <c r="B859" s="67"/>
      <c r="C859" s="131"/>
      <c r="D859" s="61"/>
      <c r="E859" s="62"/>
      <c r="F859" s="23"/>
    </row>
    <row r="860" spans="1:6">
      <c r="A860" s="59"/>
      <c r="B860" s="67"/>
      <c r="C860" s="131"/>
      <c r="D860" s="61"/>
      <c r="E860" s="62"/>
      <c r="F860" s="23"/>
    </row>
    <row r="861" spans="1:6">
      <c r="A861" s="59"/>
      <c r="B861" s="67"/>
      <c r="C861" s="131"/>
      <c r="D861" s="61"/>
      <c r="E861" s="62"/>
      <c r="F861" s="23"/>
    </row>
    <row r="862" spans="1:6">
      <c r="A862" s="59"/>
      <c r="B862" s="67"/>
      <c r="C862" s="131"/>
      <c r="D862" s="61"/>
      <c r="E862" s="62"/>
      <c r="F862" s="23"/>
    </row>
    <row r="863" spans="1:6">
      <c r="A863" s="59"/>
      <c r="B863" s="67"/>
      <c r="C863" s="131"/>
      <c r="D863" s="61"/>
      <c r="E863" s="62"/>
      <c r="F863" s="23"/>
    </row>
    <row r="864" spans="1:6">
      <c r="A864" s="59"/>
      <c r="B864" s="67"/>
      <c r="C864" s="131"/>
      <c r="D864" s="61"/>
      <c r="E864" s="62"/>
      <c r="F864" s="23"/>
    </row>
    <row r="865" spans="1:6">
      <c r="A865" s="59"/>
      <c r="B865" s="67"/>
      <c r="C865" s="131"/>
      <c r="D865" s="61"/>
      <c r="E865" s="62"/>
      <c r="F865" s="23"/>
    </row>
    <row r="866" spans="1:6">
      <c r="A866" s="59"/>
      <c r="B866" s="67"/>
      <c r="C866" s="131"/>
      <c r="D866" s="61"/>
      <c r="E866" s="62"/>
      <c r="F866" s="23"/>
    </row>
    <row r="867" spans="1:6">
      <c r="A867" s="59"/>
      <c r="B867" s="67"/>
      <c r="C867" s="131"/>
      <c r="D867" s="61"/>
      <c r="E867" s="62"/>
      <c r="F867" s="23"/>
    </row>
    <row r="868" spans="1:6">
      <c r="A868" s="59"/>
      <c r="B868" s="67"/>
      <c r="C868" s="131"/>
      <c r="D868" s="61"/>
      <c r="E868" s="62"/>
      <c r="F868" s="23"/>
    </row>
    <row r="869" spans="1:6">
      <c r="A869" s="59"/>
      <c r="B869" s="67"/>
      <c r="C869" s="131"/>
      <c r="D869" s="61"/>
      <c r="E869" s="62"/>
      <c r="F869" s="23"/>
    </row>
    <row r="870" spans="1:6">
      <c r="A870" s="59"/>
      <c r="B870" s="67"/>
      <c r="C870" s="131"/>
      <c r="D870" s="61"/>
      <c r="E870" s="62"/>
      <c r="F870" s="23"/>
    </row>
    <row r="871" spans="1:6">
      <c r="A871" s="59"/>
      <c r="B871" s="67"/>
      <c r="C871" s="131"/>
      <c r="D871" s="61"/>
      <c r="E871" s="62"/>
      <c r="F871" s="23"/>
    </row>
    <row r="872" spans="1:6">
      <c r="A872" s="59"/>
      <c r="B872" s="67"/>
      <c r="C872" s="131"/>
      <c r="D872" s="61"/>
      <c r="E872" s="62"/>
      <c r="F872" s="23"/>
    </row>
    <row r="873" spans="1:6">
      <c r="A873" s="59"/>
      <c r="B873" s="67"/>
      <c r="C873" s="131"/>
      <c r="D873" s="61"/>
      <c r="E873" s="62"/>
      <c r="F873" s="23"/>
    </row>
    <row r="874" spans="1:6">
      <c r="A874" s="59"/>
      <c r="B874" s="67"/>
      <c r="C874" s="131"/>
      <c r="D874" s="61"/>
      <c r="E874" s="62"/>
      <c r="F874" s="23"/>
    </row>
    <row r="875" spans="1:6">
      <c r="A875" s="59"/>
      <c r="B875" s="67"/>
      <c r="C875" s="131"/>
      <c r="D875" s="61"/>
      <c r="E875" s="62"/>
      <c r="F875" s="23"/>
    </row>
    <row r="876" spans="1:6">
      <c r="A876" s="59"/>
      <c r="B876" s="67"/>
      <c r="C876" s="131"/>
      <c r="D876" s="61"/>
      <c r="E876" s="62"/>
      <c r="F876" s="23"/>
    </row>
    <row r="877" spans="1:6">
      <c r="A877" s="59"/>
      <c r="B877" s="67"/>
      <c r="C877" s="131"/>
      <c r="D877" s="61"/>
      <c r="E877" s="62"/>
      <c r="F877" s="23"/>
    </row>
    <row r="878" spans="1:6">
      <c r="A878" s="59"/>
      <c r="B878" s="67"/>
      <c r="C878" s="131"/>
      <c r="D878" s="61"/>
      <c r="E878" s="62"/>
      <c r="F878" s="23"/>
    </row>
    <row r="879" spans="1:6">
      <c r="A879" s="59"/>
      <c r="B879" s="67"/>
      <c r="C879" s="131"/>
      <c r="D879" s="61"/>
      <c r="E879" s="62"/>
      <c r="F879" s="23"/>
    </row>
    <row r="880" spans="1:6">
      <c r="A880" s="59"/>
      <c r="B880" s="67"/>
      <c r="C880" s="131"/>
      <c r="D880" s="61"/>
      <c r="E880" s="62"/>
      <c r="F880" s="23"/>
    </row>
    <row r="881" spans="1:6">
      <c r="A881" s="59"/>
      <c r="B881" s="67"/>
      <c r="C881" s="131"/>
      <c r="D881" s="61"/>
      <c r="E881" s="62"/>
      <c r="F881" s="23"/>
    </row>
    <row r="882" spans="1:6">
      <c r="A882" s="59"/>
      <c r="B882" s="67"/>
      <c r="C882" s="131"/>
      <c r="D882" s="61"/>
      <c r="E882" s="62"/>
      <c r="F882" s="23"/>
    </row>
    <row r="883" spans="1:6">
      <c r="A883" s="59"/>
      <c r="B883" s="67"/>
      <c r="C883" s="131"/>
      <c r="D883" s="61"/>
      <c r="E883" s="62"/>
      <c r="F883" s="23"/>
    </row>
    <row r="884" spans="1:6">
      <c r="A884" s="59"/>
      <c r="B884" s="67"/>
      <c r="C884" s="131"/>
      <c r="D884" s="61"/>
      <c r="E884" s="62"/>
      <c r="F884" s="23"/>
    </row>
    <row r="885" spans="1:6">
      <c r="A885" s="59"/>
      <c r="B885" s="67"/>
      <c r="C885" s="131"/>
      <c r="D885" s="61"/>
      <c r="E885" s="62"/>
      <c r="F885" s="23"/>
    </row>
    <row r="886" spans="1:6">
      <c r="A886" s="59"/>
      <c r="B886" s="67"/>
      <c r="C886" s="131"/>
      <c r="D886" s="61"/>
      <c r="E886" s="62"/>
      <c r="F886" s="23"/>
    </row>
    <row r="887" spans="1:6">
      <c r="A887" s="59"/>
      <c r="B887" s="67"/>
      <c r="C887" s="131"/>
      <c r="D887" s="61"/>
      <c r="E887" s="62"/>
      <c r="F887" s="23"/>
    </row>
    <row r="888" spans="1:6">
      <c r="A888" s="59"/>
      <c r="B888" s="67"/>
      <c r="C888" s="131"/>
      <c r="D888" s="61"/>
      <c r="E888" s="62"/>
      <c r="F888" s="23"/>
    </row>
    <row r="889" spans="1:6">
      <c r="A889" s="59"/>
      <c r="B889" s="67"/>
      <c r="C889" s="131"/>
      <c r="D889" s="61"/>
      <c r="E889" s="62"/>
      <c r="F889" s="23"/>
    </row>
    <row r="890" spans="1:6">
      <c r="A890" s="59"/>
      <c r="B890" s="67"/>
      <c r="C890" s="131"/>
      <c r="D890" s="61"/>
      <c r="E890" s="62"/>
      <c r="F890" s="23"/>
    </row>
    <row r="891" spans="1:6">
      <c r="A891" s="59"/>
      <c r="B891" s="67"/>
      <c r="C891" s="131"/>
      <c r="D891" s="61"/>
      <c r="E891" s="62"/>
      <c r="F891" s="23"/>
    </row>
    <row r="892" spans="1:6">
      <c r="A892" s="59"/>
      <c r="B892" s="67"/>
      <c r="C892" s="131"/>
      <c r="D892" s="61"/>
      <c r="E892" s="62"/>
      <c r="F892" s="23"/>
    </row>
    <row r="893" spans="1:6">
      <c r="A893" s="59"/>
      <c r="B893" s="67"/>
      <c r="C893" s="131"/>
      <c r="D893" s="61"/>
      <c r="E893" s="62"/>
      <c r="F893" s="23"/>
    </row>
    <row r="894" spans="1:6">
      <c r="A894" s="59"/>
      <c r="B894" s="67"/>
      <c r="C894" s="131"/>
      <c r="D894" s="61"/>
      <c r="E894" s="62"/>
      <c r="F894" s="23"/>
    </row>
    <row r="895" spans="1:6">
      <c r="A895" s="59"/>
      <c r="B895" s="67"/>
      <c r="C895" s="131"/>
      <c r="D895" s="61"/>
      <c r="E895" s="62"/>
      <c r="F895" s="23"/>
    </row>
    <row r="896" spans="1:6">
      <c r="A896" s="59"/>
      <c r="B896" s="67"/>
      <c r="C896" s="131"/>
      <c r="D896" s="61"/>
      <c r="E896" s="62"/>
      <c r="F896" s="23"/>
    </row>
    <row r="897" spans="1:6">
      <c r="A897" s="59"/>
      <c r="B897" s="67"/>
      <c r="C897" s="131"/>
      <c r="D897" s="61"/>
      <c r="E897" s="62"/>
      <c r="F897" s="23"/>
    </row>
    <row r="898" spans="1:6">
      <c r="A898" s="59"/>
      <c r="B898" s="67"/>
      <c r="C898" s="131"/>
      <c r="D898" s="61"/>
      <c r="E898" s="62"/>
      <c r="F898" s="23"/>
    </row>
    <row r="899" spans="1:6">
      <c r="A899" s="59"/>
      <c r="B899" s="67"/>
      <c r="C899" s="131"/>
      <c r="D899" s="61"/>
      <c r="E899" s="62"/>
      <c r="F899" s="23"/>
    </row>
    <row r="900" spans="1:6">
      <c r="A900" s="59"/>
      <c r="B900" s="67"/>
      <c r="C900" s="131"/>
      <c r="D900" s="61"/>
      <c r="E900" s="62"/>
      <c r="F900" s="23"/>
    </row>
    <row r="901" spans="1:6">
      <c r="A901" s="59"/>
      <c r="B901" s="67"/>
      <c r="C901" s="131"/>
      <c r="D901" s="61"/>
      <c r="E901" s="62"/>
      <c r="F901" s="23"/>
    </row>
    <row r="902" spans="1:6">
      <c r="A902" s="59"/>
      <c r="B902" s="67"/>
      <c r="C902" s="131"/>
      <c r="D902" s="61"/>
      <c r="E902" s="62"/>
      <c r="F902" s="23"/>
    </row>
    <row r="903" spans="1:6">
      <c r="A903" s="59"/>
      <c r="B903" s="67"/>
      <c r="C903" s="131"/>
      <c r="D903" s="61"/>
      <c r="E903" s="62"/>
      <c r="F903" s="23"/>
    </row>
    <row r="904" spans="1:6">
      <c r="A904" s="59"/>
      <c r="B904" s="67"/>
      <c r="C904" s="131"/>
      <c r="D904" s="61"/>
      <c r="E904" s="62"/>
      <c r="F904" s="23"/>
    </row>
    <row r="905" spans="1:6">
      <c r="A905" s="59"/>
      <c r="B905" s="67"/>
      <c r="C905" s="131"/>
      <c r="D905" s="61"/>
      <c r="E905" s="62"/>
      <c r="F905" s="23"/>
    </row>
    <row r="906" spans="1:6">
      <c r="A906" s="59"/>
      <c r="B906" s="67"/>
      <c r="C906" s="131"/>
      <c r="D906" s="61"/>
      <c r="E906" s="62"/>
      <c r="F906" s="23"/>
    </row>
    <row r="907" spans="1:6">
      <c r="A907" s="59"/>
      <c r="B907" s="67"/>
      <c r="C907" s="131"/>
      <c r="D907" s="61"/>
      <c r="E907" s="62"/>
      <c r="F907" s="23"/>
    </row>
    <row r="908" spans="1:6">
      <c r="A908" s="59"/>
      <c r="B908" s="67"/>
      <c r="C908" s="131"/>
      <c r="D908" s="61"/>
      <c r="E908" s="62"/>
      <c r="F908" s="23"/>
    </row>
    <row r="909" spans="1:6">
      <c r="A909" s="59"/>
      <c r="B909" s="67"/>
      <c r="C909" s="131"/>
      <c r="D909" s="61"/>
      <c r="E909" s="62"/>
      <c r="F909" s="23"/>
    </row>
    <row r="910" spans="1:6">
      <c r="A910" s="59"/>
      <c r="B910" s="67"/>
      <c r="C910" s="131"/>
      <c r="D910" s="61"/>
      <c r="E910" s="62"/>
      <c r="F910" s="23"/>
    </row>
    <row r="911" spans="1:6">
      <c r="A911" s="59"/>
      <c r="B911" s="67"/>
      <c r="C911" s="131"/>
      <c r="D911" s="61"/>
      <c r="E911" s="62"/>
      <c r="F911" s="23"/>
    </row>
    <row r="912" spans="1:6" ht="19.5" thickBot="1">
      <c r="A912" s="60"/>
      <c r="B912" s="67"/>
      <c r="C912" s="131"/>
      <c r="D912" s="61"/>
      <c r="E912" s="62"/>
      <c r="F912" s="23"/>
    </row>
  </sheetData>
  <sortState ref="A4:D226">
    <sortCondition ref="A4"/>
  </sortState>
  <dataConsolidate/>
  <mergeCells count="2">
    <mergeCell ref="B1:E1"/>
    <mergeCell ref="G1:H1"/>
  </mergeCells>
  <dataValidations count="1">
    <dataValidation type="whole" allowBlank="1" showInputMessage="1" showErrorMessage="1" errorTitle="STOCK NEGATIF" error="VEUILLEZ PROCEDER A UN CONTROLE DE STOCK" sqref="F4:F427">
      <formula1>0</formula1>
      <formula2>9999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blackAndWhite="1" horizontalDpi="0" verticalDpi="0" r:id="rId1"/>
  <headerFooter>
    <oddFooter>&amp;L&amp;D&amp;R&amp;P/&amp;N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'MACHINES '!$B$3:$B$24</xm:f>
          </x14:formula1>
          <xm:sqref>B416:B443</xm:sqref>
        </x14:dataValidation>
        <x14:dataValidation type="list" allowBlank="1" showInputMessage="1" showErrorMessage="1">
          <x14:formula1>
            <xm:f>DESIGNATIONS!$B$2:$B$368</xm:f>
          </x14:formula1>
          <xm:sqref>D416:D444</xm:sqref>
        </x14:dataValidation>
        <x14:dataValidation type="list" allowBlank="1" showInputMessage="1" showErrorMessage="1">
          <x14:formula1>
            <xm:f>'MACHINES '!$B$3:$B$50</xm:f>
          </x14:formula1>
          <xm:sqref>B4:B415</xm:sqref>
        </x14:dataValidation>
        <x14:dataValidation type="list" allowBlank="1" showInputMessage="1" showErrorMessage="1">
          <x14:formula1>
            <xm:f>'ADRESSES B'!$A$3:$A$487</xm:f>
          </x14:formula1>
          <xm:sqref>A4:A443</xm:sqref>
        </x14:dataValidation>
        <x14:dataValidation type="list" allowBlank="1" showInputMessage="1" showErrorMessage="1">
          <x14:formula1>
            <xm:f>DESIGNATIONS!$B$2:$B$509</xm:f>
          </x14:formula1>
          <xm:sqref>D4:D415</xm:sqref>
        </x14:dataValidation>
        <x14:dataValidation type="list" allowBlank="1" showInputMessage="1" showErrorMessage="1">
          <x14:formula1>
            <xm:f>'REFERENCES B'!$B$2:$B$202</xm:f>
          </x14:formula1>
          <xm:sqref>C4:C415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12">
    <tabColor rgb="FF00B0F0"/>
  </sheetPr>
  <dimension ref="A1:H343"/>
  <sheetViews>
    <sheetView tabSelected="1" zoomScale="75" zoomScaleNormal="75" workbookViewId="0">
      <selection activeCell="B19" sqref="B19"/>
    </sheetView>
  </sheetViews>
  <sheetFormatPr baseColWidth="10" defaultRowHeight="15"/>
  <cols>
    <col min="1" max="1" width="11.140625" customWidth="1"/>
    <col min="2" max="2" width="20" customWidth="1"/>
    <col min="3" max="3" width="23.5703125" customWidth="1"/>
    <col min="4" max="4" width="45.5703125" customWidth="1"/>
    <col min="5" max="5" width="11.28515625" customWidth="1"/>
    <col min="6" max="6" width="10.7109375" customWidth="1"/>
    <col min="7" max="8" width="16" customWidth="1"/>
  </cols>
  <sheetData>
    <row r="1" spans="1:8" ht="42.75">
      <c r="A1" s="24"/>
      <c r="B1" s="23"/>
      <c r="C1" s="171" t="s">
        <v>1155</v>
      </c>
      <c r="D1" s="171"/>
      <c r="E1" s="171"/>
      <c r="F1" s="23"/>
    </row>
    <row r="2" spans="1:8" ht="18.75">
      <c r="A2" s="22" t="s">
        <v>881</v>
      </c>
      <c r="B2" s="13" t="s">
        <v>0</v>
      </c>
      <c r="C2" s="3" t="s">
        <v>560</v>
      </c>
      <c r="D2" s="3" t="s">
        <v>561</v>
      </c>
      <c r="E2" s="4" t="s">
        <v>887</v>
      </c>
      <c r="F2" s="3" t="s">
        <v>562</v>
      </c>
      <c r="G2" s="149" t="s">
        <v>1694</v>
      </c>
      <c r="H2" s="149" t="s">
        <v>1695</v>
      </c>
    </row>
    <row r="3" spans="1:8" ht="18.75">
      <c r="A3" s="22"/>
      <c r="B3" s="13"/>
      <c r="C3" s="5"/>
      <c r="D3" s="51"/>
      <c r="E3" s="4"/>
      <c r="F3" s="96"/>
      <c r="G3" s="137"/>
      <c r="H3" s="159" t="str">
        <f>IF(F3&gt;0,F3*G3/1000," ")</f>
        <v/>
      </c>
    </row>
    <row r="4" spans="1:8" ht="18.75">
      <c r="A4" s="22" t="s">
        <v>1120</v>
      </c>
      <c r="B4" s="16" t="s">
        <v>798</v>
      </c>
      <c r="C4" s="14" t="s">
        <v>1495</v>
      </c>
      <c r="D4" s="50" t="s">
        <v>606</v>
      </c>
      <c r="E4" s="15"/>
      <c r="F4" s="97">
        <v>0</v>
      </c>
      <c r="G4" s="137">
        <v>125</v>
      </c>
      <c r="H4" s="159" t="str">
        <f t="shared" ref="H4:H67" si="0">IF(F4&gt;0,F4*G4/1000," ")</f>
        <v/>
      </c>
    </row>
    <row r="5" spans="1:8" ht="18.75">
      <c r="A5" s="22" t="s">
        <v>1121</v>
      </c>
      <c r="B5" s="16"/>
      <c r="C5" s="14"/>
      <c r="D5" s="50"/>
      <c r="E5" s="15"/>
      <c r="F5" s="97"/>
      <c r="G5" s="137"/>
      <c r="H5" s="159" t="str">
        <f t="shared" si="0"/>
        <v/>
      </c>
    </row>
    <row r="6" spans="1:8" ht="18.75">
      <c r="A6" s="22" t="s">
        <v>1122</v>
      </c>
      <c r="B6" s="16"/>
      <c r="C6" s="14"/>
      <c r="D6" s="50"/>
      <c r="E6" s="15"/>
      <c r="F6" s="97"/>
      <c r="G6" s="137"/>
      <c r="H6" s="159" t="str">
        <f t="shared" si="0"/>
        <v/>
      </c>
    </row>
    <row r="7" spans="1:8" ht="18.75">
      <c r="A7" s="22" t="s">
        <v>1123</v>
      </c>
      <c r="B7" s="16"/>
      <c r="C7" s="14"/>
      <c r="D7" s="50"/>
      <c r="E7" s="15"/>
      <c r="F7" s="97"/>
      <c r="G7" s="137"/>
      <c r="H7" s="159" t="str">
        <f t="shared" si="0"/>
        <v/>
      </c>
    </row>
    <row r="8" spans="1:8" ht="18.75">
      <c r="A8" s="22" t="s">
        <v>1124</v>
      </c>
      <c r="B8" s="16"/>
      <c r="C8" s="14"/>
      <c r="D8" s="50"/>
      <c r="E8" s="15"/>
      <c r="F8" s="97"/>
      <c r="G8" s="137"/>
      <c r="H8" s="159" t="str">
        <f t="shared" si="0"/>
        <v/>
      </c>
    </row>
    <row r="9" spans="1:8" ht="18.75">
      <c r="A9" s="22" t="s">
        <v>1125</v>
      </c>
      <c r="B9" s="16"/>
      <c r="C9" s="14"/>
      <c r="D9" s="50"/>
      <c r="E9" s="15"/>
      <c r="F9" s="97"/>
      <c r="G9" s="137"/>
      <c r="H9" s="159" t="str">
        <f t="shared" si="0"/>
        <v/>
      </c>
    </row>
    <row r="10" spans="1:8" ht="18.75">
      <c r="A10" s="22" t="s">
        <v>1126</v>
      </c>
      <c r="B10" s="16"/>
      <c r="C10" s="14"/>
      <c r="D10" s="50"/>
      <c r="E10" s="15"/>
      <c r="F10" s="97"/>
      <c r="G10" s="137"/>
      <c r="H10" s="159" t="str">
        <f t="shared" si="0"/>
        <v/>
      </c>
    </row>
    <row r="11" spans="1:8" ht="18.75">
      <c r="A11" s="22" t="s">
        <v>1127</v>
      </c>
      <c r="B11" s="16"/>
      <c r="C11" s="14"/>
      <c r="D11" s="50"/>
      <c r="E11" s="15"/>
      <c r="F11" s="97"/>
      <c r="G11" s="137"/>
      <c r="H11" s="159" t="str">
        <f t="shared" si="0"/>
        <v/>
      </c>
    </row>
    <row r="12" spans="1:8" ht="18.75">
      <c r="A12" s="22" t="s">
        <v>1128</v>
      </c>
      <c r="B12" s="16"/>
      <c r="C12" s="14"/>
      <c r="D12" s="50"/>
      <c r="E12" s="15"/>
      <c r="F12" s="97"/>
      <c r="G12" s="137"/>
      <c r="H12" s="159" t="str">
        <f t="shared" si="0"/>
        <v/>
      </c>
    </row>
    <row r="13" spans="1:8" ht="18.75">
      <c r="A13" s="22" t="s">
        <v>1129</v>
      </c>
      <c r="B13" s="16"/>
      <c r="C13" s="14"/>
      <c r="D13" s="50"/>
      <c r="E13" s="15"/>
      <c r="F13" s="97"/>
      <c r="G13" s="137"/>
      <c r="H13" s="159" t="str">
        <f t="shared" si="0"/>
        <v/>
      </c>
    </row>
    <row r="14" spans="1:8" ht="18.75">
      <c r="A14" s="22" t="s">
        <v>1130</v>
      </c>
      <c r="B14" s="16"/>
      <c r="C14" s="14"/>
      <c r="D14" s="50"/>
      <c r="E14" s="15"/>
      <c r="F14" s="97"/>
      <c r="G14" s="137"/>
      <c r="H14" s="159" t="str">
        <f t="shared" si="0"/>
        <v/>
      </c>
    </row>
    <row r="15" spans="1:8" ht="18.75">
      <c r="A15" s="22" t="s">
        <v>1131</v>
      </c>
      <c r="B15" s="16"/>
      <c r="C15" s="14"/>
      <c r="D15" s="50"/>
      <c r="E15" s="15"/>
      <c r="F15" s="97"/>
      <c r="G15" s="137"/>
      <c r="H15" s="159" t="str">
        <f t="shared" si="0"/>
        <v/>
      </c>
    </row>
    <row r="16" spans="1:8" ht="18.75">
      <c r="A16" s="22" t="s">
        <v>1132</v>
      </c>
      <c r="B16" s="16"/>
      <c r="C16" s="14"/>
      <c r="D16" s="50"/>
      <c r="E16" s="15"/>
      <c r="F16" s="97"/>
      <c r="G16" s="137"/>
      <c r="H16" s="159" t="str">
        <f t="shared" si="0"/>
        <v/>
      </c>
    </row>
    <row r="17" spans="1:8" ht="18.75">
      <c r="A17" s="22" t="s">
        <v>1133</v>
      </c>
      <c r="B17" s="16"/>
      <c r="C17" s="14"/>
      <c r="D17" s="50"/>
      <c r="E17" s="15"/>
      <c r="F17" s="97"/>
      <c r="G17" s="137"/>
      <c r="H17" s="159" t="str">
        <f t="shared" si="0"/>
        <v/>
      </c>
    </row>
    <row r="18" spans="1:8" ht="18.75">
      <c r="A18" s="22" t="s">
        <v>1134</v>
      </c>
      <c r="B18" s="16"/>
      <c r="C18" s="14"/>
      <c r="D18" s="50"/>
      <c r="E18" s="15"/>
      <c r="F18" s="97"/>
      <c r="G18" s="137"/>
      <c r="H18" s="159" t="str">
        <f t="shared" si="0"/>
        <v/>
      </c>
    </row>
    <row r="19" spans="1:8" ht="18.75">
      <c r="A19" s="22" t="s">
        <v>1135</v>
      </c>
      <c r="B19" s="16"/>
      <c r="C19" s="14"/>
      <c r="D19" s="50"/>
      <c r="E19" s="15"/>
      <c r="F19" s="97">
        <v>12</v>
      </c>
      <c r="G19" s="137"/>
      <c r="H19" s="159">
        <f t="shared" si="0"/>
        <v>0</v>
      </c>
    </row>
    <row r="20" spans="1:8" ht="18.75">
      <c r="A20" s="22" t="s">
        <v>1136</v>
      </c>
      <c r="B20" s="16"/>
      <c r="C20" s="14"/>
      <c r="D20" s="50"/>
      <c r="E20" s="15"/>
      <c r="F20" s="97"/>
      <c r="G20" s="137"/>
      <c r="H20" s="159" t="str">
        <f t="shared" si="0"/>
        <v/>
      </c>
    </row>
    <row r="21" spans="1:8" ht="18.75">
      <c r="A21" s="22" t="s">
        <v>1137</v>
      </c>
      <c r="B21" s="16"/>
      <c r="C21" s="14"/>
      <c r="D21" s="50"/>
      <c r="E21" s="15"/>
      <c r="F21" s="97"/>
      <c r="G21" s="137"/>
      <c r="H21" s="159" t="str">
        <f t="shared" si="0"/>
        <v/>
      </c>
    </row>
    <row r="22" spans="1:8" ht="18.75">
      <c r="A22" s="22" t="s">
        <v>1138</v>
      </c>
      <c r="B22" s="16"/>
      <c r="C22" s="14"/>
      <c r="D22" s="50"/>
      <c r="E22" s="15"/>
      <c r="F22" s="97"/>
      <c r="G22" s="137"/>
      <c r="H22" s="159" t="str">
        <f t="shared" si="0"/>
        <v/>
      </c>
    </row>
    <row r="23" spans="1:8" ht="18.75">
      <c r="A23" s="22" t="s">
        <v>1139</v>
      </c>
      <c r="B23" s="16"/>
      <c r="C23" s="14"/>
      <c r="D23" s="50"/>
      <c r="E23" s="15"/>
      <c r="F23" s="97"/>
      <c r="G23" s="137"/>
      <c r="H23" s="159" t="str">
        <f t="shared" si="0"/>
        <v/>
      </c>
    </row>
    <row r="24" spans="1:8" ht="18.75">
      <c r="A24" s="22" t="s">
        <v>1140</v>
      </c>
      <c r="B24" s="16"/>
      <c r="C24" s="14"/>
      <c r="D24" s="50"/>
      <c r="E24" s="15"/>
      <c r="F24" s="97"/>
      <c r="G24" s="137"/>
      <c r="H24" s="159" t="str">
        <f t="shared" si="0"/>
        <v/>
      </c>
    </row>
    <row r="25" spans="1:8" ht="18.75">
      <c r="A25" s="22" t="s">
        <v>1141</v>
      </c>
      <c r="B25" s="16"/>
      <c r="C25" s="14"/>
      <c r="D25" s="50"/>
      <c r="E25" s="15"/>
      <c r="F25" s="97"/>
      <c r="G25" s="137"/>
      <c r="H25" s="159" t="str">
        <f t="shared" si="0"/>
        <v/>
      </c>
    </row>
    <row r="26" spans="1:8" ht="18.75">
      <c r="A26" s="22" t="s">
        <v>1142</v>
      </c>
      <c r="B26" s="16"/>
      <c r="C26" s="14"/>
      <c r="D26" s="50"/>
      <c r="E26" s="15"/>
      <c r="F26" s="97"/>
      <c r="G26" s="137"/>
      <c r="H26" s="159" t="str">
        <f t="shared" si="0"/>
        <v/>
      </c>
    </row>
    <row r="27" spans="1:8" ht="18.75">
      <c r="A27" s="22" t="s">
        <v>1143</v>
      </c>
      <c r="B27" s="16"/>
      <c r="C27" s="14"/>
      <c r="D27" s="50"/>
      <c r="E27" s="15"/>
      <c r="F27" s="97"/>
      <c r="G27" s="137"/>
      <c r="H27" s="159" t="str">
        <f t="shared" si="0"/>
        <v/>
      </c>
    </row>
    <row r="28" spans="1:8" ht="18.75">
      <c r="A28" s="22" t="s">
        <v>1144</v>
      </c>
      <c r="B28" s="16"/>
      <c r="C28" s="14"/>
      <c r="D28" s="50"/>
      <c r="E28" s="15"/>
      <c r="F28" s="97"/>
      <c r="G28" s="137"/>
      <c r="H28" s="159" t="str">
        <f t="shared" si="0"/>
        <v/>
      </c>
    </row>
    <row r="29" spans="1:8" ht="18.75">
      <c r="A29" s="22" t="s">
        <v>1145</v>
      </c>
      <c r="B29" s="16"/>
      <c r="C29" s="14"/>
      <c r="D29" s="50"/>
      <c r="E29" s="15"/>
      <c r="F29" s="97"/>
      <c r="G29" s="137"/>
      <c r="H29" s="159" t="str">
        <f t="shared" si="0"/>
        <v/>
      </c>
    </row>
    <row r="30" spans="1:8" ht="18.75">
      <c r="A30" s="22" t="s">
        <v>1146</v>
      </c>
      <c r="B30" s="16"/>
      <c r="C30" s="14"/>
      <c r="D30" s="50"/>
      <c r="E30" s="15"/>
      <c r="F30" s="97"/>
      <c r="G30" s="137"/>
      <c r="H30" s="159" t="str">
        <f t="shared" si="0"/>
        <v/>
      </c>
    </row>
    <row r="31" spans="1:8" ht="18.75">
      <c r="A31" s="22" t="s">
        <v>1147</v>
      </c>
      <c r="B31" s="16"/>
      <c r="C31" s="14"/>
      <c r="D31" s="50"/>
      <c r="E31" s="15"/>
      <c r="F31" s="97"/>
      <c r="G31" s="137"/>
      <c r="H31" s="159" t="str">
        <f t="shared" si="0"/>
        <v/>
      </c>
    </row>
    <row r="32" spans="1:8" ht="18.75">
      <c r="A32" s="22" t="s">
        <v>1148</v>
      </c>
      <c r="B32" s="16"/>
      <c r="C32" s="14"/>
      <c r="D32" s="50"/>
      <c r="E32" s="15"/>
      <c r="F32" s="97"/>
      <c r="G32" s="137"/>
      <c r="H32" s="159" t="str">
        <f t="shared" si="0"/>
        <v/>
      </c>
    </row>
    <row r="33" spans="1:8" ht="18.75">
      <c r="A33" s="22" t="s">
        <v>1149</v>
      </c>
      <c r="B33" s="16"/>
      <c r="C33" s="14"/>
      <c r="D33" s="50"/>
      <c r="E33" s="15"/>
      <c r="F33" s="97"/>
      <c r="G33" s="137"/>
      <c r="H33" s="159" t="str">
        <f t="shared" si="0"/>
        <v/>
      </c>
    </row>
    <row r="34" spans="1:8" ht="18.75">
      <c r="A34" s="22" t="s">
        <v>1150</v>
      </c>
      <c r="B34" s="16"/>
      <c r="C34" s="14"/>
      <c r="D34" s="50"/>
      <c r="E34" s="15"/>
      <c r="F34" s="97"/>
      <c r="G34" s="137"/>
      <c r="H34" s="159" t="str">
        <f t="shared" si="0"/>
        <v/>
      </c>
    </row>
    <row r="35" spans="1:8" ht="18.75">
      <c r="A35" s="22" t="s">
        <v>1151</v>
      </c>
      <c r="B35" s="13"/>
      <c r="C35" s="14"/>
      <c r="D35" s="50"/>
      <c r="E35" s="4"/>
      <c r="F35" s="97"/>
      <c r="G35" s="137"/>
      <c r="H35" s="159" t="str">
        <f t="shared" si="0"/>
        <v/>
      </c>
    </row>
    <row r="36" spans="1:8" ht="18.75">
      <c r="A36" s="22" t="s">
        <v>1152</v>
      </c>
      <c r="B36" s="13"/>
      <c r="C36" s="14"/>
      <c r="D36" s="50"/>
      <c r="E36" s="4"/>
      <c r="F36" s="97"/>
      <c r="G36" s="137"/>
      <c r="H36" s="159" t="str">
        <f t="shared" si="0"/>
        <v/>
      </c>
    </row>
    <row r="37" spans="1:8" ht="18.75">
      <c r="A37" s="22" t="s">
        <v>1153</v>
      </c>
      <c r="B37" s="13"/>
      <c r="C37" s="14"/>
      <c r="D37" s="50"/>
      <c r="E37" s="4"/>
      <c r="F37" s="97"/>
      <c r="G37" s="137"/>
      <c r="H37" s="159" t="str">
        <f t="shared" si="0"/>
        <v/>
      </c>
    </row>
    <row r="38" spans="1:8" ht="18.75">
      <c r="A38" s="22" t="s">
        <v>1154</v>
      </c>
      <c r="B38" s="13"/>
      <c r="C38" s="14"/>
      <c r="D38" s="50"/>
      <c r="E38" s="4"/>
      <c r="F38" s="97"/>
      <c r="G38" s="137"/>
      <c r="H38" s="159" t="str">
        <f t="shared" si="0"/>
        <v/>
      </c>
    </row>
    <row r="39" spans="1:8" ht="18.75">
      <c r="A39" s="22" t="s">
        <v>1159</v>
      </c>
      <c r="B39" s="16"/>
      <c r="C39" s="14"/>
      <c r="D39" s="50"/>
      <c r="E39" s="15"/>
      <c r="F39" s="97"/>
      <c r="G39" s="137"/>
      <c r="H39" s="159" t="str">
        <f t="shared" si="0"/>
        <v/>
      </c>
    </row>
    <row r="40" spans="1:8" ht="18.75">
      <c r="A40" s="22" t="s">
        <v>1160</v>
      </c>
      <c r="B40" s="16"/>
      <c r="C40" s="14"/>
      <c r="D40" s="50"/>
      <c r="E40" s="15"/>
      <c r="F40" s="97"/>
      <c r="G40" s="137"/>
      <c r="H40" s="159" t="str">
        <f t="shared" si="0"/>
        <v/>
      </c>
    </row>
    <row r="41" spans="1:8" ht="18.75">
      <c r="A41" s="22" t="s">
        <v>1161</v>
      </c>
      <c r="B41" s="16"/>
      <c r="C41" s="14"/>
      <c r="D41" s="50"/>
      <c r="E41" s="15"/>
      <c r="F41" s="97"/>
      <c r="G41" s="137"/>
      <c r="H41" s="159" t="str">
        <f t="shared" si="0"/>
        <v/>
      </c>
    </row>
    <row r="42" spans="1:8" ht="18.75">
      <c r="A42" s="22" t="s">
        <v>1162</v>
      </c>
      <c r="B42" s="16"/>
      <c r="C42" s="14"/>
      <c r="D42" s="50"/>
      <c r="E42" s="15"/>
      <c r="F42" s="97"/>
      <c r="G42" s="137"/>
      <c r="H42" s="159" t="str">
        <f t="shared" si="0"/>
        <v/>
      </c>
    </row>
    <row r="43" spans="1:8" ht="18.75">
      <c r="A43" s="22" t="s">
        <v>1163</v>
      </c>
      <c r="B43" s="16"/>
      <c r="C43" s="14"/>
      <c r="D43" s="50"/>
      <c r="E43" s="15"/>
      <c r="F43" s="97"/>
      <c r="G43" s="137"/>
      <c r="H43" s="159" t="str">
        <f t="shared" si="0"/>
        <v/>
      </c>
    </row>
    <row r="44" spans="1:8" ht="18.75">
      <c r="A44" s="22" t="s">
        <v>1164</v>
      </c>
      <c r="B44" s="16"/>
      <c r="C44" s="14"/>
      <c r="D44" s="50"/>
      <c r="E44" s="15"/>
      <c r="F44" s="97"/>
      <c r="G44" s="137"/>
      <c r="H44" s="159" t="str">
        <f t="shared" si="0"/>
        <v/>
      </c>
    </row>
    <row r="45" spans="1:8" ht="18.75">
      <c r="A45" s="22" t="s">
        <v>1165</v>
      </c>
      <c r="B45" s="16"/>
      <c r="C45" s="14"/>
      <c r="D45" s="50"/>
      <c r="E45" s="15"/>
      <c r="F45" s="97"/>
      <c r="G45" s="137"/>
      <c r="H45" s="159" t="str">
        <f t="shared" si="0"/>
        <v/>
      </c>
    </row>
    <row r="46" spans="1:8" ht="18.75">
      <c r="A46" s="22" t="s">
        <v>1166</v>
      </c>
      <c r="B46" s="16"/>
      <c r="C46" s="14"/>
      <c r="D46" s="50"/>
      <c r="E46" s="15"/>
      <c r="F46" s="97"/>
      <c r="G46" s="137"/>
      <c r="H46" s="159" t="str">
        <f t="shared" si="0"/>
        <v/>
      </c>
    </row>
    <row r="47" spans="1:8" ht="18.75">
      <c r="A47" s="22" t="s">
        <v>1167</v>
      </c>
      <c r="B47" s="16"/>
      <c r="C47" s="14"/>
      <c r="D47" s="50"/>
      <c r="E47" s="15"/>
      <c r="F47" s="97"/>
      <c r="G47" s="137"/>
      <c r="H47" s="159" t="str">
        <f t="shared" si="0"/>
        <v/>
      </c>
    </row>
    <row r="48" spans="1:8" ht="18.75">
      <c r="A48" s="22" t="s">
        <v>1168</v>
      </c>
      <c r="B48" s="16"/>
      <c r="C48" s="14"/>
      <c r="D48" s="50"/>
      <c r="E48" s="15"/>
      <c r="F48" s="97"/>
      <c r="G48" s="137"/>
      <c r="H48" s="159" t="str">
        <f t="shared" si="0"/>
        <v/>
      </c>
    </row>
    <row r="49" spans="1:8" ht="18.75">
      <c r="A49" s="22" t="s">
        <v>1169</v>
      </c>
      <c r="B49" s="16"/>
      <c r="C49" s="14"/>
      <c r="D49" s="50"/>
      <c r="E49" s="15"/>
      <c r="F49" s="97"/>
      <c r="G49" s="137"/>
      <c r="H49" s="159" t="str">
        <f t="shared" si="0"/>
        <v/>
      </c>
    </row>
    <row r="50" spans="1:8" ht="18.75">
      <c r="A50" s="22" t="s">
        <v>1170</v>
      </c>
      <c r="B50" s="16"/>
      <c r="C50" s="14"/>
      <c r="D50" s="50"/>
      <c r="E50" s="15"/>
      <c r="F50" s="97"/>
      <c r="G50" s="137"/>
      <c r="H50" s="159" t="str">
        <f t="shared" si="0"/>
        <v/>
      </c>
    </row>
    <row r="51" spans="1:8" ht="18.75">
      <c r="A51" s="22" t="s">
        <v>1171</v>
      </c>
      <c r="B51" s="16"/>
      <c r="C51" s="14"/>
      <c r="D51" s="50"/>
      <c r="E51" s="15"/>
      <c r="F51" s="97"/>
      <c r="G51" s="137"/>
      <c r="H51" s="159" t="str">
        <f t="shared" si="0"/>
        <v/>
      </c>
    </row>
    <row r="52" spans="1:8" ht="18.75">
      <c r="A52" s="22" t="s">
        <v>1172</v>
      </c>
      <c r="B52" s="16"/>
      <c r="C52" s="14"/>
      <c r="D52" s="50"/>
      <c r="E52" s="15"/>
      <c r="F52" s="97"/>
      <c r="G52" s="137"/>
      <c r="H52" s="159" t="str">
        <f t="shared" si="0"/>
        <v/>
      </c>
    </row>
    <row r="53" spans="1:8" ht="18.75">
      <c r="A53" s="22" t="s">
        <v>1173</v>
      </c>
      <c r="B53" s="16"/>
      <c r="C53" s="14"/>
      <c r="D53" s="50"/>
      <c r="E53" s="15"/>
      <c r="F53" s="97"/>
      <c r="G53" s="137"/>
      <c r="H53" s="159" t="str">
        <f t="shared" si="0"/>
        <v/>
      </c>
    </row>
    <row r="54" spans="1:8" ht="18.75">
      <c r="A54" s="22" t="s">
        <v>1174</v>
      </c>
      <c r="B54" s="16"/>
      <c r="C54" s="14"/>
      <c r="D54" s="50"/>
      <c r="E54" s="15"/>
      <c r="F54" s="97"/>
      <c r="G54" s="137"/>
      <c r="H54" s="159" t="str">
        <f t="shared" si="0"/>
        <v/>
      </c>
    </row>
    <row r="55" spans="1:8" ht="18.75">
      <c r="A55" s="22" t="s">
        <v>1175</v>
      </c>
      <c r="B55" s="16"/>
      <c r="C55" s="14"/>
      <c r="D55" s="50"/>
      <c r="E55" s="15"/>
      <c r="F55" s="97"/>
      <c r="G55" s="137"/>
      <c r="H55" s="159" t="str">
        <f t="shared" si="0"/>
        <v/>
      </c>
    </row>
    <row r="56" spans="1:8" ht="18.75">
      <c r="A56" s="22" t="s">
        <v>1356</v>
      </c>
      <c r="B56" s="16" t="s">
        <v>1677</v>
      </c>
      <c r="C56" s="14" t="s">
        <v>1678</v>
      </c>
      <c r="D56" s="50" t="s">
        <v>606</v>
      </c>
      <c r="E56" s="15"/>
      <c r="F56" s="97">
        <v>21</v>
      </c>
      <c r="G56" s="137">
        <v>371</v>
      </c>
      <c r="H56" s="159">
        <f t="shared" si="0"/>
        <v>7.7910000000000004</v>
      </c>
    </row>
    <row r="57" spans="1:8" ht="18.75">
      <c r="A57" s="22" t="s">
        <v>1355</v>
      </c>
      <c r="B57" s="16"/>
      <c r="C57" s="14"/>
      <c r="D57" s="50"/>
      <c r="E57" s="15"/>
      <c r="F57" s="97"/>
      <c r="G57" s="137"/>
      <c r="H57" s="159" t="str">
        <f t="shared" si="0"/>
        <v/>
      </c>
    </row>
    <row r="58" spans="1:8" ht="18.75">
      <c r="A58" s="22" t="s">
        <v>1689</v>
      </c>
      <c r="B58" s="16" t="s">
        <v>1691</v>
      </c>
      <c r="C58" s="14" t="s">
        <v>1692</v>
      </c>
      <c r="D58" s="50" t="s">
        <v>570</v>
      </c>
      <c r="E58" s="15"/>
      <c r="F58" s="97">
        <v>24</v>
      </c>
      <c r="G58" s="137">
        <v>189</v>
      </c>
      <c r="H58" s="159">
        <f t="shared" si="0"/>
        <v>4.5359999999999996</v>
      </c>
    </row>
    <row r="59" spans="1:8" ht="18.75">
      <c r="A59" s="22" t="s">
        <v>1690</v>
      </c>
      <c r="B59" s="16"/>
      <c r="C59" s="14"/>
      <c r="D59" s="50"/>
      <c r="E59" s="15"/>
      <c r="F59" s="97"/>
      <c r="G59" s="137"/>
      <c r="H59" s="159" t="str">
        <f t="shared" si="0"/>
        <v/>
      </c>
    </row>
    <row r="60" spans="1:8" ht="18.75">
      <c r="A60" s="22" t="s">
        <v>1176</v>
      </c>
      <c r="B60" s="16"/>
      <c r="C60" s="14"/>
      <c r="D60" s="50"/>
      <c r="E60" s="15"/>
      <c r="F60" s="97"/>
      <c r="G60" s="137"/>
      <c r="H60" s="159" t="str">
        <f t="shared" si="0"/>
        <v/>
      </c>
    </row>
    <row r="61" spans="1:8" ht="18.75">
      <c r="A61" s="22" t="s">
        <v>1177</v>
      </c>
      <c r="B61" s="16"/>
      <c r="C61" s="14"/>
      <c r="D61" s="50"/>
      <c r="E61" s="15"/>
      <c r="F61" s="97"/>
      <c r="G61" s="137"/>
      <c r="H61" s="159" t="str">
        <f t="shared" si="0"/>
        <v/>
      </c>
    </row>
    <row r="62" spans="1:8" ht="18.75">
      <c r="A62" s="22" t="s">
        <v>1178</v>
      </c>
      <c r="B62" s="16"/>
      <c r="C62" s="14"/>
      <c r="D62" s="50"/>
      <c r="E62" s="15"/>
      <c r="F62" s="97"/>
      <c r="G62" s="137"/>
      <c r="H62" s="159" t="str">
        <f t="shared" si="0"/>
        <v/>
      </c>
    </row>
    <row r="63" spans="1:8" ht="18.75">
      <c r="A63" s="22" t="s">
        <v>1179</v>
      </c>
      <c r="B63" s="13"/>
      <c r="C63" s="14"/>
      <c r="D63" s="50"/>
      <c r="E63" s="4"/>
      <c r="F63" s="97"/>
      <c r="G63" s="137"/>
      <c r="H63" s="159" t="str">
        <f t="shared" si="0"/>
        <v/>
      </c>
    </row>
    <row r="64" spans="1:8" ht="18.75">
      <c r="A64" s="22" t="s">
        <v>1180</v>
      </c>
      <c r="B64" s="13"/>
      <c r="C64" s="14"/>
      <c r="D64" s="50"/>
      <c r="E64" s="4"/>
      <c r="F64" s="97"/>
      <c r="G64" s="137"/>
      <c r="H64" s="159" t="str">
        <f t="shared" si="0"/>
        <v/>
      </c>
    </row>
    <row r="65" spans="1:8" ht="18.75">
      <c r="A65" s="22" t="s">
        <v>1181</v>
      </c>
      <c r="B65" s="13"/>
      <c r="C65" s="14"/>
      <c r="D65" s="50"/>
      <c r="E65" s="4"/>
      <c r="F65" s="97"/>
      <c r="G65" s="137"/>
      <c r="H65" s="159" t="str">
        <f t="shared" si="0"/>
        <v/>
      </c>
    </row>
    <row r="66" spans="1:8" ht="18.75">
      <c r="A66" s="22" t="s">
        <v>1182</v>
      </c>
      <c r="B66" s="13"/>
      <c r="C66" s="14"/>
      <c r="D66" s="50"/>
      <c r="E66" s="15"/>
      <c r="F66" s="97"/>
      <c r="G66" s="137"/>
      <c r="H66" s="159" t="str">
        <f t="shared" si="0"/>
        <v/>
      </c>
    </row>
    <row r="67" spans="1:8" ht="18.75">
      <c r="A67" s="22" t="s">
        <v>1183</v>
      </c>
      <c r="B67" s="16"/>
      <c r="C67" s="14"/>
      <c r="D67" s="50"/>
      <c r="E67" s="15"/>
      <c r="F67" s="97"/>
      <c r="G67" s="137"/>
      <c r="H67" s="159" t="str">
        <f t="shared" si="0"/>
        <v/>
      </c>
    </row>
    <row r="68" spans="1:8" ht="18.75">
      <c r="A68" s="22" t="s">
        <v>1184</v>
      </c>
      <c r="B68" s="13"/>
      <c r="C68" s="14"/>
      <c r="D68" s="50"/>
      <c r="E68" s="15"/>
      <c r="F68" s="97"/>
      <c r="G68" s="137"/>
      <c r="H68" s="159" t="str">
        <f t="shared" ref="H68:H131" si="1">IF(F68&gt;0,F68*G68/1000," ")</f>
        <v/>
      </c>
    </row>
    <row r="69" spans="1:8" ht="18.75">
      <c r="A69" s="22" t="s">
        <v>1185</v>
      </c>
      <c r="B69" s="13"/>
      <c r="C69" s="14"/>
      <c r="D69" s="50"/>
      <c r="E69" s="15"/>
      <c r="F69" s="97"/>
      <c r="G69" s="137"/>
      <c r="H69" s="159" t="str">
        <f t="shared" si="1"/>
        <v/>
      </c>
    </row>
    <row r="70" spans="1:8" ht="18.75">
      <c r="A70" s="22" t="s">
        <v>1186</v>
      </c>
      <c r="B70" s="13"/>
      <c r="C70" s="14"/>
      <c r="D70" s="50"/>
      <c r="E70" s="15"/>
      <c r="F70" s="97"/>
      <c r="G70" s="137"/>
      <c r="H70" s="159" t="str">
        <f t="shared" si="1"/>
        <v/>
      </c>
    </row>
    <row r="71" spans="1:8" ht="18.75">
      <c r="A71" s="22" t="s">
        <v>1187</v>
      </c>
      <c r="B71" s="13"/>
      <c r="C71" s="14"/>
      <c r="D71" s="50"/>
      <c r="E71" s="15"/>
      <c r="F71" s="97"/>
      <c r="G71" s="137"/>
      <c r="H71" s="159" t="str">
        <f t="shared" si="1"/>
        <v/>
      </c>
    </row>
    <row r="72" spans="1:8" ht="18.75">
      <c r="A72" s="22" t="s">
        <v>1188</v>
      </c>
      <c r="B72" s="16" t="s">
        <v>923</v>
      </c>
      <c r="C72" s="14" t="s">
        <v>922</v>
      </c>
      <c r="D72" s="117" t="s">
        <v>1535</v>
      </c>
      <c r="E72" s="15"/>
      <c r="F72" s="97"/>
      <c r="G72" s="137"/>
      <c r="H72" s="159" t="str">
        <f t="shared" si="1"/>
        <v/>
      </c>
    </row>
    <row r="73" spans="1:8" ht="18.75">
      <c r="A73" s="22" t="s">
        <v>1189</v>
      </c>
      <c r="B73" s="16" t="s">
        <v>923</v>
      </c>
      <c r="C73" s="14" t="s">
        <v>16</v>
      </c>
      <c r="D73" s="110" t="s">
        <v>1532</v>
      </c>
      <c r="E73" s="15"/>
      <c r="F73" s="97">
        <v>0</v>
      </c>
      <c r="G73" s="137"/>
      <c r="H73" s="159" t="str">
        <f t="shared" si="1"/>
        <v/>
      </c>
    </row>
    <row r="74" spans="1:8" ht="18.75">
      <c r="A74" s="22" t="s">
        <v>1526</v>
      </c>
      <c r="B74" s="16" t="s">
        <v>923</v>
      </c>
      <c r="C74" s="14" t="s">
        <v>922</v>
      </c>
      <c r="D74" s="50" t="s">
        <v>1479</v>
      </c>
      <c r="E74" s="15"/>
      <c r="F74" s="97">
        <v>0</v>
      </c>
      <c r="G74" s="137"/>
      <c r="H74" s="159" t="str">
        <f t="shared" si="1"/>
        <v/>
      </c>
    </row>
    <row r="75" spans="1:8" ht="18.75">
      <c r="A75" s="22" t="s">
        <v>1527</v>
      </c>
      <c r="B75" s="16" t="s">
        <v>923</v>
      </c>
      <c r="C75" s="14" t="s">
        <v>16</v>
      </c>
      <c r="D75" s="50" t="s">
        <v>1479</v>
      </c>
      <c r="E75" s="15"/>
      <c r="F75" s="97"/>
      <c r="G75" s="137"/>
      <c r="H75" s="159" t="str">
        <f t="shared" si="1"/>
        <v/>
      </c>
    </row>
    <row r="76" spans="1:8" ht="18.75">
      <c r="A76" s="22" t="s">
        <v>1261</v>
      </c>
      <c r="B76" s="16" t="s">
        <v>1679</v>
      </c>
      <c r="C76" s="14" t="s">
        <v>1681</v>
      </c>
      <c r="D76" s="50" t="s">
        <v>1682</v>
      </c>
      <c r="E76" s="15"/>
      <c r="F76" s="97">
        <v>16</v>
      </c>
      <c r="G76" s="137">
        <v>197</v>
      </c>
      <c r="H76" s="159">
        <f t="shared" si="1"/>
        <v>3.1520000000000001</v>
      </c>
    </row>
    <row r="77" spans="1:8" ht="18.75">
      <c r="A77" s="22" t="s">
        <v>1321</v>
      </c>
      <c r="B77" s="16" t="s">
        <v>1679</v>
      </c>
      <c r="C77" s="14" t="s">
        <v>1680</v>
      </c>
      <c r="D77" s="50" t="s">
        <v>1195</v>
      </c>
      <c r="E77" s="4"/>
      <c r="F77" s="97">
        <v>31</v>
      </c>
      <c r="G77" s="137">
        <v>238</v>
      </c>
      <c r="H77" s="159">
        <f t="shared" si="1"/>
        <v>7.3780000000000001</v>
      </c>
    </row>
    <row r="78" spans="1:8" ht="18.75">
      <c r="A78" s="22" t="s">
        <v>1322</v>
      </c>
      <c r="B78" s="16" t="s">
        <v>923</v>
      </c>
      <c r="C78" s="14" t="s">
        <v>16</v>
      </c>
      <c r="D78" s="50" t="s">
        <v>1519</v>
      </c>
      <c r="E78" s="4"/>
      <c r="F78" s="97">
        <v>0</v>
      </c>
      <c r="G78" s="137"/>
      <c r="H78" s="159" t="str">
        <f t="shared" si="1"/>
        <v/>
      </c>
    </row>
    <row r="79" spans="1:8" ht="18.75">
      <c r="A79" s="22" t="s">
        <v>1537</v>
      </c>
      <c r="B79" s="16" t="s">
        <v>923</v>
      </c>
      <c r="C79" s="14" t="s">
        <v>16</v>
      </c>
      <c r="D79" s="50" t="s">
        <v>1538</v>
      </c>
      <c r="E79" s="4"/>
      <c r="F79" s="97">
        <v>0</v>
      </c>
      <c r="G79" s="137"/>
      <c r="H79" s="159" t="str">
        <f t="shared" si="1"/>
        <v/>
      </c>
    </row>
    <row r="80" spans="1:8" ht="18.75">
      <c r="A80" s="22" t="s">
        <v>1262</v>
      </c>
      <c r="B80" s="16" t="s">
        <v>1679</v>
      </c>
      <c r="C80" s="14" t="s">
        <v>1680</v>
      </c>
      <c r="D80" s="50" t="s">
        <v>1682</v>
      </c>
      <c r="E80" s="15"/>
      <c r="F80" s="97">
        <v>13</v>
      </c>
      <c r="G80" s="137">
        <v>274</v>
      </c>
      <c r="H80" s="159">
        <f t="shared" si="1"/>
        <v>3.5619999999999998</v>
      </c>
    </row>
    <row r="81" spans="1:8" ht="18.75">
      <c r="A81" s="22" t="s">
        <v>1263</v>
      </c>
      <c r="B81" s="16" t="s">
        <v>923</v>
      </c>
      <c r="C81" s="14" t="s">
        <v>16</v>
      </c>
      <c r="D81" s="50" t="s">
        <v>1323</v>
      </c>
      <c r="E81" s="4"/>
      <c r="F81" s="97">
        <v>0</v>
      </c>
      <c r="G81" s="137"/>
      <c r="H81" s="159" t="str">
        <f t="shared" si="1"/>
        <v/>
      </c>
    </row>
    <row r="82" spans="1:8" ht="18.75">
      <c r="A82" s="22" t="s">
        <v>1264</v>
      </c>
      <c r="B82" s="16" t="s">
        <v>923</v>
      </c>
      <c r="C82" s="14" t="s">
        <v>922</v>
      </c>
      <c r="D82" s="50" t="s">
        <v>1199</v>
      </c>
      <c r="E82" s="15"/>
      <c r="F82" s="97">
        <v>0</v>
      </c>
      <c r="G82" s="137"/>
      <c r="H82" s="159" t="str">
        <f t="shared" si="1"/>
        <v/>
      </c>
    </row>
    <row r="83" spans="1:8" ht="18.75">
      <c r="A83" s="22" t="s">
        <v>1265</v>
      </c>
      <c r="B83" s="16" t="s">
        <v>923</v>
      </c>
      <c r="C83" s="14" t="s">
        <v>16</v>
      </c>
      <c r="D83" s="50" t="s">
        <v>1324</v>
      </c>
      <c r="E83" s="4"/>
      <c r="F83" s="97">
        <v>0</v>
      </c>
      <c r="G83" s="137"/>
      <c r="H83" s="159" t="str">
        <f t="shared" si="1"/>
        <v/>
      </c>
    </row>
    <row r="84" spans="1:8" ht="18.75">
      <c r="A84" s="22" t="s">
        <v>1266</v>
      </c>
      <c r="B84" s="16" t="s">
        <v>923</v>
      </c>
      <c r="C84" s="14" t="s">
        <v>922</v>
      </c>
      <c r="D84" s="50" t="s">
        <v>1477</v>
      </c>
      <c r="E84" s="15"/>
      <c r="F84" s="97">
        <v>0</v>
      </c>
      <c r="G84" s="137"/>
      <c r="H84" s="159" t="str">
        <f t="shared" si="1"/>
        <v/>
      </c>
    </row>
    <row r="85" spans="1:8" ht="18.75">
      <c r="A85" s="22" t="s">
        <v>1267</v>
      </c>
      <c r="B85" s="16" t="s">
        <v>923</v>
      </c>
      <c r="C85" s="14" t="s">
        <v>16</v>
      </c>
      <c r="D85" s="50" t="s">
        <v>1477</v>
      </c>
      <c r="E85" s="4"/>
      <c r="F85" s="97">
        <v>0</v>
      </c>
      <c r="G85" s="137"/>
      <c r="H85" s="159" t="str">
        <f t="shared" si="1"/>
        <v/>
      </c>
    </row>
    <row r="86" spans="1:8" ht="18.75">
      <c r="A86" s="22" t="s">
        <v>1268</v>
      </c>
      <c r="B86" s="16" t="s">
        <v>923</v>
      </c>
      <c r="C86" s="14" t="s">
        <v>922</v>
      </c>
      <c r="D86" s="50" t="s">
        <v>1200</v>
      </c>
      <c r="E86" s="15"/>
      <c r="F86" s="97">
        <v>0</v>
      </c>
      <c r="G86" s="137"/>
      <c r="H86" s="159" t="str">
        <f t="shared" si="1"/>
        <v/>
      </c>
    </row>
    <row r="87" spans="1:8" ht="18.75">
      <c r="A87" s="22" t="s">
        <v>1269</v>
      </c>
      <c r="B87" s="16" t="s">
        <v>923</v>
      </c>
      <c r="C87" s="14" t="s">
        <v>16</v>
      </c>
      <c r="D87" s="50" t="s">
        <v>1325</v>
      </c>
      <c r="E87" s="4"/>
      <c r="F87" s="97">
        <v>0</v>
      </c>
      <c r="G87" s="137"/>
      <c r="H87" s="159" t="str">
        <f t="shared" si="1"/>
        <v/>
      </c>
    </row>
    <row r="88" spans="1:8" ht="18.75">
      <c r="A88" s="22" t="s">
        <v>1454</v>
      </c>
      <c r="B88" s="16" t="s">
        <v>923</v>
      </c>
      <c r="C88" s="14" t="s">
        <v>16</v>
      </c>
      <c r="D88" s="50" t="s">
        <v>1455</v>
      </c>
      <c r="E88" s="4"/>
      <c r="F88" s="97">
        <v>0</v>
      </c>
      <c r="G88" s="137"/>
      <c r="H88" s="159" t="str">
        <f t="shared" si="1"/>
        <v/>
      </c>
    </row>
    <row r="89" spans="1:8" ht="18.75">
      <c r="A89" s="22" t="s">
        <v>1524</v>
      </c>
      <c r="B89" s="16" t="s">
        <v>923</v>
      </c>
      <c r="C89" s="14" t="s">
        <v>16</v>
      </c>
      <c r="D89" s="116" t="s">
        <v>1523</v>
      </c>
      <c r="E89" s="4"/>
      <c r="F89" s="97">
        <v>0</v>
      </c>
      <c r="G89" s="137"/>
      <c r="H89" s="159" t="str">
        <f t="shared" si="1"/>
        <v/>
      </c>
    </row>
    <row r="90" spans="1:8" ht="18.75">
      <c r="A90" s="22" t="s">
        <v>1270</v>
      </c>
      <c r="B90" s="16" t="s">
        <v>923</v>
      </c>
      <c r="C90" s="14" t="s">
        <v>922</v>
      </c>
      <c r="D90" s="50" t="s">
        <v>1201</v>
      </c>
      <c r="E90" s="15"/>
      <c r="F90" s="97">
        <v>0</v>
      </c>
      <c r="G90" s="137"/>
      <c r="H90" s="159" t="str">
        <f t="shared" si="1"/>
        <v/>
      </c>
    </row>
    <row r="91" spans="1:8" ht="18.75">
      <c r="A91" s="22" t="s">
        <v>1331</v>
      </c>
      <c r="B91" s="16" t="s">
        <v>923</v>
      </c>
      <c r="C91" s="14" t="s">
        <v>16</v>
      </c>
      <c r="D91" s="50" t="s">
        <v>1326</v>
      </c>
      <c r="E91" s="4"/>
      <c r="F91" s="97">
        <v>0</v>
      </c>
      <c r="G91" s="137"/>
      <c r="H91" s="159" t="str">
        <f t="shared" si="1"/>
        <v/>
      </c>
    </row>
    <row r="92" spans="1:8" ht="18.75">
      <c r="A92" s="22" t="s">
        <v>1330</v>
      </c>
      <c r="B92" s="16" t="s">
        <v>923</v>
      </c>
      <c r="C92" s="14"/>
      <c r="D92" s="50"/>
      <c r="E92" s="4"/>
      <c r="F92" s="97"/>
      <c r="G92" s="137"/>
      <c r="H92" s="159" t="str">
        <f t="shared" si="1"/>
        <v/>
      </c>
    </row>
    <row r="93" spans="1:8" ht="18.75">
      <c r="A93" s="22" t="s">
        <v>1271</v>
      </c>
      <c r="B93" s="16" t="s">
        <v>923</v>
      </c>
      <c r="C93" s="14" t="s">
        <v>922</v>
      </c>
      <c r="D93" s="50" t="s">
        <v>1202</v>
      </c>
      <c r="E93" s="15"/>
      <c r="F93" s="97">
        <v>0</v>
      </c>
      <c r="G93" s="137"/>
      <c r="H93" s="159" t="str">
        <f t="shared" si="1"/>
        <v/>
      </c>
    </row>
    <row r="94" spans="1:8" ht="18.75">
      <c r="A94" s="22" t="s">
        <v>1332</v>
      </c>
      <c r="B94" s="16" t="s">
        <v>923</v>
      </c>
      <c r="C94" s="14" t="s">
        <v>16</v>
      </c>
      <c r="D94" s="116" t="s">
        <v>1525</v>
      </c>
      <c r="E94" s="4"/>
      <c r="F94" s="97">
        <v>0</v>
      </c>
      <c r="G94" s="137"/>
      <c r="H94" s="159" t="str">
        <f t="shared" si="1"/>
        <v/>
      </c>
    </row>
    <row r="95" spans="1:8" ht="18.75">
      <c r="A95" s="22" t="s">
        <v>1333</v>
      </c>
      <c r="B95" s="16" t="s">
        <v>923</v>
      </c>
      <c r="C95" s="14" t="s">
        <v>16</v>
      </c>
      <c r="D95" s="50" t="s">
        <v>1327</v>
      </c>
      <c r="E95" s="15"/>
      <c r="F95" s="97">
        <v>0</v>
      </c>
      <c r="G95" s="137"/>
      <c r="H95" s="159" t="str">
        <f t="shared" si="1"/>
        <v/>
      </c>
    </row>
    <row r="96" spans="1:8" ht="18.75">
      <c r="A96" s="22" t="s">
        <v>1272</v>
      </c>
      <c r="B96" s="16" t="s">
        <v>923</v>
      </c>
      <c r="C96" s="14" t="s">
        <v>922</v>
      </c>
      <c r="D96" s="50" t="s">
        <v>1203</v>
      </c>
      <c r="E96" s="15"/>
      <c r="F96" s="97">
        <v>0</v>
      </c>
      <c r="G96" s="137"/>
      <c r="H96" s="159" t="str">
        <f t="shared" si="1"/>
        <v/>
      </c>
    </row>
    <row r="97" spans="1:8" ht="18.75">
      <c r="A97" s="22" t="s">
        <v>1273</v>
      </c>
      <c r="B97" s="13" t="s">
        <v>923</v>
      </c>
      <c r="C97" s="14" t="s">
        <v>16</v>
      </c>
      <c r="D97" s="50" t="s">
        <v>1203</v>
      </c>
      <c r="E97" s="4"/>
      <c r="F97" s="97">
        <v>0</v>
      </c>
      <c r="G97" s="137"/>
      <c r="H97" s="159" t="str">
        <f t="shared" si="1"/>
        <v/>
      </c>
    </row>
    <row r="98" spans="1:8" ht="18.75">
      <c r="A98" s="22" t="s">
        <v>1274</v>
      </c>
      <c r="B98" s="16" t="s">
        <v>923</v>
      </c>
      <c r="C98" s="14" t="s">
        <v>922</v>
      </c>
      <c r="D98" s="50" t="s">
        <v>983</v>
      </c>
      <c r="E98" s="15"/>
      <c r="F98" s="97">
        <v>0</v>
      </c>
      <c r="G98" s="137"/>
      <c r="H98" s="159" t="str">
        <f t="shared" si="1"/>
        <v/>
      </c>
    </row>
    <row r="99" spans="1:8" ht="18.75">
      <c r="A99" s="22" t="s">
        <v>1334</v>
      </c>
      <c r="B99" s="13" t="s">
        <v>923</v>
      </c>
      <c r="C99" s="14" t="s">
        <v>16</v>
      </c>
      <c r="D99" s="50" t="s">
        <v>1328</v>
      </c>
      <c r="E99" s="4"/>
      <c r="F99" s="97">
        <v>0</v>
      </c>
      <c r="G99" s="137"/>
      <c r="H99" s="159" t="str">
        <f t="shared" si="1"/>
        <v/>
      </c>
    </row>
    <row r="100" spans="1:8" ht="18.75">
      <c r="A100" s="22" t="s">
        <v>1335</v>
      </c>
      <c r="B100" s="13" t="s">
        <v>923</v>
      </c>
      <c r="C100" s="14" t="s">
        <v>16</v>
      </c>
      <c r="D100" s="50" t="s">
        <v>1329</v>
      </c>
      <c r="E100" s="4"/>
      <c r="F100" s="97">
        <v>0</v>
      </c>
      <c r="G100" s="137"/>
      <c r="H100" s="159" t="str">
        <f t="shared" si="1"/>
        <v/>
      </c>
    </row>
    <row r="101" spans="1:8" ht="18.75">
      <c r="A101" s="22" t="s">
        <v>1275</v>
      </c>
      <c r="B101" s="16" t="s">
        <v>923</v>
      </c>
      <c r="C101" s="14" t="s">
        <v>922</v>
      </c>
      <c r="D101" s="50" t="s">
        <v>1204</v>
      </c>
      <c r="E101" s="15"/>
      <c r="F101" s="97">
        <v>0</v>
      </c>
      <c r="G101" s="137"/>
      <c r="H101" s="159" t="str">
        <f t="shared" si="1"/>
        <v/>
      </c>
    </row>
    <row r="102" spans="1:8" ht="18.75">
      <c r="A102" s="22" t="s">
        <v>1276</v>
      </c>
      <c r="B102" s="13" t="s">
        <v>923</v>
      </c>
      <c r="C102" s="14" t="s">
        <v>16</v>
      </c>
      <c r="D102" s="50" t="s">
        <v>1204</v>
      </c>
      <c r="E102" s="4"/>
      <c r="F102" s="97">
        <v>0</v>
      </c>
      <c r="G102" s="137"/>
      <c r="H102" s="159" t="str">
        <f t="shared" si="1"/>
        <v/>
      </c>
    </row>
    <row r="103" spans="1:8" ht="18.75">
      <c r="A103" s="22" t="s">
        <v>1277</v>
      </c>
      <c r="B103" s="16" t="s">
        <v>923</v>
      </c>
      <c r="C103" s="14" t="s">
        <v>922</v>
      </c>
      <c r="D103" s="50" t="s">
        <v>1205</v>
      </c>
      <c r="E103" s="15"/>
      <c r="F103" s="97">
        <v>0</v>
      </c>
      <c r="G103" s="137"/>
      <c r="H103" s="159" t="str">
        <f t="shared" si="1"/>
        <v/>
      </c>
    </row>
    <row r="104" spans="1:8" ht="18.75">
      <c r="A104" s="22" t="s">
        <v>1300</v>
      </c>
      <c r="B104" s="13" t="s">
        <v>923</v>
      </c>
      <c r="C104" s="14" t="s">
        <v>16</v>
      </c>
      <c r="D104" s="50" t="s">
        <v>1205</v>
      </c>
      <c r="E104" s="4"/>
      <c r="F104" s="97">
        <v>0</v>
      </c>
      <c r="G104" s="137"/>
      <c r="H104" s="159" t="str">
        <f t="shared" si="1"/>
        <v/>
      </c>
    </row>
    <row r="105" spans="1:8" ht="18.75">
      <c r="A105" s="22" t="s">
        <v>1301</v>
      </c>
      <c r="B105" s="13" t="s">
        <v>923</v>
      </c>
      <c r="C105" s="14" t="s">
        <v>16</v>
      </c>
      <c r="D105" s="50" t="s">
        <v>1336</v>
      </c>
      <c r="E105" s="4"/>
      <c r="F105" s="97">
        <v>0</v>
      </c>
      <c r="G105" s="137"/>
      <c r="H105" s="159" t="str">
        <f t="shared" si="1"/>
        <v/>
      </c>
    </row>
    <row r="106" spans="1:8" ht="18.75">
      <c r="A106" s="22" t="s">
        <v>1302</v>
      </c>
      <c r="B106" s="13" t="s">
        <v>923</v>
      </c>
      <c r="C106" s="14" t="s">
        <v>16</v>
      </c>
      <c r="D106" s="50" t="s">
        <v>1337</v>
      </c>
      <c r="E106" s="4"/>
      <c r="F106" s="97">
        <v>0</v>
      </c>
      <c r="G106" s="137"/>
      <c r="H106" s="159" t="str">
        <f t="shared" si="1"/>
        <v/>
      </c>
    </row>
    <row r="107" spans="1:8" ht="18.75">
      <c r="A107" s="22" t="s">
        <v>1303</v>
      </c>
      <c r="B107" s="16" t="s">
        <v>923</v>
      </c>
      <c r="C107" s="14" t="s">
        <v>16</v>
      </c>
      <c r="D107" s="50" t="s">
        <v>1338</v>
      </c>
      <c r="E107" s="15"/>
      <c r="F107" s="97">
        <v>0</v>
      </c>
      <c r="G107" s="137"/>
      <c r="H107" s="159" t="str">
        <f t="shared" si="1"/>
        <v/>
      </c>
    </row>
    <row r="108" spans="1:8" ht="18.75">
      <c r="A108" s="22" t="s">
        <v>1530</v>
      </c>
      <c r="B108" s="16" t="s">
        <v>923</v>
      </c>
      <c r="C108" s="14" t="s">
        <v>16</v>
      </c>
      <c r="D108" s="110" t="s">
        <v>1531</v>
      </c>
      <c r="E108" s="15"/>
      <c r="F108" s="97">
        <v>0</v>
      </c>
      <c r="G108" s="137"/>
      <c r="H108" s="159" t="str">
        <f t="shared" si="1"/>
        <v/>
      </c>
    </row>
    <row r="109" spans="1:8" ht="18.75">
      <c r="A109" s="22" t="s">
        <v>1278</v>
      </c>
      <c r="B109" s="16"/>
      <c r="C109" s="14"/>
      <c r="D109" s="50"/>
      <c r="E109" s="15"/>
      <c r="F109" s="97"/>
      <c r="G109" s="137"/>
      <c r="H109" s="159" t="str">
        <f t="shared" si="1"/>
        <v/>
      </c>
    </row>
    <row r="110" spans="1:8" ht="18.75">
      <c r="A110" s="22" t="s">
        <v>1279</v>
      </c>
      <c r="B110" s="16"/>
      <c r="C110" s="14"/>
      <c r="D110" s="50"/>
      <c r="E110" s="15"/>
      <c r="F110" s="97">
        <v>0</v>
      </c>
      <c r="G110" s="137"/>
      <c r="H110" s="159" t="str">
        <f t="shared" si="1"/>
        <v/>
      </c>
    </row>
    <row r="111" spans="1:8" ht="18.75">
      <c r="A111" s="22" t="s">
        <v>1280</v>
      </c>
      <c r="B111" s="16" t="s">
        <v>923</v>
      </c>
      <c r="C111" s="14" t="s">
        <v>922</v>
      </c>
      <c r="D111" s="50" t="s">
        <v>983</v>
      </c>
      <c r="E111" s="15"/>
      <c r="F111" s="97">
        <v>0</v>
      </c>
      <c r="G111" s="137"/>
      <c r="H111" s="159" t="str">
        <f t="shared" si="1"/>
        <v/>
      </c>
    </row>
    <row r="112" spans="1:8" ht="18.75">
      <c r="A112" s="22" t="s">
        <v>1281</v>
      </c>
      <c r="B112" s="16" t="s">
        <v>923</v>
      </c>
      <c r="C112" s="14" t="s">
        <v>16</v>
      </c>
      <c r="D112" s="50" t="s">
        <v>1328</v>
      </c>
      <c r="E112" s="15"/>
      <c r="F112" s="97">
        <v>0</v>
      </c>
      <c r="G112" s="137"/>
      <c r="H112" s="159" t="str">
        <f t="shared" si="1"/>
        <v/>
      </c>
    </row>
    <row r="113" spans="1:8" ht="18.75">
      <c r="A113" s="22" t="s">
        <v>1305</v>
      </c>
      <c r="B113" s="16" t="s">
        <v>923</v>
      </c>
      <c r="C113" s="14" t="s">
        <v>922</v>
      </c>
      <c r="D113" s="50" t="s">
        <v>1208</v>
      </c>
      <c r="E113" s="15"/>
      <c r="F113" s="97">
        <v>0</v>
      </c>
      <c r="G113" s="137"/>
      <c r="H113" s="159" t="str">
        <f t="shared" si="1"/>
        <v/>
      </c>
    </row>
    <row r="114" spans="1:8" ht="18.75">
      <c r="A114" s="22" t="s">
        <v>1304</v>
      </c>
      <c r="B114" s="16" t="s">
        <v>923</v>
      </c>
      <c r="C114" s="14" t="s">
        <v>922</v>
      </c>
      <c r="D114" s="50" t="s">
        <v>1209</v>
      </c>
      <c r="E114" s="15"/>
      <c r="F114" s="97">
        <v>0</v>
      </c>
      <c r="G114" s="137"/>
      <c r="H114" s="159" t="str">
        <f t="shared" si="1"/>
        <v/>
      </c>
    </row>
    <row r="115" spans="1:8" ht="18.75">
      <c r="A115" s="22" t="s">
        <v>1340</v>
      </c>
      <c r="B115" s="16" t="s">
        <v>923</v>
      </c>
      <c r="C115" s="14" t="s">
        <v>16</v>
      </c>
      <c r="D115" s="50" t="s">
        <v>1339</v>
      </c>
      <c r="E115" s="15"/>
      <c r="F115" s="97">
        <v>0</v>
      </c>
      <c r="G115" s="137"/>
      <c r="H115" s="159" t="str">
        <f t="shared" si="1"/>
        <v/>
      </c>
    </row>
    <row r="116" spans="1:8" ht="18.75">
      <c r="A116" s="22" t="s">
        <v>1341</v>
      </c>
      <c r="B116" s="16" t="s">
        <v>923</v>
      </c>
      <c r="C116" s="14" t="s">
        <v>16</v>
      </c>
      <c r="D116" s="50" t="s">
        <v>1209</v>
      </c>
      <c r="E116" s="15"/>
      <c r="F116" s="97">
        <v>0</v>
      </c>
      <c r="G116" s="137"/>
      <c r="H116" s="159" t="str">
        <f t="shared" si="1"/>
        <v/>
      </c>
    </row>
    <row r="117" spans="1:8" ht="18.75">
      <c r="A117" s="22" t="s">
        <v>1294</v>
      </c>
      <c r="B117" s="16" t="s">
        <v>923</v>
      </c>
      <c r="C117" s="14" t="s">
        <v>922</v>
      </c>
      <c r="D117" s="50" t="s">
        <v>1210</v>
      </c>
      <c r="E117" s="15"/>
      <c r="F117" s="97">
        <v>0</v>
      </c>
      <c r="G117" s="137"/>
      <c r="H117" s="159" t="str">
        <f t="shared" si="1"/>
        <v/>
      </c>
    </row>
    <row r="118" spans="1:8" ht="18.75">
      <c r="A118" s="22" t="s">
        <v>1295</v>
      </c>
      <c r="B118" s="16" t="s">
        <v>923</v>
      </c>
      <c r="C118" s="14" t="s">
        <v>922</v>
      </c>
      <c r="D118" s="50" t="s">
        <v>1211</v>
      </c>
      <c r="E118" s="15"/>
      <c r="F118" s="97">
        <v>0</v>
      </c>
      <c r="G118" s="137"/>
      <c r="H118" s="159" t="str">
        <f t="shared" si="1"/>
        <v/>
      </c>
    </row>
    <row r="119" spans="1:8" ht="18.75">
      <c r="A119" s="22" t="s">
        <v>1296</v>
      </c>
      <c r="B119" s="16" t="s">
        <v>923</v>
      </c>
      <c r="C119" s="14" t="s">
        <v>922</v>
      </c>
      <c r="D119" s="50" t="s">
        <v>1212</v>
      </c>
      <c r="E119" s="15"/>
      <c r="F119" s="97">
        <v>0</v>
      </c>
      <c r="G119" s="137"/>
      <c r="H119" s="159" t="str">
        <f t="shared" si="1"/>
        <v/>
      </c>
    </row>
    <row r="120" spans="1:8" ht="18.75">
      <c r="A120" s="22" t="s">
        <v>1297</v>
      </c>
      <c r="B120" s="16" t="s">
        <v>923</v>
      </c>
      <c r="C120" s="14" t="s">
        <v>922</v>
      </c>
      <c r="D120" s="50" t="s">
        <v>1213</v>
      </c>
      <c r="E120" s="15"/>
      <c r="F120" s="97">
        <v>0</v>
      </c>
      <c r="G120" s="137"/>
      <c r="H120" s="159" t="str">
        <f t="shared" si="1"/>
        <v/>
      </c>
    </row>
    <row r="121" spans="1:8" ht="18.75">
      <c r="A121" s="22" t="s">
        <v>1282</v>
      </c>
      <c r="B121" s="16" t="s">
        <v>923</v>
      </c>
      <c r="C121" s="14" t="s">
        <v>16</v>
      </c>
      <c r="D121" s="50" t="s">
        <v>1211</v>
      </c>
      <c r="E121" s="15"/>
      <c r="F121" s="97">
        <v>0</v>
      </c>
      <c r="G121" s="137"/>
      <c r="H121" s="159" t="str">
        <f t="shared" si="1"/>
        <v/>
      </c>
    </row>
    <row r="122" spans="1:8" ht="18.75">
      <c r="A122" s="22" t="s">
        <v>1283</v>
      </c>
      <c r="B122" s="16" t="s">
        <v>923</v>
      </c>
      <c r="C122" s="14" t="s">
        <v>922</v>
      </c>
      <c r="D122" s="50" t="s">
        <v>1208</v>
      </c>
      <c r="E122" s="15"/>
      <c r="F122" s="97">
        <v>0</v>
      </c>
      <c r="G122" s="137"/>
      <c r="H122" s="159" t="str">
        <f t="shared" si="1"/>
        <v/>
      </c>
    </row>
    <row r="123" spans="1:8" ht="18.75">
      <c r="A123" s="22" t="s">
        <v>1284</v>
      </c>
      <c r="B123" s="16" t="s">
        <v>923</v>
      </c>
      <c r="C123" s="14" t="s">
        <v>16</v>
      </c>
      <c r="D123" s="50" t="s">
        <v>1208</v>
      </c>
      <c r="E123" s="15"/>
      <c r="F123" s="97">
        <v>0</v>
      </c>
      <c r="G123" s="137"/>
      <c r="H123" s="159" t="str">
        <f t="shared" si="1"/>
        <v/>
      </c>
    </row>
    <row r="124" spans="1:8" ht="18.75">
      <c r="A124" s="22" t="s">
        <v>1306</v>
      </c>
      <c r="B124" s="16" t="s">
        <v>923</v>
      </c>
      <c r="C124" s="14" t="s">
        <v>921</v>
      </c>
      <c r="D124" s="50" t="s">
        <v>1191</v>
      </c>
      <c r="E124" s="15"/>
      <c r="F124" s="97">
        <v>0</v>
      </c>
      <c r="G124" s="137"/>
      <c r="H124" s="159" t="str">
        <f t="shared" si="1"/>
        <v/>
      </c>
    </row>
    <row r="125" spans="1:8" ht="18.75">
      <c r="A125" s="22" t="s">
        <v>1307</v>
      </c>
      <c r="B125" s="16" t="s">
        <v>923</v>
      </c>
      <c r="C125" s="14" t="s">
        <v>921</v>
      </c>
      <c r="D125" s="50" t="s">
        <v>1193</v>
      </c>
      <c r="E125" s="15"/>
      <c r="F125" s="97">
        <v>0</v>
      </c>
      <c r="G125" s="137"/>
      <c r="H125" s="159" t="str">
        <f t="shared" si="1"/>
        <v/>
      </c>
    </row>
    <row r="126" spans="1:8" ht="18.75">
      <c r="A126" s="22" t="s">
        <v>1308</v>
      </c>
      <c r="B126" s="16" t="s">
        <v>923</v>
      </c>
      <c r="C126" s="14" t="s">
        <v>921</v>
      </c>
      <c r="D126" s="50" t="s">
        <v>1195</v>
      </c>
      <c r="E126" s="15"/>
      <c r="F126" s="97">
        <v>0</v>
      </c>
      <c r="G126" s="137"/>
      <c r="H126" s="159" t="str">
        <f t="shared" si="1"/>
        <v/>
      </c>
    </row>
    <row r="127" spans="1:8" ht="18.75">
      <c r="A127" s="22" t="s">
        <v>1309</v>
      </c>
      <c r="B127" s="16" t="s">
        <v>923</v>
      </c>
      <c r="C127" s="14" t="s">
        <v>921</v>
      </c>
      <c r="D127" s="50" t="s">
        <v>1199</v>
      </c>
      <c r="E127" s="15"/>
      <c r="F127" s="97">
        <v>0</v>
      </c>
      <c r="G127" s="137"/>
      <c r="H127" s="159" t="str">
        <f t="shared" si="1"/>
        <v/>
      </c>
    </row>
    <row r="128" spans="1:8" ht="18.75">
      <c r="A128" s="22" t="s">
        <v>1310</v>
      </c>
      <c r="B128" s="16" t="s">
        <v>923</v>
      </c>
      <c r="C128" s="14" t="s">
        <v>921</v>
      </c>
      <c r="D128" s="50" t="s">
        <v>1200</v>
      </c>
      <c r="E128" s="15"/>
      <c r="F128" s="97">
        <v>0</v>
      </c>
      <c r="G128" s="137"/>
      <c r="H128" s="159" t="str">
        <f t="shared" si="1"/>
        <v/>
      </c>
    </row>
    <row r="129" spans="1:8" ht="18.75">
      <c r="A129" s="22" t="s">
        <v>1311</v>
      </c>
      <c r="B129" s="16" t="s">
        <v>923</v>
      </c>
      <c r="C129" s="14" t="s">
        <v>921</v>
      </c>
      <c r="D129" s="50" t="s">
        <v>1202</v>
      </c>
      <c r="E129" s="15"/>
      <c r="F129" s="97">
        <v>0</v>
      </c>
      <c r="G129" s="137"/>
      <c r="H129" s="159" t="str">
        <f t="shared" si="1"/>
        <v/>
      </c>
    </row>
    <row r="130" spans="1:8" ht="18.75">
      <c r="A130" s="22" t="s">
        <v>1312</v>
      </c>
      <c r="B130" s="16" t="s">
        <v>923</v>
      </c>
      <c r="C130" s="14" t="s">
        <v>921</v>
      </c>
      <c r="D130" s="50" t="s">
        <v>1205</v>
      </c>
      <c r="E130" s="15"/>
      <c r="F130" s="97">
        <v>0</v>
      </c>
      <c r="G130" s="137"/>
      <c r="H130" s="159" t="str">
        <f t="shared" si="1"/>
        <v/>
      </c>
    </row>
    <row r="131" spans="1:8" ht="18.75">
      <c r="A131" s="22" t="s">
        <v>1242</v>
      </c>
      <c r="B131" s="16" t="s">
        <v>923</v>
      </c>
      <c r="C131" s="14" t="s">
        <v>922</v>
      </c>
      <c r="D131" s="50" t="s">
        <v>1286</v>
      </c>
      <c r="E131" s="15"/>
      <c r="F131" s="97">
        <v>0</v>
      </c>
      <c r="G131" s="137"/>
      <c r="H131" s="159" t="str">
        <f t="shared" si="1"/>
        <v/>
      </c>
    </row>
    <row r="132" spans="1:8" ht="18.75">
      <c r="A132" s="22" t="s">
        <v>1243</v>
      </c>
      <c r="B132" s="16" t="s">
        <v>923</v>
      </c>
      <c r="C132" s="14" t="s">
        <v>16</v>
      </c>
      <c r="D132" s="50" t="s">
        <v>1457</v>
      </c>
      <c r="E132" s="15"/>
      <c r="F132" s="97">
        <v>0</v>
      </c>
      <c r="G132" s="137"/>
      <c r="H132" s="159" t="str">
        <f t="shared" ref="H132:H195" si="2">IF(F132&gt;0,F132*G132/1000," ")</f>
        <v/>
      </c>
    </row>
    <row r="133" spans="1:8" ht="18.75">
      <c r="A133" s="22" t="s">
        <v>1244</v>
      </c>
      <c r="B133" s="16" t="s">
        <v>923</v>
      </c>
      <c r="C133" s="14" t="s">
        <v>922</v>
      </c>
      <c r="D133" s="50" t="s">
        <v>1287</v>
      </c>
      <c r="E133" s="15"/>
      <c r="F133" s="97">
        <v>0</v>
      </c>
      <c r="G133" s="137"/>
      <c r="H133" s="159" t="str">
        <f t="shared" si="2"/>
        <v/>
      </c>
    </row>
    <row r="134" spans="1:8" ht="18.75">
      <c r="A134" s="22" t="s">
        <v>1245</v>
      </c>
      <c r="B134" s="16" t="s">
        <v>923</v>
      </c>
      <c r="C134" s="14" t="s">
        <v>16</v>
      </c>
      <c r="D134" s="50" t="s">
        <v>1458</v>
      </c>
      <c r="E134" s="15"/>
      <c r="F134" s="97">
        <v>0</v>
      </c>
      <c r="G134" s="137"/>
      <c r="H134" s="159" t="str">
        <f t="shared" si="2"/>
        <v/>
      </c>
    </row>
    <row r="135" spans="1:8" ht="18.75">
      <c r="A135" s="22" t="s">
        <v>1246</v>
      </c>
      <c r="B135" s="16" t="s">
        <v>923</v>
      </c>
      <c r="C135" s="14" t="s">
        <v>922</v>
      </c>
      <c r="D135" s="50" t="s">
        <v>1288</v>
      </c>
      <c r="E135" s="15"/>
      <c r="F135" s="97">
        <v>0</v>
      </c>
      <c r="G135" s="137"/>
      <c r="H135" s="159" t="str">
        <f t="shared" si="2"/>
        <v/>
      </c>
    </row>
    <row r="136" spans="1:8" ht="18.75">
      <c r="A136" s="22" t="s">
        <v>1247</v>
      </c>
      <c r="B136" s="16" t="s">
        <v>923</v>
      </c>
      <c r="C136" s="14" t="s">
        <v>16</v>
      </c>
      <c r="D136" s="50" t="s">
        <v>1459</v>
      </c>
      <c r="E136" s="15"/>
      <c r="F136" s="97">
        <v>0</v>
      </c>
      <c r="G136" s="137"/>
      <c r="H136" s="159" t="str">
        <f t="shared" si="2"/>
        <v/>
      </c>
    </row>
    <row r="137" spans="1:8" ht="18.75">
      <c r="A137" s="22" t="s">
        <v>1248</v>
      </c>
      <c r="B137" s="16" t="s">
        <v>923</v>
      </c>
      <c r="C137" s="14" t="s">
        <v>922</v>
      </c>
      <c r="D137" s="50" t="s">
        <v>1289</v>
      </c>
      <c r="E137" s="15"/>
      <c r="F137" s="97">
        <v>0</v>
      </c>
      <c r="G137" s="137"/>
      <c r="H137" s="159" t="str">
        <f t="shared" si="2"/>
        <v/>
      </c>
    </row>
    <row r="138" spans="1:8" ht="18.75">
      <c r="A138" s="22" t="s">
        <v>1249</v>
      </c>
      <c r="B138" s="16" t="s">
        <v>923</v>
      </c>
      <c r="C138" s="14" t="s">
        <v>16</v>
      </c>
      <c r="D138" s="50" t="s">
        <v>1289</v>
      </c>
      <c r="E138" s="15"/>
      <c r="F138" s="97">
        <v>0</v>
      </c>
      <c r="G138" s="137"/>
      <c r="H138" s="159" t="str">
        <f t="shared" si="2"/>
        <v/>
      </c>
    </row>
    <row r="139" spans="1:8" ht="18.75">
      <c r="A139" s="22" t="s">
        <v>1250</v>
      </c>
      <c r="B139" s="16" t="s">
        <v>923</v>
      </c>
      <c r="C139" s="14" t="s">
        <v>922</v>
      </c>
      <c r="D139" s="50" t="s">
        <v>1290</v>
      </c>
      <c r="E139" s="15"/>
      <c r="F139" s="97">
        <v>0</v>
      </c>
      <c r="G139" s="137"/>
      <c r="H139" s="159" t="str">
        <f t="shared" si="2"/>
        <v/>
      </c>
    </row>
    <row r="140" spans="1:8" ht="18.75">
      <c r="A140" s="22" t="s">
        <v>1251</v>
      </c>
      <c r="B140" s="16" t="s">
        <v>923</v>
      </c>
      <c r="C140" s="14" t="s">
        <v>16</v>
      </c>
      <c r="D140" s="50" t="s">
        <v>1461</v>
      </c>
      <c r="E140" s="15"/>
      <c r="F140" s="97">
        <v>0</v>
      </c>
      <c r="G140" s="137"/>
      <c r="H140" s="159" t="str">
        <f t="shared" si="2"/>
        <v/>
      </c>
    </row>
    <row r="141" spans="1:8" ht="18.75">
      <c r="A141" s="22" t="s">
        <v>1252</v>
      </c>
      <c r="B141" s="16" t="s">
        <v>923</v>
      </c>
      <c r="C141" s="14" t="s">
        <v>922</v>
      </c>
      <c r="D141" s="50" t="s">
        <v>1291</v>
      </c>
      <c r="E141" s="15"/>
      <c r="F141" s="97">
        <v>0</v>
      </c>
      <c r="G141" s="137"/>
      <c r="H141" s="159" t="str">
        <f t="shared" si="2"/>
        <v/>
      </c>
    </row>
    <row r="142" spans="1:8" ht="18.75">
      <c r="A142" s="22" t="s">
        <v>1253</v>
      </c>
      <c r="B142" s="16" t="s">
        <v>923</v>
      </c>
      <c r="C142" s="14" t="s">
        <v>16</v>
      </c>
      <c r="D142" s="50" t="s">
        <v>1462</v>
      </c>
      <c r="E142" s="15"/>
      <c r="F142" s="97">
        <v>0</v>
      </c>
      <c r="G142" s="137"/>
      <c r="H142" s="159" t="str">
        <f t="shared" si="2"/>
        <v/>
      </c>
    </row>
    <row r="143" spans="1:8" ht="18.75">
      <c r="A143" s="22" t="s">
        <v>1254</v>
      </c>
      <c r="B143" s="16" t="s">
        <v>923</v>
      </c>
      <c r="C143" s="14" t="s">
        <v>922</v>
      </c>
      <c r="D143" s="50" t="s">
        <v>1292</v>
      </c>
      <c r="E143" s="15"/>
      <c r="F143" s="97">
        <v>0</v>
      </c>
      <c r="G143" s="137"/>
      <c r="H143" s="159" t="str">
        <f t="shared" si="2"/>
        <v/>
      </c>
    </row>
    <row r="144" spans="1:8" ht="18.75">
      <c r="A144" s="22" t="s">
        <v>1255</v>
      </c>
      <c r="B144" s="16" t="s">
        <v>923</v>
      </c>
      <c r="C144" s="14" t="s">
        <v>16</v>
      </c>
      <c r="D144" s="50" t="s">
        <v>1463</v>
      </c>
      <c r="E144" s="15"/>
      <c r="F144" s="97">
        <v>0</v>
      </c>
      <c r="G144" s="137"/>
      <c r="H144" s="159" t="str">
        <f t="shared" si="2"/>
        <v/>
      </c>
    </row>
    <row r="145" spans="1:8" ht="18.75">
      <c r="A145" s="22" t="s">
        <v>1256</v>
      </c>
      <c r="B145" s="16" t="s">
        <v>923</v>
      </c>
      <c r="C145" s="14" t="s">
        <v>922</v>
      </c>
      <c r="D145" s="50" t="s">
        <v>1293</v>
      </c>
      <c r="E145" s="15"/>
      <c r="F145" s="97">
        <v>0</v>
      </c>
      <c r="G145" s="137"/>
      <c r="H145" s="159" t="str">
        <f t="shared" si="2"/>
        <v/>
      </c>
    </row>
    <row r="146" spans="1:8" ht="18.75">
      <c r="A146" s="22" t="s">
        <v>1257</v>
      </c>
      <c r="B146" s="16" t="s">
        <v>923</v>
      </c>
      <c r="C146" s="14" t="s">
        <v>16</v>
      </c>
      <c r="D146" s="50" t="s">
        <v>1464</v>
      </c>
      <c r="E146" s="15"/>
      <c r="F146" s="97">
        <v>0</v>
      </c>
      <c r="G146" s="137"/>
      <c r="H146" s="159" t="str">
        <f t="shared" si="2"/>
        <v/>
      </c>
    </row>
    <row r="147" spans="1:8" ht="18.75">
      <c r="A147" s="22" t="s">
        <v>1258</v>
      </c>
      <c r="B147" s="16" t="s">
        <v>923</v>
      </c>
      <c r="C147" s="14" t="s">
        <v>922</v>
      </c>
      <c r="D147" s="50" t="s">
        <v>1456</v>
      </c>
      <c r="E147" s="15"/>
      <c r="F147" s="97">
        <v>0</v>
      </c>
      <c r="G147" s="137"/>
      <c r="H147" s="159" t="str">
        <f t="shared" si="2"/>
        <v/>
      </c>
    </row>
    <row r="148" spans="1:8" ht="18.75">
      <c r="A148" s="22" t="s">
        <v>1258</v>
      </c>
      <c r="B148" s="16" t="s">
        <v>923</v>
      </c>
      <c r="C148" s="14" t="s">
        <v>16</v>
      </c>
      <c r="D148" s="50" t="s">
        <v>1465</v>
      </c>
      <c r="E148" s="15"/>
      <c r="F148" s="97">
        <v>0</v>
      </c>
      <c r="G148" s="137"/>
      <c r="H148" s="159" t="str">
        <f t="shared" si="2"/>
        <v/>
      </c>
    </row>
    <row r="149" spans="1:8" ht="18.75">
      <c r="A149" s="22" t="s">
        <v>1260</v>
      </c>
      <c r="B149" s="16" t="s">
        <v>923</v>
      </c>
      <c r="C149" s="14" t="s">
        <v>922</v>
      </c>
      <c r="D149" s="50" t="s">
        <v>1476</v>
      </c>
      <c r="E149" s="15"/>
      <c r="F149" s="97">
        <v>0</v>
      </c>
      <c r="G149" s="137"/>
      <c r="H149" s="159" t="str">
        <f t="shared" si="2"/>
        <v/>
      </c>
    </row>
    <row r="150" spans="1:8" ht="18.75">
      <c r="A150" s="22" t="s">
        <v>1475</v>
      </c>
      <c r="B150" s="16" t="s">
        <v>923</v>
      </c>
      <c r="C150" s="14"/>
      <c r="D150" s="50"/>
      <c r="E150" s="15"/>
      <c r="F150" s="97"/>
      <c r="G150" s="137"/>
      <c r="H150" s="159" t="str">
        <f t="shared" si="2"/>
        <v/>
      </c>
    </row>
    <row r="151" spans="1:8" ht="18.75">
      <c r="A151" s="22" t="s">
        <v>1230</v>
      </c>
      <c r="B151" s="16" t="s">
        <v>923</v>
      </c>
      <c r="C151" s="14" t="s">
        <v>922</v>
      </c>
      <c r="D151" s="50" t="s">
        <v>1190</v>
      </c>
      <c r="E151" s="15"/>
      <c r="F151" s="97">
        <v>0</v>
      </c>
      <c r="G151" s="137"/>
      <c r="H151" s="159" t="str">
        <f t="shared" si="2"/>
        <v/>
      </c>
    </row>
    <row r="152" spans="1:8" ht="18.75">
      <c r="A152" s="22" t="s">
        <v>1231</v>
      </c>
      <c r="B152" s="16" t="s">
        <v>923</v>
      </c>
      <c r="C152" s="14" t="s">
        <v>16</v>
      </c>
      <c r="D152" s="118" t="s">
        <v>1528</v>
      </c>
      <c r="E152" s="15"/>
      <c r="F152" s="97">
        <v>0</v>
      </c>
      <c r="G152" s="137"/>
      <c r="H152" s="159" t="str">
        <f t="shared" si="2"/>
        <v/>
      </c>
    </row>
    <row r="153" spans="1:8" ht="18.75">
      <c r="A153" s="22" t="s">
        <v>1529</v>
      </c>
      <c r="B153" s="16" t="s">
        <v>923</v>
      </c>
      <c r="C153" s="14" t="s">
        <v>16</v>
      </c>
      <c r="D153" s="115" t="s">
        <v>1536</v>
      </c>
      <c r="E153" s="15"/>
      <c r="F153" s="97">
        <v>0</v>
      </c>
      <c r="G153" s="137"/>
      <c r="H153" s="159" t="str">
        <f t="shared" si="2"/>
        <v/>
      </c>
    </row>
    <row r="154" spans="1:8" ht="18.75">
      <c r="A154" s="22" t="s">
        <v>1232</v>
      </c>
      <c r="B154" s="16" t="s">
        <v>923</v>
      </c>
      <c r="C154" s="14" t="s">
        <v>922</v>
      </c>
      <c r="D154" s="50" t="s">
        <v>1191</v>
      </c>
      <c r="E154" s="15"/>
      <c r="F154" s="97">
        <v>0</v>
      </c>
      <c r="G154" s="137"/>
      <c r="H154" s="159" t="str">
        <f t="shared" si="2"/>
        <v/>
      </c>
    </row>
    <row r="155" spans="1:8" ht="18.75">
      <c r="A155" s="22" t="s">
        <v>1233</v>
      </c>
      <c r="B155" s="16" t="s">
        <v>923</v>
      </c>
      <c r="C155" s="14" t="s">
        <v>16</v>
      </c>
      <c r="D155" s="50" t="s">
        <v>1191</v>
      </c>
      <c r="E155" s="15"/>
      <c r="F155" s="97">
        <v>0</v>
      </c>
      <c r="G155" s="137"/>
      <c r="H155" s="159" t="str">
        <f t="shared" si="2"/>
        <v/>
      </c>
    </row>
    <row r="156" spans="1:8" ht="18.75">
      <c r="A156" s="22" t="s">
        <v>1522</v>
      </c>
      <c r="B156" s="16" t="s">
        <v>923</v>
      </c>
      <c r="C156" s="14" t="s">
        <v>16</v>
      </c>
      <c r="D156" s="114" t="s">
        <v>1521</v>
      </c>
      <c r="E156" s="15"/>
      <c r="F156" s="97">
        <v>0</v>
      </c>
      <c r="G156" s="137"/>
      <c r="H156" s="159" t="str">
        <f t="shared" si="2"/>
        <v/>
      </c>
    </row>
    <row r="157" spans="1:8" ht="18.75">
      <c r="A157" s="22" t="s">
        <v>1234</v>
      </c>
      <c r="B157" s="16" t="s">
        <v>923</v>
      </c>
      <c r="C157" s="14" t="s">
        <v>922</v>
      </c>
      <c r="D157" s="50" t="s">
        <v>1192</v>
      </c>
      <c r="E157" s="15"/>
      <c r="F157" s="97">
        <v>0</v>
      </c>
      <c r="G157" s="137"/>
      <c r="H157" s="159" t="str">
        <f t="shared" si="2"/>
        <v/>
      </c>
    </row>
    <row r="158" spans="1:8" ht="18.75">
      <c r="A158" s="22" t="s">
        <v>1235</v>
      </c>
      <c r="B158" s="16" t="s">
        <v>923</v>
      </c>
      <c r="C158" s="14" t="s">
        <v>16</v>
      </c>
      <c r="D158" s="50" t="s">
        <v>1192</v>
      </c>
      <c r="E158" s="15"/>
      <c r="F158" s="97">
        <v>0</v>
      </c>
      <c r="G158" s="137"/>
      <c r="H158" s="159" t="str">
        <f t="shared" si="2"/>
        <v/>
      </c>
    </row>
    <row r="159" spans="1:8" ht="18.75">
      <c r="A159" s="22" t="s">
        <v>1236</v>
      </c>
      <c r="B159" s="16" t="s">
        <v>923</v>
      </c>
      <c r="C159" s="14" t="s">
        <v>922</v>
      </c>
      <c r="D159" s="50" t="s">
        <v>1193</v>
      </c>
      <c r="E159" s="15"/>
      <c r="F159" s="97">
        <v>0</v>
      </c>
      <c r="G159" s="137"/>
      <c r="H159" s="159" t="str">
        <f t="shared" si="2"/>
        <v/>
      </c>
    </row>
    <row r="160" spans="1:8" ht="18.75">
      <c r="A160" s="22" t="s">
        <v>1314</v>
      </c>
      <c r="B160" s="16" t="s">
        <v>923</v>
      </c>
      <c r="C160" s="14" t="s">
        <v>16</v>
      </c>
      <c r="D160" s="50" t="s">
        <v>1315</v>
      </c>
      <c r="E160" s="4"/>
      <c r="F160" s="97">
        <v>0</v>
      </c>
      <c r="G160" s="137"/>
      <c r="H160" s="159" t="str">
        <f t="shared" si="2"/>
        <v/>
      </c>
    </row>
    <row r="161" spans="1:8" ht="18.75">
      <c r="A161" s="22" t="s">
        <v>1313</v>
      </c>
      <c r="B161" s="16" t="s">
        <v>923</v>
      </c>
      <c r="C161" s="14" t="s">
        <v>16</v>
      </c>
      <c r="D161" s="50" t="s">
        <v>1518</v>
      </c>
      <c r="E161" s="4"/>
      <c r="F161" s="97">
        <v>0</v>
      </c>
      <c r="G161" s="137"/>
      <c r="H161" s="159" t="str">
        <f t="shared" si="2"/>
        <v/>
      </c>
    </row>
    <row r="162" spans="1:8" ht="18.75">
      <c r="A162" s="22" t="s">
        <v>1237</v>
      </c>
      <c r="B162" s="16" t="s">
        <v>923</v>
      </c>
      <c r="C162" s="14" t="s">
        <v>922</v>
      </c>
      <c r="D162" s="50" t="s">
        <v>1194</v>
      </c>
      <c r="E162" s="15"/>
      <c r="F162" s="97">
        <v>0</v>
      </c>
      <c r="G162" s="137"/>
      <c r="H162" s="159" t="str">
        <f t="shared" si="2"/>
        <v/>
      </c>
    </row>
    <row r="163" spans="1:8" ht="18.75">
      <c r="A163" s="22" t="s">
        <v>1238</v>
      </c>
      <c r="B163" s="16" t="s">
        <v>923</v>
      </c>
      <c r="C163" s="14" t="s">
        <v>16</v>
      </c>
      <c r="D163" s="50" t="s">
        <v>1194</v>
      </c>
      <c r="E163" s="4"/>
      <c r="F163" s="97">
        <v>0</v>
      </c>
      <c r="G163" s="137"/>
      <c r="H163" s="159" t="str">
        <f t="shared" si="2"/>
        <v/>
      </c>
    </row>
    <row r="164" spans="1:8" ht="18.75">
      <c r="A164" s="22" t="s">
        <v>1239</v>
      </c>
      <c r="B164" s="16" t="s">
        <v>923</v>
      </c>
      <c r="C164" s="14" t="s">
        <v>922</v>
      </c>
      <c r="D164" s="50" t="s">
        <v>1195</v>
      </c>
      <c r="E164" s="15"/>
      <c r="F164" s="97">
        <v>0</v>
      </c>
      <c r="G164" s="137"/>
      <c r="H164" s="159" t="str">
        <f t="shared" si="2"/>
        <v/>
      </c>
    </row>
    <row r="165" spans="1:8" ht="18.75">
      <c r="A165" s="22" t="s">
        <v>1240</v>
      </c>
      <c r="B165" s="16" t="s">
        <v>923</v>
      </c>
      <c r="C165" s="14" t="s">
        <v>16</v>
      </c>
      <c r="D165" s="50" t="s">
        <v>1195</v>
      </c>
      <c r="E165" s="4"/>
      <c r="F165" s="97">
        <v>0</v>
      </c>
      <c r="G165" s="137"/>
      <c r="H165" s="159" t="str">
        <f t="shared" si="2"/>
        <v/>
      </c>
    </row>
    <row r="166" spans="1:8" ht="18.75">
      <c r="A166" s="22" t="s">
        <v>1533</v>
      </c>
      <c r="B166" s="16" t="s">
        <v>923</v>
      </c>
      <c r="C166" s="14" t="s">
        <v>16</v>
      </c>
      <c r="D166" s="110" t="s">
        <v>1534</v>
      </c>
      <c r="E166" s="4"/>
      <c r="F166" s="97">
        <v>0</v>
      </c>
      <c r="G166" s="137"/>
      <c r="H166" s="159" t="str">
        <f t="shared" si="2"/>
        <v/>
      </c>
    </row>
    <row r="167" spans="1:8" ht="18.75">
      <c r="A167" s="22" t="s">
        <v>1241</v>
      </c>
      <c r="B167" s="16" t="s">
        <v>923</v>
      </c>
      <c r="C167" s="14" t="s">
        <v>922</v>
      </c>
      <c r="D167" s="50" t="s">
        <v>1196</v>
      </c>
      <c r="E167" s="15"/>
      <c r="F167" s="97">
        <v>0</v>
      </c>
      <c r="G167" s="137"/>
      <c r="H167" s="159" t="str">
        <f t="shared" si="2"/>
        <v/>
      </c>
    </row>
    <row r="168" spans="1:8" ht="18.75">
      <c r="A168" s="22" t="s">
        <v>1316</v>
      </c>
      <c r="B168" s="16" t="s">
        <v>923</v>
      </c>
      <c r="C168" s="14" t="s">
        <v>16</v>
      </c>
      <c r="D168" s="50" t="s">
        <v>1319</v>
      </c>
      <c r="E168" s="4"/>
      <c r="F168" s="97">
        <v>0</v>
      </c>
      <c r="G168" s="137"/>
      <c r="H168" s="159" t="str">
        <f t="shared" si="2"/>
        <v/>
      </c>
    </row>
    <row r="169" spans="1:8" ht="18.75">
      <c r="A169" s="22" t="s">
        <v>1317</v>
      </c>
      <c r="B169" s="16" t="s">
        <v>923</v>
      </c>
      <c r="C169" s="14" t="s">
        <v>16</v>
      </c>
      <c r="D169" s="50" t="s">
        <v>1320</v>
      </c>
      <c r="E169" s="4"/>
      <c r="F169" s="97">
        <v>0</v>
      </c>
      <c r="G169" s="137"/>
      <c r="H169" s="159" t="str">
        <f t="shared" si="2"/>
        <v/>
      </c>
    </row>
    <row r="170" spans="1:8" ht="18.75">
      <c r="A170" s="22" t="s">
        <v>1318</v>
      </c>
      <c r="B170" s="16" t="s">
        <v>923</v>
      </c>
      <c r="C170" s="14" t="s">
        <v>16</v>
      </c>
      <c r="D170" s="50" t="s">
        <v>1196</v>
      </c>
      <c r="E170" s="4"/>
      <c r="F170" s="97">
        <v>0</v>
      </c>
      <c r="G170" s="137"/>
      <c r="H170" s="159" t="str">
        <f t="shared" si="2"/>
        <v/>
      </c>
    </row>
    <row r="171" spans="1:8" ht="18.75">
      <c r="A171" s="22"/>
      <c r="B171" s="16"/>
      <c r="C171" s="14"/>
      <c r="D171" s="50"/>
      <c r="E171" s="4"/>
      <c r="F171" s="97"/>
      <c r="G171" s="137"/>
      <c r="H171" s="159" t="str">
        <f t="shared" si="2"/>
        <v/>
      </c>
    </row>
    <row r="172" spans="1:8" ht="18.75">
      <c r="A172" s="22"/>
      <c r="B172" s="16"/>
      <c r="C172" s="14"/>
      <c r="D172" s="50"/>
      <c r="E172" s="4"/>
      <c r="F172" s="97"/>
      <c r="G172" s="137"/>
      <c r="H172" s="159" t="str">
        <f t="shared" si="2"/>
        <v/>
      </c>
    </row>
    <row r="173" spans="1:8" ht="18.75">
      <c r="A173" s="22"/>
      <c r="B173" s="16"/>
      <c r="C173" s="14"/>
      <c r="D173" s="50"/>
      <c r="E173" s="4"/>
      <c r="F173" s="97"/>
      <c r="G173" s="137"/>
      <c r="H173" s="159" t="str">
        <f t="shared" si="2"/>
        <v/>
      </c>
    </row>
    <row r="174" spans="1:8" ht="18.75">
      <c r="A174" s="22"/>
      <c r="B174" s="16"/>
      <c r="C174" s="14"/>
      <c r="D174" s="50"/>
      <c r="E174" s="4"/>
      <c r="F174" s="97"/>
      <c r="G174" s="137"/>
      <c r="H174" s="159" t="str">
        <f t="shared" si="2"/>
        <v/>
      </c>
    </row>
    <row r="175" spans="1:8" ht="18.75">
      <c r="A175" s="22"/>
      <c r="B175" s="16"/>
      <c r="C175" s="14"/>
      <c r="D175" s="50"/>
      <c r="E175" s="4"/>
      <c r="F175" s="97"/>
      <c r="G175" s="137"/>
      <c r="H175" s="159" t="str">
        <f t="shared" si="2"/>
        <v/>
      </c>
    </row>
    <row r="176" spans="1:8" ht="18.75">
      <c r="A176" s="22"/>
      <c r="B176" s="16"/>
      <c r="C176" s="14"/>
      <c r="D176" s="50"/>
      <c r="E176" s="4"/>
      <c r="F176" s="97"/>
      <c r="G176" s="137"/>
      <c r="H176" s="159" t="str">
        <f t="shared" si="2"/>
        <v/>
      </c>
    </row>
    <row r="177" spans="1:8" ht="18.75">
      <c r="A177" s="22"/>
      <c r="B177" s="16"/>
      <c r="C177" s="14"/>
      <c r="D177" s="50"/>
      <c r="E177" s="4"/>
      <c r="F177" s="97"/>
      <c r="G177" s="137"/>
      <c r="H177" s="159" t="str">
        <f t="shared" si="2"/>
        <v/>
      </c>
    </row>
    <row r="178" spans="1:8" ht="18.75">
      <c r="A178" s="22"/>
      <c r="B178" s="16"/>
      <c r="C178" s="14"/>
      <c r="D178" s="50"/>
      <c r="E178" s="4"/>
      <c r="F178" s="97"/>
      <c r="G178" s="137"/>
      <c r="H178" s="159" t="str">
        <f t="shared" si="2"/>
        <v/>
      </c>
    </row>
    <row r="179" spans="1:8" ht="18.75">
      <c r="A179" s="22"/>
      <c r="B179" s="16"/>
      <c r="C179" s="14"/>
      <c r="D179" s="50"/>
      <c r="E179" s="4"/>
      <c r="F179" s="97"/>
      <c r="G179" s="137"/>
      <c r="H179" s="159" t="str">
        <f t="shared" si="2"/>
        <v/>
      </c>
    </row>
    <row r="180" spans="1:8" ht="18.75">
      <c r="A180" s="22"/>
      <c r="B180" s="16"/>
      <c r="C180" s="14"/>
      <c r="D180" s="50"/>
      <c r="E180" s="4"/>
      <c r="F180" s="97"/>
      <c r="G180" s="137"/>
      <c r="H180" s="159" t="str">
        <f t="shared" si="2"/>
        <v/>
      </c>
    </row>
    <row r="181" spans="1:8" ht="18.75">
      <c r="A181" s="22"/>
      <c r="B181" s="16"/>
      <c r="C181" s="14"/>
      <c r="D181" s="50"/>
      <c r="E181" s="4"/>
      <c r="F181" s="97"/>
      <c r="G181" s="137"/>
      <c r="H181" s="159" t="str">
        <f t="shared" si="2"/>
        <v/>
      </c>
    </row>
    <row r="182" spans="1:8" ht="18.75">
      <c r="A182" s="22"/>
      <c r="B182" s="16"/>
      <c r="C182" s="14"/>
      <c r="D182" s="50"/>
      <c r="E182" s="4"/>
      <c r="F182" s="97"/>
      <c r="G182" s="137"/>
      <c r="H182" s="159" t="str">
        <f t="shared" si="2"/>
        <v/>
      </c>
    </row>
    <row r="183" spans="1:8" ht="18.75">
      <c r="A183" s="22"/>
      <c r="B183" s="16"/>
      <c r="C183" s="14"/>
      <c r="D183" s="50"/>
      <c r="E183" s="4"/>
      <c r="F183" s="97"/>
      <c r="G183" s="137"/>
      <c r="H183" s="159" t="str">
        <f t="shared" si="2"/>
        <v/>
      </c>
    </row>
    <row r="184" spans="1:8" ht="18.75">
      <c r="A184" s="22"/>
      <c r="B184" s="16"/>
      <c r="C184" s="14"/>
      <c r="D184" s="50"/>
      <c r="E184" s="4"/>
      <c r="F184" s="97"/>
      <c r="G184" s="137"/>
      <c r="H184" s="159" t="str">
        <f t="shared" si="2"/>
        <v/>
      </c>
    </row>
    <row r="185" spans="1:8" ht="18.75">
      <c r="A185" s="22"/>
      <c r="B185" s="16"/>
      <c r="C185" s="14"/>
      <c r="D185" s="50"/>
      <c r="E185" s="4"/>
      <c r="F185" s="97"/>
      <c r="G185" s="137"/>
      <c r="H185" s="159" t="str">
        <f t="shared" si="2"/>
        <v/>
      </c>
    </row>
    <row r="186" spans="1:8" ht="18.75">
      <c r="A186" s="22"/>
      <c r="B186" s="16"/>
      <c r="C186" s="14"/>
      <c r="D186" s="50"/>
      <c r="E186" s="4"/>
      <c r="F186" s="97"/>
      <c r="G186" s="137"/>
      <c r="H186" s="159" t="str">
        <f t="shared" si="2"/>
        <v/>
      </c>
    </row>
    <row r="187" spans="1:8" ht="18.75">
      <c r="A187" s="22"/>
      <c r="B187" s="16"/>
      <c r="C187" s="14"/>
      <c r="D187" s="50"/>
      <c r="E187" s="15"/>
      <c r="F187" s="97"/>
      <c r="G187" s="137"/>
      <c r="H187" s="159" t="str">
        <f t="shared" si="2"/>
        <v/>
      </c>
    </row>
    <row r="188" spans="1:8" ht="18.75">
      <c r="A188" s="22"/>
      <c r="B188" s="13"/>
      <c r="C188" s="14"/>
      <c r="D188" s="50"/>
      <c r="E188" s="4"/>
      <c r="F188" s="97"/>
      <c r="G188" s="137"/>
      <c r="H188" s="159" t="str">
        <f t="shared" si="2"/>
        <v/>
      </c>
    </row>
    <row r="189" spans="1:8" ht="18.75">
      <c r="A189" s="22"/>
      <c r="B189" s="13"/>
      <c r="C189" s="14"/>
      <c r="D189" s="50"/>
      <c r="E189" s="4"/>
      <c r="F189" s="97"/>
      <c r="G189" s="137"/>
      <c r="H189" s="159" t="str">
        <f t="shared" si="2"/>
        <v/>
      </c>
    </row>
    <row r="190" spans="1:8" ht="18.75">
      <c r="A190" s="22"/>
      <c r="B190" s="13"/>
      <c r="C190" s="14"/>
      <c r="D190" s="50"/>
      <c r="E190" s="4"/>
      <c r="F190" s="97"/>
      <c r="G190" s="137"/>
      <c r="H190" s="159" t="str">
        <f t="shared" si="2"/>
        <v/>
      </c>
    </row>
    <row r="191" spans="1:8" ht="18.75">
      <c r="A191" s="22"/>
      <c r="B191" s="13"/>
      <c r="C191" s="14"/>
      <c r="D191" s="50"/>
      <c r="E191" s="4"/>
      <c r="F191" s="97"/>
      <c r="G191" s="137"/>
      <c r="H191" s="159" t="str">
        <f t="shared" si="2"/>
        <v/>
      </c>
    </row>
    <row r="192" spans="1:8" ht="18.75">
      <c r="A192" s="22"/>
      <c r="B192" s="13"/>
      <c r="C192" s="14"/>
      <c r="D192" s="50"/>
      <c r="E192" s="4"/>
      <c r="F192" s="97"/>
      <c r="G192" s="137"/>
      <c r="H192" s="159" t="str">
        <f t="shared" si="2"/>
        <v/>
      </c>
    </row>
    <row r="193" spans="1:8" ht="18.75">
      <c r="A193" s="22"/>
      <c r="B193" s="13"/>
      <c r="C193" s="14"/>
      <c r="D193" s="50"/>
      <c r="E193" s="4"/>
      <c r="F193" s="97"/>
      <c r="G193" s="137"/>
      <c r="H193" s="159" t="str">
        <f t="shared" si="2"/>
        <v/>
      </c>
    </row>
    <row r="194" spans="1:8" ht="18.75">
      <c r="A194" s="22"/>
      <c r="B194" s="13"/>
      <c r="C194" s="14"/>
      <c r="D194" s="50"/>
      <c r="E194" s="4"/>
      <c r="F194" s="97"/>
      <c r="G194" s="137"/>
      <c r="H194" s="159" t="str">
        <f t="shared" si="2"/>
        <v/>
      </c>
    </row>
    <row r="195" spans="1:8" ht="18.75">
      <c r="A195" s="22"/>
      <c r="B195" s="16"/>
      <c r="C195" s="14"/>
      <c r="D195" s="50"/>
      <c r="E195" s="15"/>
      <c r="F195" s="97"/>
      <c r="G195" s="137"/>
      <c r="H195" s="159" t="str">
        <f t="shared" si="2"/>
        <v/>
      </c>
    </row>
    <row r="196" spans="1:8" ht="18.75">
      <c r="A196" s="22"/>
      <c r="B196" s="16"/>
      <c r="C196" s="14"/>
      <c r="D196" s="50"/>
      <c r="E196" s="15"/>
      <c r="F196" s="97"/>
      <c r="G196" s="137"/>
      <c r="H196" s="159" t="str">
        <f t="shared" ref="H196:H259" si="3">IF(F196&gt;0,F196*G196/1000," ")</f>
        <v/>
      </c>
    </row>
    <row r="197" spans="1:8" ht="18.75">
      <c r="A197" s="22"/>
      <c r="B197" s="16"/>
      <c r="C197" s="14"/>
      <c r="D197" s="50"/>
      <c r="E197" s="15"/>
      <c r="F197" s="97"/>
      <c r="G197" s="137"/>
      <c r="H197" s="159" t="str">
        <f t="shared" si="3"/>
        <v/>
      </c>
    </row>
    <row r="198" spans="1:8" ht="18.75">
      <c r="A198" s="22"/>
      <c r="B198" s="16"/>
      <c r="C198" s="14"/>
      <c r="D198" s="50"/>
      <c r="E198" s="15"/>
      <c r="F198" s="97"/>
      <c r="G198" s="137"/>
      <c r="H198" s="159" t="str">
        <f t="shared" si="3"/>
        <v/>
      </c>
    </row>
    <row r="199" spans="1:8" ht="18.75">
      <c r="A199" s="22"/>
      <c r="B199" s="16"/>
      <c r="C199" s="14"/>
      <c r="D199" s="50"/>
      <c r="E199" s="15"/>
      <c r="F199" s="97"/>
      <c r="G199" s="137"/>
      <c r="H199" s="159" t="str">
        <f t="shared" si="3"/>
        <v/>
      </c>
    </row>
    <row r="200" spans="1:8" ht="18.75">
      <c r="A200" s="22"/>
      <c r="B200" s="16"/>
      <c r="C200" s="14"/>
      <c r="D200" s="50"/>
      <c r="E200" s="15"/>
      <c r="F200" s="97"/>
      <c r="G200" s="137"/>
      <c r="H200" s="159" t="str">
        <f t="shared" si="3"/>
        <v/>
      </c>
    </row>
    <row r="201" spans="1:8" ht="18.75">
      <c r="A201" s="22"/>
      <c r="B201" s="16"/>
      <c r="C201" s="14"/>
      <c r="D201" s="50"/>
      <c r="E201" s="15"/>
      <c r="F201" s="97"/>
      <c r="G201" s="137"/>
      <c r="H201" s="159" t="str">
        <f t="shared" si="3"/>
        <v/>
      </c>
    </row>
    <row r="202" spans="1:8" ht="18.75">
      <c r="A202" s="22"/>
      <c r="B202" s="16"/>
      <c r="C202" s="14"/>
      <c r="D202" s="50"/>
      <c r="E202" s="15"/>
      <c r="F202" s="97"/>
      <c r="G202" s="137"/>
      <c r="H202" s="159" t="str">
        <f t="shared" si="3"/>
        <v/>
      </c>
    </row>
    <row r="203" spans="1:8" ht="18.75">
      <c r="A203" s="22"/>
      <c r="B203" s="16"/>
      <c r="C203" s="14"/>
      <c r="D203" s="50"/>
      <c r="E203" s="15"/>
      <c r="F203" s="97"/>
      <c r="G203" s="137"/>
      <c r="H203" s="159" t="str">
        <f t="shared" si="3"/>
        <v/>
      </c>
    </row>
    <row r="204" spans="1:8" ht="18.75">
      <c r="A204" s="22"/>
      <c r="B204" s="16"/>
      <c r="C204" s="14"/>
      <c r="D204" s="50"/>
      <c r="E204" s="15"/>
      <c r="F204" s="97"/>
      <c r="G204" s="137"/>
      <c r="H204" s="159" t="str">
        <f t="shared" si="3"/>
        <v/>
      </c>
    </row>
    <row r="205" spans="1:8" ht="18.75">
      <c r="A205" s="22"/>
      <c r="B205" s="16"/>
      <c r="C205" s="14"/>
      <c r="D205" s="50"/>
      <c r="E205" s="15"/>
      <c r="F205" s="97"/>
      <c r="G205" s="137"/>
      <c r="H205" s="159" t="str">
        <f t="shared" si="3"/>
        <v/>
      </c>
    </row>
    <row r="206" spans="1:8" ht="18.75">
      <c r="A206" s="22"/>
      <c r="B206" s="16"/>
      <c r="C206" s="14"/>
      <c r="D206" s="50"/>
      <c r="E206" s="15"/>
      <c r="F206" s="97"/>
      <c r="G206" s="137"/>
      <c r="H206" s="159" t="str">
        <f t="shared" si="3"/>
        <v/>
      </c>
    </row>
    <row r="207" spans="1:8" ht="18.75">
      <c r="A207" s="22"/>
      <c r="B207" s="16"/>
      <c r="C207" s="14"/>
      <c r="D207" s="50"/>
      <c r="E207" s="15"/>
      <c r="F207" s="97"/>
      <c r="G207" s="137"/>
      <c r="H207" s="159" t="str">
        <f t="shared" si="3"/>
        <v/>
      </c>
    </row>
    <row r="208" spans="1:8" ht="18.75">
      <c r="A208" s="22"/>
      <c r="B208" s="16"/>
      <c r="C208" s="14"/>
      <c r="D208" s="50"/>
      <c r="E208" s="15"/>
      <c r="F208" s="97"/>
      <c r="G208" s="137"/>
      <c r="H208" s="159" t="str">
        <f t="shared" si="3"/>
        <v/>
      </c>
    </row>
    <row r="209" spans="1:8" ht="18.75">
      <c r="A209" s="22"/>
      <c r="B209" s="16"/>
      <c r="C209" s="14"/>
      <c r="D209" s="50"/>
      <c r="E209" s="15"/>
      <c r="F209" s="97"/>
      <c r="G209" s="137"/>
      <c r="H209" s="159" t="str">
        <f t="shared" si="3"/>
        <v/>
      </c>
    </row>
    <row r="210" spans="1:8" ht="18.75">
      <c r="A210" s="22"/>
      <c r="B210" s="16"/>
      <c r="C210" s="14"/>
      <c r="D210" s="50"/>
      <c r="E210" s="15"/>
      <c r="F210" s="97"/>
      <c r="G210" s="137"/>
      <c r="H210" s="159" t="str">
        <f t="shared" si="3"/>
        <v/>
      </c>
    </row>
    <row r="211" spans="1:8" ht="18.75">
      <c r="A211" s="22"/>
      <c r="B211" s="16"/>
      <c r="C211" s="14"/>
      <c r="D211" s="50"/>
      <c r="E211" s="15"/>
      <c r="F211" s="97"/>
      <c r="G211" s="137"/>
      <c r="H211" s="159" t="str">
        <f t="shared" si="3"/>
        <v/>
      </c>
    </row>
    <row r="212" spans="1:8" ht="18.75">
      <c r="A212" s="22"/>
      <c r="B212" s="16"/>
      <c r="C212" s="14"/>
      <c r="D212" s="50"/>
      <c r="E212" s="15"/>
      <c r="F212" s="97"/>
      <c r="G212" s="137"/>
      <c r="H212" s="159" t="str">
        <f t="shared" si="3"/>
        <v/>
      </c>
    </row>
    <row r="213" spans="1:8" ht="18.75">
      <c r="A213" s="22"/>
      <c r="B213" s="16"/>
      <c r="C213" s="14"/>
      <c r="D213" s="50"/>
      <c r="E213" s="15"/>
      <c r="F213" s="97"/>
      <c r="G213" s="137"/>
      <c r="H213" s="159" t="str">
        <f t="shared" si="3"/>
        <v/>
      </c>
    </row>
    <row r="214" spans="1:8" ht="18.75">
      <c r="A214" s="22"/>
      <c r="B214" s="16"/>
      <c r="C214" s="14"/>
      <c r="D214" s="50"/>
      <c r="E214" s="15"/>
      <c r="F214" s="97"/>
      <c r="G214" s="137"/>
      <c r="H214" s="159" t="str">
        <f t="shared" si="3"/>
        <v/>
      </c>
    </row>
    <row r="215" spans="1:8" ht="18.75">
      <c r="A215" s="22"/>
      <c r="B215" s="16"/>
      <c r="C215" s="14"/>
      <c r="D215" s="50"/>
      <c r="E215" s="15"/>
      <c r="F215" s="97"/>
      <c r="G215" s="137"/>
      <c r="H215" s="159" t="str">
        <f t="shared" si="3"/>
        <v/>
      </c>
    </row>
    <row r="216" spans="1:8" ht="18.75">
      <c r="A216" s="22"/>
      <c r="B216" s="16"/>
      <c r="C216" s="14"/>
      <c r="D216" s="50"/>
      <c r="E216" s="15"/>
      <c r="F216" s="97"/>
      <c r="G216" s="137"/>
      <c r="H216" s="159" t="str">
        <f t="shared" si="3"/>
        <v/>
      </c>
    </row>
    <row r="217" spans="1:8" ht="18.75">
      <c r="A217" s="22"/>
      <c r="B217" s="16"/>
      <c r="C217" s="14"/>
      <c r="D217" s="50"/>
      <c r="E217" s="15"/>
      <c r="F217" s="97"/>
      <c r="G217" s="137"/>
      <c r="H217" s="159" t="str">
        <f t="shared" si="3"/>
        <v/>
      </c>
    </row>
    <row r="218" spans="1:8" ht="18.75">
      <c r="A218" s="22"/>
      <c r="B218" s="16"/>
      <c r="C218" s="14"/>
      <c r="D218" s="50"/>
      <c r="E218" s="15"/>
      <c r="F218" s="97"/>
      <c r="G218" s="137"/>
      <c r="H218" s="159" t="str">
        <f t="shared" si="3"/>
        <v/>
      </c>
    </row>
    <row r="219" spans="1:8" ht="18.75">
      <c r="A219" s="22"/>
      <c r="B219" s="16"/>
      <c r="C219" s="14"/>
      <c r="D219" s="50"/>
      <c r="E219" s="15"/>
      <c r="F219" s="97"/>
      <c r="G219" s="137"/>
      <c r="H219" s="159" t="str">
        <f t="shared" si="3"/>
        <v/>
      </c>
    </row>
    <row r="220" spans="1:8" ht="18.75">
      <c r="A220" s="22"/>
      <c r="B220" s="16"/>
      <c r="C220" s="14"/>
      <c r="D220" s="50"/>
      <c r="E220" s="15"/>
      <c r="F220" s="97"/>
      <c r="G220" s="137"/>
      <c r="H220" s="159" t="str">
        <f t="shared" si="3"/>
        <v/>
      </c>
    </row>
    <row r="221" spans="1:8" ht="18.75">
      <c r="A221" s="22"/>
      <c r="B221" s="16"/>
      <c r="C221" s="14"/>
      <c r="D221" s="50"/>
      <c r="E221" s="15"/>
      <c r="F221" s="97"/>
      <c r="G221" s="137"/>
      <c r="H221" s="159" t="str">
        <f t="shared" si="3"/>
        <v/>
      </c>
    </row>
    <row r="222" spans="1:8" ht="18.75">
      <c r="A222" s="22"/>
      <c r="B222" s="16"/>
      <c r="C222" s="14"/>
      <c r="D222" s="50"/>
      <c r="E222" s="15"/>
      <c r="F222" s="97"/>
      <c r="G222" s="137"/>
      <c r="H222" s="159" t="str">
        <f t="shared" si="3"/>
        <v/>
      </c>
    </row>
    <row r="223" spans="1:8" ht="18.75">
      <c r="A223" s="22"/>
      <c r="B223" s="16"/>
      <c r="C223" s="14"/>
      <c r="D223" s="50"/>
      <c r="E223" s="15"/>
      <c r="F223" s="97"/>
      <c r="G223" s="137"/>
      <c r="H223" s="159" t="str">
        <f t="shared" si="3"/>
        <v/>
      </c>
    </row>
    <row r="224" spans="1:8" ht="18.75">
      <c r="A224" s="22"/>
      <c r="B224" s="16"/>
      <c r="C224" s="14"/>
      <c r="D224" s="50"/>
      <c r="E224" s="15"/>
      <c r="F224" s="97"/>
      <c r="G224" s="137"/>
      <c r="H224" s="159" t="str">
        <f t="shared" si="3"/>
        <v/>
      </c>
    </row>
    <row r="225" spans="1:8" ht="18.75">
      <c r="A225" s="22"/>
      <c r="B225" s="16"/>
      <c r="C225" s="14"/>
      <c r="D225" s="50"/>
      <c r="E225" s="15"/>
      <c r="F225" s="97"/>
      <c r="G225" s="137"/>
      <c r="H225" s="159" t="str">
        <f t="shared" si="3"/>
        <v/>
      </c>
    </row>
    <row r="226" spans="1:8" ht="18.75">
      <c r="A226" s="22"/>
      <c r="B226" s="16"/>
      <c r="C226" s="14"/>
      <c r="D226" s="50"/>
      <c r="E226" s="15"/>
      <c r="F226" s="97"/>
      <c r="G226" s="137"/>
      <c r="H226" s="159" t="str">
        <f t="shared" si="3"/>
        <v/>
      </c>
    </row>
    <row r="227" spans="1:8" ht="18.75">
      <c r="A227" s="22"/>
      <c r="B227" s="16"/>
      <c r="C227" s="14"/>
      <c r="D227" s="50"/>
      <c r="E227" s="15"/>
      <c r="F227" s="97"/>
      <c r="G227" s="137"/>
      <c r="H227" s="159" t="str">
        <f t="shared" si="3"/>
        <v/>
      </c>
    </row>
    <row r="228" spans="1:8" ht="18.75">
      <c r="A228" s="22"/>
      <c r="B228" s="16"/>
      <c r="C228" s="14"/>
      <c r="D228" s="50"/>
      <c r="E228" s="15"/>
      <c r="F228" s="97"/>
      <c r="G228" s="137"/>
      <c r="H228" s="159" t="str">
        <f t="shared" si="3"/>
        <v/>
      </c>
    </row>
    <row r="229" spans="1:8" ht="18.75">
      <c r="A229" s="22"/>
      <c r="B229" s="16"/>
      <c r="C229" s="14"/>
      <c r="D229" s="50"/>
      <c r="E229" s="15"/>
      <c r="F229" s="97"/>
      <c r="G229" s="137"/>
      <c r="H229" s="159" t="str">
        <f t="shared" si="3"/>
        <v/>
      </c>
    </row>
    <row r="230" spans="1:8" ht="18.75">
      <c r="A230" s="22"/>
      <c r="B230" s="16"/>
      <c r="C230" s="14"/>
      <c r="D230" s="50"/>
      <c r="E230" s="15"/>
      <c r="F230" s="97"/>
      <c r="G230" s="137"/>
      <c r="H230" s="159" t="str">
        <f t="shared" si="3"/>
        <v/>
      </c>
    </row>
    <row r="231" spans="1:8" ht="18.75">
      <c r="A231" s="22"/>
      <c r="B231" s="16"/>
      <c r="C231" s="14"/>
      <c r="D231" s="50"/>
      <c r="E231" s="15"/>
      <c r="F231" s="97"/>
      <c r="G231" s="137"/>
      <c r="H231" s="159" t="str">
        <f t="shared" si="3"/>
        <v/>
      </c>
    </row>
    <row r="232" spans="1:8" ht="18.75">
      <c r="A232" s="22"/>
      <c r="B232" s="16"/>
      <c r="C232" s="14"/>
      <c r="D232" s="50"/>
      <c r="E232" s="15"/>
      <c r="F232" s="97"/>
      <c r="G232" s="137"/>
      <c r="H232" s="159" t="str">
        <f t="shared" si="3"/>
        <v/>
      </c>
    </row>
    <row r="233" spans="1:8" ht="18.75">
      <c r="A233" s="22"/>
      <c r="B233" s="16"/>
      <c r="C233" s="14"/>
      <c r="D233" s="50"/>
      <c r="E233" s="15"/>
      <c r="F233" s="97"/>
      <c r="G233" s="137"/>
      <c r="H233" s="159" t="str">
        <f t="shared" si="3"/>
        <v/>
      </c>
    </row>
    <row r="234" spans="1:8" ht="18.75">
      <c r="A234" s="22"/>
      <c r="B234" s="16"/>
      <c r="C234" s="14"/>
      <c r="D234" s="50"/>
      <c r="E234" s="15"/>
      <c r="F234" s="97"/>
      <c r="G234" s="137"/>
      <c r="H234" s="159" t="str">
        <f t="shared" si="3"/>
        <v/>
      </c>
    </row>
    <row r="235" spans="1:8" ht="18.75">
      <c r="A235" s="22"/>
      <c r="B235" s="16"/>
      <c r="C235" s="14"/>
      <c r="D235" s="50"/>
      <c r="E235" s="15"/>
      <c r="F235" s="97"/>
      <c r="G235" s="137"/>
      <c r="H235" s="159" t="str">
        <f t="shared" si="3"/>
        <v/>
      </c>
    </row>
    <row r="236" spans="1:8" ht="18.75">
      <c r="A236" s="22"/>
      <c r="B236" s="16"/>
      <c r="C236" s="14"/>
      <c r="D236" s="50"/>
      <c r="E236" s="15"/>
      <c r="F236" s="97"/>
      <c r="G236" s="137"/>
      <c r="H236" s="159" t="str">
        <f t="shared" si="3"/>
        <v/>
      </c>
    </row>
    <row r="237" spans="1:8" ht="18.75">
      <c r="A237" s="22"/>
      <c r="B237" s="16"/>
      <c r="C237" s="14"/>
      <c r="D237" s="50"/>
      <c r="E237" s="15"/>
      <c r="F237" s="97"/>
      <c r="G237" s="137"/>
      <c r="H237" s="159" t="str">
        <f t="shared" si="3"/>
        <v/>
      </c>
    </row>
    <row r="238" spans="1:8" ht="18.75">
      <c r="A238" s="22"/>
      <c r="B238" s="16"/>
      <c r="C238" s="14"/>
      <c r="D238" s="50"/>
      <c r="E238" s="15"/>
      <c r="F238" s="97"/>
      <c r="G238" s="137"/>
      <c r="H238" s="159" t="str">
        <f t="shared" si="3"/>
        <v/>
      </c>
    </row>
    <row r="239" spans="1:8" ht="18.75">
      <c r="A239" s="22"/>
      <c r="B239" s="16"/>
      <c r="C239" s="14"/>
      <c r="D239" s="50"/>
      <c r="E239" s="15"/>
      <c r="F239" s="97"/>
      <c r="G239" s="137"/>
      <c r="H239" s="159" t="str">
        <f t="shared" si="3"/>
        <v/>
      </c>
    </row>
    <row r="240" spans="1:8" ht="18.75">
      <c r="A240" s="22"/>
      <c r="B240" s="16"/>
      <c r="C240" s="14"/>
      <c r="D240" s="50"/>
      <c r="E240" s="15"/>
      <c r="F240" s="97"/>
      <c r="G240" s="137"/>
      <c r="H240" s="159" t="str">
        <f t="shared" si="3"/>
        <v/>
      </c>
    </row>
    <row r="241" spans="1:8" ht="18.75">
      <c r="A241" s="22"/>
      <c r="B241" s="16"/>
      <c r="C241" s="14"/>
      <c r="D241" s="50"/>
      <c r="E241" s="15"/>
      <c r="F241" s="102"/>
      <c r="G241" s="137"/>
      <c r="H241" s="159" t="str">
        <f t="shared" si="3"/>
        <v/>
      </c>
    </row>
    <row r="242" spans="1:8" ht="18.75">
      <c r="A242" s="22"/>
      <c r="B242" s="16"/>
      <c r="C242" s="14"/>
      <c r="D242" s="50"/>
      <c r="E242" s="15"/>
      <c r="F242" s="97"/>
      <c r="G242" s="137"/>
      <c r="H242" s="159" t="str">
        <f t="shared" si="3"/>
        <v/>
      </c>
    </row>
    <row r="243" spans="1:8" ht="18.75">
      <c r="A243" s="22"/>
      <c r="B243" s="16"/>
      <c r="C243" s="14"/>
      <c r="D243" s="50"/>
      <c r="E243" s="15"/>
      <c r="F243" s="97"/>
      <c r="G243" s="137"/>
      <c r="H243" s="159" t="str">
        <f t="shared" si="3"/>
        <v/>
      </c>
    </row>
    <row r="244" spans="1:8" ht="18.75">
      <c r="A244" s="22"/>
      <c r="B244" s="16"/>
      <c r="C244" s="14"/>
      <c r="D244" s="50"/>
      <c r="E244" s="15"/>
      <c r="F244" s="97"/>
      <c r="G244" s="137"/>
      <c r="H244" s="159" t="str">
        <f t="shared" si="3"/>
        <v/>
      </c>
    </row>
    <row r="245" spans="1:8" ht="18.75">
      <c r="A245" s="22"/>
      <c r="B245" s="16"/>
      <c r="C245" s="14"/>
      <c r="D245" s="50"/>
      <c r="E245" s="15"/>
      <c r="F245" s="97"/>
      <c r="G245" s="137"/>
      <c r="H245" s="159" t="str">
        <f t="shared" si="3"/>
        <v/>
      </c>
    </row>
    <row r="246" spans="1:8" ht="18.75">
      <c r="A246" s="22"/>
      <c r="B246" s="16"/>
      <c r="C246" s="14"/>
      <c r="D246" s="50"/>
      <c r="E246" s="15"/>
      <c r="F246" s="97"/>
      <c r="G246" s="137"/>
      <c r="H246" s="159" t="str">
        <f t="shared" si="3"/>
        <v/>
      </c>
    </row>
    <row r="247" spans="1:8" ht="18.75">
      <c r="A247" s="22"/>
      <c r="B247" s="16"/>
      <c r="C247" s="14"/>
      <c r="D247" s="50"/>
      <c r="E247" s="15"/>
      <c r="F247" s="97"/>
      <c r="G247" s="137"/>
      <c r="H247" s="159" t="str">
        <f t="shared" si="3"/>
        <v/>
      </c>
    </row>
    <row r="248" spans="1:8" ht="18.75">
      <c r="A248" s="22"/>
      <c r="B248" s="16"/>
      <c r="C248" s="14"/>
      <c r="D248" s="50"/>
      <c r="E248" s="15"/>
      <c r="F248" s="97"/>
      <c r="G248" s="137"/>
      <c r="H248" s="159" t="str">
        <f t="shared" si="3"/>
        <v/>
      </c>
    </row>
    <row r="249" spans="1:8" ht="18.75">
      <c r="A249" s="22"/>
      <c r="B249" s="16"/>
      <c r="C249" s="14"/>
      <c r="D249" s="50"/>
      <c r="E249" s="15"/>
      <c r="F249" s="97"/>
      <c r="G249" s="137"/>
      <c r="H249" s="159" t="str">
        <f t="shared" si="3"/>
        <v/>
      </c>
    </row>
    <row r="250" spans="1:8" ht="18.75">
      <c r="A250" s="22"/>
      <c r="B250" s="16"/>
      <c r="C250" s="14"/>
      <c r="D250" s="50"/>
      <c r="E250" s="15"/>
      <c r="F250" s="97"/>
      <c r="G250" s="137"/>
      <c r="H250" s="159" t="str">
        <f t="shared" si="3"/>
        <v/>
      </c>
    </row>
    <row r="251" spans="1:8" ht="18.75">
      <c r="A251" s="22"/>
      <c r="B251" s="16"/>
      <c r="C251" s="14"/>
      <c r="D251" s="50"/>
      <c r="E251" s="15"/>
      <c r="F251" s="97"/>
      <c r="G251" s="137"/>
      <c r="H251" s="159" t="str">
        <f t="shared" si="3"/>
        <v/>
      </c>
    </row>
    <row r="252" spans="1:8" ht="18.75">
      <c r="A252" s="22"/>
      <c r="B252" s="16"/>
      <c r="C252" s="14"/>
      <c r="D252" s="50"/>
      <c r="E252" s="15"/>
      <c r="F252" s="97"/>
      <c r="G252" s="137"/>
      <c r="H252" s="159" t="str">
        <f t="shared" si="3"/>
        <v/>
      </c>
    </row>
    <row r="253" spans="1:8" ht="18.75">
      <c r="A253" s="22"/>
      <c r="B253" s="16"/>
      <c r="C253" s="14"/>
      <c r="D253" s="50"/>
      <c r="E253" s="15"/>
      <c r="F253" s="97"/>
      <c r="G253" s="137"/>
      <c r="H253" s="159" t="str">
        <f t="shared" si="3"/>
        <v/>
      </c>
    </row>
    <row r="254" spans="1:8" ht="18.75">
      <c r="A254" s="22"/>
      <c r="B254" s="16"/>
      <c r="C254" s="14"/>
      <c r="D254" s="50"/>
      <c r="E254" s="15"/>
      <c r="F254" s="97"/>
      <c r="G254" s="137"/>
      <c r="H254" s="159" t="str">
        <f t="shared" si="3"/>
        <v/>
      </c>
    </row>
    <row r="255" spans="1:8" ht="18.75">
      <c r="A255" s="22"/>
      <c r="B255" s="16"/>
      <c r="C255" s="14"/>
      <c r="D255" s="50"/>
      <c r="E255" s="15"/>
      <c r="F255" s="97"/>
      <c r="G255" s="137"/>
      <c r="H255" s="159" t="str">
        <f t="shared" si="3"/>
        <v/>
      </c>
    </row>
    <row r="256" spans="1:8" ht="18.75">
      <c r="A256" s="22"/>
      <c r="B256" s="16"/>
      <c r="C256" s="14"/>
      <c r="D256" s="50"/>
      <c r="E256" s="15"/>
      <c r="F256" s="97"/>
      <c r="G256" s="137"/>
      <c r="H256" s="159" t="str">
        <f t="shared" si="3"/>
        <v/>
      </c>
    </row>
    <row r="257" spans="1:8" ht="18.75">
      <c r="A257" s="22"/>
      <c r="B257" s="16"/>
      <c r="C257" s="14"/>
      <c r="D257" s="50"/>
      <c r="E257" s="103"/>
      <c r="F257" s="97"/>
      <c r="G257" s="137"/>
      <c r="H257" s="159" t="str">
        <f t="shared" si="3"/>
        <v/>
      </c>
    </row>
    <row r="258" spans="1:8" ht="18.75">
      <c r="A258" s="22"/>
      <c r="B258" s="16"/>
      <c r="C258" s="14"/>
      <c r="D258" s="50"/>
      <c r="E258" s="15"/>
      <c r="F258" s="97"/>
      <c r="G258" s="137"/>
      <c r="H258" s="159" t="str">
        <f t="shared" si="3"/>
        <v/>
      </c>
    </row>
    <row r="259" spans="1:8" ht="18.75">
      <c r="A259" s="22"/>
      <c r="B259" s="16"/>
      <c r="C259" s="14"/>
      <c r="D259" s="50"/>
      <c r="E259" s="15"/>
      <c r="F259" s="97"/>
      <c r="G259" s="137"/>
      <c r="H259" s="159" t="str">
        <f t="shared" si="3"/>
        <v/>
      </c>
    </row>
    <row r="260" spans="1:8" ht="18.75">
      <c r="A260" s="22"/>
      <c r="B260" s="16"/>
      <c r="C260" s="14"/>
      <c r="D260" s="50"/>
      <c r="E260" s="15"/>
      <c r="F260" s="97"/>
      <c r="G260" s="137"/>
      <c r="H260" s="159" t="str">
        <f t="shared" ref="H260:H323" si="4">IF(F260&gt;0,F260*G260/1000," ")</f>
        <v/>
      </c>
    </row>
    <row r="261" spans="1:8" ht="18.75">
      <c r="A261" s="22"/>
      <c r="B261" s="16"/>
      <c r="C261" s="14"/>
      <c r="D261" s="50"/>
      <c r="E261" s="15"/>
      <c r="F261" s="97"/>
      <c r="G261" s="137"/>
      <c r="H261" s="159" t="str">
        <f t="shared" si="4"/>
        <v/>
      </c>
    </row>
    <row r="262" spans="1:8" ht="18.75">
      <c r="A262" s="22"/>
      <c r="B262" s="16"/>
      <c r="C262" s="14"/>
      <c r="D262" s="50"/>
      <c r="E262" s="15"/>
      <c r="F262" s="97"/>
      <c r="G262" s="137"/>
      <c r="H262" s="159" t="str">
        <f t="shared" si="4"/>
        <v/>
      </c>
    </row>
    <row r="263" spans="1:8" ht="18.75">
      <c r="A263" s="22"/>
      <c r="B263" s="16"/>
      <c r="C263" s="14"/>
      <c r="D263" s="50"/>
      <c r="E263" s="15"/>
      <c r="F263" s="97"/>
      <c r="G263" s="137"/>
      <c r="H263" s="159" t="str">
        <f t="shared" si="4"/>
        <v/>
      </c>
    </row>
    <row r="264" spans="1:8" ht="18.75">
      <c r="A264" s="22"/>
      <c r="B264" s="16"/>
      <c r="C264" s="14"/>
      <c r="D264" s="50"/>
      <c r="E264" s="15"/>
      <c r="F264" s="97"/>
      <c r="G264" s="137"/>
      <c r="H264" s="159" t="str">
        <f t="shared" si="4"/>
        <v/>
      </c>
    </row>
    <row r="265" spans="1:8" ht="18.75">
      <c r="A265" s="22"/>
      <c r="B265" s="16"/>
      <c r="C265" s="14"/>
      <c r="D265" s="50"/>
      <c r="E265" s="15"/>
      <c r="F265" s="97"/>
      <c r="G265" s="137"/>
      <c r="H265" s="159" t="str">
        <f t="shared" si="4"/>
        <v/>
      </c>
    </row>
    <row r="266" spans="1:8" ht="18.75">
      <c r="A266" s="22"/>
      <c r="B266" s="16"/>
      <c r="C266" s="14"/>
      <c r="D266" s="50"/>
      <c r="E266" s="15"/>
      <c r="F266" s="97"/>
      <c r="G266" s="137"/>
      <c r="H266" s="159" t="str">
        <f t="shared" si="4"/>
        <v/>
      </c>
    </row>
    <row r="267" spans="1:8" ht="18.75">
      <c r="A267" s="22"/>
      <c r="B267" s="16"/>
      <c r="C267" s="14"/>
      <c r="D267" s="50"/>
      <c r="E267" s="15"/>
      <c r="F267" s="97"/>
      <c r="G267" s="137"/>
      <c r="H267" s="159" t="str">
        <f t="shared" si="4"/>
        <v/>
      </c>
    </row>
    <row r="268" spans="1:8" ht="18.75">
      <c r="A268" s="22"/>
      <c r="B268" s="16"/>
      <c r="C268" s="14"/>
      <c r="D268" s="50"/>
      <c r="E268" s="15"/>
      <c r="F268" s="97"/>
      <c r="G268" s="137"/>
      <c r="H268" s="159" t="str">
        <f t="shared" si="4"/>
        <v/>
      </c>
    </row>
    <row r="269" spans="1:8" ht="18.75">
      <c r="A269" s="22"/>
      <c r="B269" s="16"/>
      <c r="C269" s="14"/>
      <c r="D269" s="50"/>
      <c r="E269" s="15"/>
      <c r="F269" s="97"/>
      <c r="G269" s="137"/>
      <c r="H269" s="159" t="str">
        <f t="shared" si="4"/>
        <v/>
      </c>
    </row>
    <row r="270" spans="1:8" ht="18.75">
      <c r="A270" s="22"/>
      <c r="B270" s="16"/>
      <c r="C270" s="14"/>
      <c r="D270" s="50"/>
      <c r="E270" s="15"/>
      <c r="F270" s="97"/>
      <c r="G270" s="137"/>
      <c r="H270" s="159" t="str">
        <f t="shared" si="4"/>
        <v/>
      </c>
    </row>
    <row r="271" spans="1:8" ht="18.75">
      <c r="A271" s="22"/>
      <c r="B271" s="16"/>
      <c r="C271" s="14"/>
      <c r="D271" s="50"/>
      <c r="E271" s="15"/>
      <c r="F271" s="97"/>
      <c r="G271" s="137"/>
      <c r="H271" s="159" t="str">
        <f t="shared" si="4"/>
        <v/>
      </c>
    </row>
    <row r="272" spans="1:8" ht="18.75">
      <c r="A272" s="22"/>
      <c r="B272" s="16"/>
      <c r="C272" s="14"/>
      <c r="D272" s="50"/>
      <c r="E272" s="15"/>
      <c r="F272" s="97"/>
      <c r="G272" s="137"/>
      <c r="H272" s="159" t="str">
        <f t="shared" si="4"/>
        <v/>
      </c>
    </row>
    <row r="273" spans="1:8" ht="18.75">
      <c r="A273" s="22"/>
      <c r="B273" s="16"/>
      <c r="C273" s="14"/>
      <c r="D273" s="50"/>
      <c r="E273" s="15"/>
      <c r="F273" s="97"/>
      <c r="G273" s="137"/>
      <c r="H273" s="159" t="str">
        <f t="shared" si="4"/>
        <v/>
      </c>
    </row>
    <row r="274" spans="1:8" ht="18.75">
      <c r="A274" s="22"/>
      <c r="B274" s="16"/>
      <c r="C274" s="14"/>
      <c r="D274" s="50"/>
      <c r="E274" s="15"/>
      <c r="F274" s="97"/>
      <c r="G274" s="137"/>
      <c r="H274" s="159" t="str">
        <f t="shared" si="4"/>
        <v/>
      </c>
    </row>
    <row r="275" spans="1:8" ht="18.75">
      <c r="A275" s="22"/>
      <c r="B275" s="16"/>
      <c r="C275" s="14"/>
      <c r="D275" s="50"/>
      <c r="E275" s="15"/>
      <c r="F275" s="97"/>
      <c r="G275" s="137"/>
      <c r="H275" s="159" t="str">
        <f t="shared" si="4"/>
        <v/>
      </c>
    </row>
    <row r="276" spans="1:8" ht="18.75">
      <c r="A276" s="22"/>
      <c r="B276" s="16"/>
      <c r="C276" s="14"/>
      <c r="D276" s="50"/>
      <c r="E276" s="15"/>
      <c r="F276" s="97"/>
      <c r="G276" s="137"/>
      <c r="H276" s="159" t="str">
        <f t="shared" si="4"/>
        <v/>
      </c>
    </row>
    <row r="277" spans="1:8" ht="18.75">
      <c r="A277" s="22"/>
      <c r="B277" s="16"/>
      <c r="C277" s="14"/>
      <c r="D277" s="50"/>
      <c r="E277" s="15"/>
      <c r="F277" s="97"/>
      <c r="G277" s="137"/>
      <c r="H277" s="159" t="str">
        <f t="shared" si="4"/>
        <v/>
      </c>
    </row>
    <row r="278" spans="1:8" ht="18.75">
      <c r="A278" s="22"/>
      <c r="B278" s="16"/>
      <c r="C278" s="14"/>
      <c r="D278" s="50"/>
      <c r="E278" s="15"/>
      <c r="F278" s="97"/>
      <c r="G278" s="137"/>
      <c r="H278" s="159" t="str">
        <f t="shared" si="4"/>
        <v/>
      </c>
    </row>
    <row r="279" spans="1:8" ht="18.75">
      <c r="A279" s="22"/>
      <c r="B279" s="16"/>
      <c r="C279" s="14"/>
      <c r="D279" s="50"/>
      <c r="E279" s="15"/>
      <c r="F279" s="97"/>
      <c r="G279" s="137"/>
      <c r="H279" s="159" t="str">
        <f t="shared" si="4"/>
        <v/>
      </c>
    </row>
    <row r="280" spans="1:8" ht="18.75">
      <c r="A280" s="22"/>
      <c r="B280" s="16"/>
      <c r="C280" s="14"/>
      <c r="D280" s="50"/>
      <c r="E280" s="15"/>
      <c r="F280" s="97"/>
      <c r="G280" s="137"/>
      <c r="H280" s="159" t="str">
        <f t="shared" si="4"/>
        <v/>
      </c>
    </row>
    <row r="281" spans="1:8" ht="18.75">
      <c r="A281" s="22"/>
      <c r="B281" s="16"/>
      <c r="C281" s="14"/>
      <c r="D281" s="50"/>
      <c r="E281" s="15"/>
      <c r="F281" s="97"/>
      <c r="G281" s="137"/>
      <c r="H281" s="159" t="str">
        <f t="shared" si="4"/>
        <v/>
      </c>
    </row>
    <row r="282" spans="1:8" ht="18.75">
      <c r="A282" s="22"/>
      <c r="B282" s="16"/>
      <c r="C282" s="14"/>
      <c r="D282" s="50"/>
      <c r="E282" s="15"/>
      <c r="F282" s="97"/>
      <c r="G282" s="137"/>
      <c r="H282" s="159" t="str">
        <f t="shared" si="4"/>
        <v/>
      </c>
    </row>
    <row r="283" spans="1:8" ht="18.75">
      <c r="A283" s="22"/>
      <c r="B283" s="16"/>
      <c r="C283" s="14"/>
      <c r="D283" s="50"/>
      <c r="E283" s="15"/>
      <c r="F283" s="97"/>
      <c r="G283" s="137"/>
      <c r="H283" s="159" t="str">
        <f t="shared" si="4"/>
        <v/>
      </c>
    </row>
    <row r="284" spans="1:8" ht="18.75">
      <c r="A284" s="22"/>
      <c r="B284" s="16"/>
      <c r="C284" s="14"/>
      <c r="D284" s="50"/>
      <c r="E284" s="15"/>
      <c r="F284" s="97"/>
      <c r="G284" s="137"/>
      <c r="H284" s="159" t="str">
        <f t="shared" si="4"/>
        <v/>
      </c>
    </row>
    <row r="285" spans="1:8" ht="18.75">
      <c r="A285" s="22"/>
      <c r="B285" s="16"/>
      <c r="C285" s="14"/>
      <c r="D285" s="50"/>
      <c r="E285" s="15"/>
      <c r="F285" s="97"/>
      <c r="G285" s="137"/>
      <c r="H285" s="159" t="str">
        <f t="shared" si="4"/>
        <v/>
      </c>
    </row>
    <row r="286" spans="1:8" ht="18.75">
      <c r="A286" s="22"/>
      <c r="B286" s="16"/>
      <c r="C286" s="14"/>
      <c r="D286" s="50"/>
      <c r="E286" s="15"/>
      <c r="F286" s="97"/>
      <c r="G286" s="137"/>
      <c r="H286" s="159" t="str">
        <f t="shared" si="4"/>
        <v/>
      </c>
    </row>
    <row r="287" spans="1:8" ht="18.75">
      <c r="A287" s="22"/>
      <c r="B287" s="16"/>
      <c r="C287" s="14"/>
      <c r="D287" s="50"/>
      <c r="E287" s="15"/>
      <c r="F287" s="97"/>
      <c r="G287" s="137"/>
      <c r="H287" s="159" t="str">
        <f t="shared" si="4"/>
        <v/>
      </c>
    </row>
    <row r="288" spans="1:8" ht="18.75">
      <c r="A288" s="22"/>
      <c r="B288" s="16"/>
      <c r="C288" s="14"/>
      <c r="D288" s="50"/>
      <c r="E288" s="15"/>
      <c r="F288" s="97"/>
      <c r="G288" s="137"/>
      <c r="H288" s="159" t="str">
        <f t="shared" si="4"/>
        <v/>
      </c>
    </row>
    <row r="289" spans="1:8" ht="18.75">
      <c r="A289" s="22"/>
      <c r="B289" s="16"/>
      <c r="C289" s="14"/>
      <c r="D289" s="50"/>
      <c r="E289" s="15"/>
      <c r="F289" s="97"/>
      <c r="G289" s="137"/>
      <c r="H289" s="159" t="str">
        <f t="shared" si="4"/>
        <v/>
      </c>
    </row>
    <row r="290" spans="1:8" ht="18.75">
      <c r="A290" s="22"/>
      <c r="B290" s="16"/>
      <c r="C290" s="14"/>
      <c r="D290" s="50"/>
      <c r="E290" s="15"/>
      <c r="F290" s="97"/>
      <c r="G290" s="137"/>
      <c r="H290" s="159" t="str">
        <f t="shared" si="4"/>
        <v/>
      </c>
    </row>
    <row r="291" spans="1:8" ht="18.75">
      <c r="A291" s="22"/>
      <c r="B291" s="16"/>
      <c r="C291" s="14"/>
      <c r="D291" s="50"/>
      <c r="E291" s="15"/>
      <c r="F291" s="97"/>
      <c r="G291" s="137"/>
      <c r="H291" s="159" t="str">
        <f t="shared" si="4"/>
        <v/>
      </c>
    </row>
    <row r="292" spans="1:8" ht="18.75">
      <c r="A292" s="22"/>
      <c r="B292" s="16"/>
      <c r="C292" s="14"/>
      <c r="D292" s="50"/>
      <c r="E292" s="15"/>
      <c r="F292" s="97"/>
      <c r="G292" s="137"/>
      <c r="H292" s="159" t="str">
        <f t="shared" si="4"/>
        <v/>
      </c>
    </row>
    <row r="293" spans="1:8" ht="18.75">
      <c r="A293" s="22"/>
      <c r="B293" s="16"/>
      <c r="C293" s="14"/>
      <c r="D293" s="50"/>
      <c r="E293" s="15"/>
      <c r="F293" s="97"/>
      <c r="G293" s="137"/>
      <c r="H293" s="159" t="str">
        <f t="shared" si="4"/>
        <v/>
      </c>
    </row>
    <row r="294" spans="1:8" ht="18.75">
      <c r="A294" s="22"/>
      <c r="B294" s="16"/>
      <c r="C294" s="14"/>
      <c r="D294" s="50"/>
      <c r="E294" s="15"/>
      <c r="F294" s="97"/>
      <c r="G294" s="137"/>
      <c r="H294" s="159" t="str">
        <f t="shared" si="4"/>
        <v/>
      </c>
    </row>
    <row r="295" spans="1:8" ht="18.75">
      <c r="A295" s="22"/>
      <c r="B295" s="16"/>
      <c r="C295" s="14"/>
      <c r="D295" s="50"/>
      <c r="E295" s="15"/>
      <c r="F295" s="97"/>
      <c r="G295" s="137"/>
      <c r="H295" s="159" t="str">
        <f t="shared" si="4"/>
        <v/>
      </c>
    </row>
    <row r="296" spans="1:8" ht="18.75">
      <c r="A296" s="22"/>
      <c r="B296" s="16"/>
      <c r="C296" s="14"/>
      <c r="D296" s="50"/>
      <c r="E296" s="15"/>
      <c r="F296" s="97"/>
      <c r="G296" s="137"/>
      <c r="H296" s="159" t="str">
        <f t="shared" si="4"/>
        <v/>
      </c>
    </row>
    <row r="297" spans="1:8" ht="18.75">
      <c r="A297" s="22"/>
      <c r="B297" s="16"/>
      <c r="C297" s="14"/>
      <c r="D297" s="50"/>
      <c r="E297" s="15"/>
      <c r="F297" s="97"/>
      <c r="G297" s="137"/>
      <c r="H297" s="159" t="str">
        <f t="shared" si="4"/>
        <v/>
      </c>
    </row>
    <row r="298" spans="1:8" ht="18.75">
      <c r="A298" s="22"/>
      <c r="B298" s="16"/>
      <c r="C298" s="14"/>
      <c r="D298" s="50"/>
      <c r="E298" s="15"/>
      <c r="F298" s="97"/>
      <c r="G298" s="137"/>
      <c r="H298" s="159" t="str">
        <f t="shared" si="4"/>
        <v/>
      </c>
    </row>
    <row r="299" spans="1:8" ht="18.75">
      <c r="A299" s="22"/>
      <c r="B299" s="16"/>
      <c r="C299" s="14"/>
      <c r="D299" s="50"/>
      <c r="E299" s="15"/>
      <c r="F299" s="97"/>
      <c r="G299" s="137"/>
      <c r="H299" s="159" t="str">
        <f t="shared" si="4"/>
        <v/>
      </c>
    </row>
    <row r="300" spans="1:8" ht="18.75">
      <c r="A300" s="22"/>
      <c r="B300" s="16"/>
      <c r="C300" s="14"/>
      <c r="D300" s="50"/>
      <c r="E300" s="15"/>
      <c r="F300" s="97"/>
      <c r="G300" s="137"/>
      <c r="H300" s="159" t="str">
        <f t="shared" si="4"/>
        <v/>
      </c>
    </row>
    <row r="301" spans="1:8" ht="18.75">
      <c r="A301" s="22"/>
      <c r="B301" s="16"/>
      <c r="C301" s="14"/>
      <c r="D301" s="50"/>
      <c r="E301" s="15"/>
      <c r="F301" s="97"/>
      <c r="G301" s="137"/>
      <c r="H301" s="159" t="str">
        <f t="shared" si="4"/>
        <v/>
      </c>
    </row>
    <row r="302" spans="1:8" ht="18.75">
      <c r="A302" s="22"/>
      <c r="B302" s="16"/>
      <c r="C302" s="14"/>
      <c r="D302" s="50"/>
      <c r="E302" s="15"/>
      <c r="F302" s="97"/>
      <c r="G302" s="137"/>
      <c r="H302" s="159" t="str">
        <f t="shared" si="4"/>
        <v/>
      </c>
    </row>
    <row r="303" spans="1:8" ht="18.75">
      <c r="A303" s="22"/>
      <c r="B303" s="16"/>
      <c r="C303" s="14"/>
      <c r="D303" s="50"/>
      <c r="E303" s="15"/>
      <c r="F303" s="97"/>
      <c r="G303" s="137"/>
      <c r="H303" s="159" t="str">
        <f t="shared" si="4"/>
        <v/>
      </c>
    </row>
    <row r="304" spans="1:8" ht="18.75">
      <c r="A304" s="22"/>
      <c r="B304" s="16"/>
      <c r="C304" s="14"/>
      <c r="D304" s="50"/>
      <c r="E304" s="15"/>
      <c r="F304" s="97"/>
      <c r="G304" s="137"/>
      <c r="H304" s="159" t="str">
        <f t="shared" si="4"/>
        <v/>
      </c>
    </row>
    <row r="305" spans="1:8" ht="18.75">
      <c r="A305" s="22"/>
      <c r="B305" s="16"/>
      <c r="C305" s="14"/>
      <c r="D305" s="50"/>
      <c r="E305" s="15"/>
      <c r="F305" s="97"/>
      <c r="G305" s="137"/>
      <c r="H305" s="159" t="str">
        <f t="shared" si="4"/>
        <v/>
      </c>
    </row>
    <row r="306" spans="1:8" ht="18.75">
      <c r="A306" s="22"/>
      <c r="B306" s="16"/>
      <c r="C306" s="14"/>
      <c r="D306" s="50"/>
      <c r="E306" s="15"/>
      <c r="F306" s="97"/>
      <c r="G306" s="137"/>
      <c r="H306" s="159" t="str">
        <f t="shared" si="4"/>
        <v/>
      </c>
    </row>
    <row r="307" spans="1:8" ht="18.75">
      <c r="A307" s="22"/>
      <c r="B307" s="16"/>
      <c r="C307" s="14"/>
      <c r="D307" s="50"/>
      <c r="E307" s="15"/>
      <c r="F307" s="97"/>
      <c r="G307" s="137"/>
      <c r="H307" s="159" t="str">
        <f t="shared" si="4"/>
        <v/>
      </c>
    </row>
    <row r="308" spans="1:8" ht="18.75">
      <c r="A308" s="22"/>
      <c r="B308" s="16"/>
      <c r="C308" s="14"/>
      <c r="D308" s="50"/>
      <c r="E308" s="15"/>
      <c r="F308" s="97"/>
      <c r="G308" s="137"/>
      <c r="H308" s="159" t="str">
        <f t="shared" si="4"/>
        <v/>
      </c>
    </row>
    <row r="309" spans="1:8" ht="18.75">
      <c r="A309" s="22"/>
      <c r="B309" s="16"/>
      <c r="C309" s="14"/>
      <c r="D309" s="50"/>
      <c r="E309" s="15"/>
      <c r="F309" s="97"/>
      <c r="G309" s="137"/>
      <c r="H309" s="159" t="str">
        <f t="shared" si="4"/>
        <v/>
      </c>
    </row>
    <row r="310" spans="1:8" ht="18.75">
      <c r="A310" s="22"/>
      <c r="B310" s="16"/>
      <c r="C310" s="14"/>
      <c r="D310" s="50"/>
      <c r="E310" s="15"/>
      <c r="F310" s="97"/>
      <c r="G310" s="137"/>
      <c r="H310" s="159" t="str">
        <f t="shared" si="4"/>
        <v/>
      </c>
    </row>
    <row r="311" spans="1:8" ht="18.75">
      <c r="A311" s="22"/>
      <c r="B311" s="16"/>
      <c r="C311" s="14"/>
      <c r="D311" s="50"/>
      <c r="E311" s="15"/>
      <c r="F311" s="97"/>
      <c r="G311" s="137"/>
      <c r="H311" s="159" t="str">
        <f t="shared" si="4"/>
        <v/>
      </c>
    </row>
    <row r="312" spans="1:8" ht="18.75">
      <c r="A312" s="22"/>
      <c r="B312" s="16"/>
      <c r="C312" s="14"/>
      <c r="D312" s="50"/>
      <c r="E312" s="15"/>
      <c r="F312" s="97"/>
      <c r="G312" s="137"/>
      <c r="H312" s="159" t="str">
        <f t="shared" si="4"/>
        <v/>
      </c>
    </row>
    <row r="313" spans="1:8" ht="18.75">
      <c r="A313" s="22"/>
      <c r="B313" s="16"/>
      <c r="C313" s="14"/>
      <c r="D313" s="50"/>
      <c r="E313" s="15"/>
      <c r="F313" s="97"/>
      <c r="G313" s="137"/>
      <c r="H313" s="159" t="str">
        <f t="shared" si="4"/>
        <v/>
      </c>
    </row>
    <row r="314" spans="1:8" ht="18.75">
      <c r="A314" s="22"/>
      <c r="B314" s="16"/>
      <c r="C314" s="14"/>
      <c r="D314" s="50"/>
      <c r="E314" s="15"/>
      <c r="F314" s="97"/>
      <c r="G314" s="137"/>
      <c r="H314" s="159" t="str">
        <f t="shared" si="4"/>
        <v/>
      </c>
    </row>
    <row r="315" spans="1:8" ht="18.75">
      <c r="A315" s="22"/>
      <c r="B315" s="16"/>
      <c r="C315" s="14"/>
      <c r="D315" s="50"/>
      <c r="E315" s="15"/>
      <c r="F315" s="97"/>
      <c r="G315" s="137"/>
      <c r="H315" s="159" t="str">
        <f t="shared" si="4"/>
        <v/>
      </c>
    </row>
    <row r="316" spans="1:8" ht="18.75">
      <c r="A316" s="22"/>
      <c r="B316" s="16"/>
      <c r="C316" s="14"/>
      <c r="D316" s="50"/>
      <c r="E316" s="15"/>
      <c r="F316" s="97"/>
      <c r="G316" s="137"/>
      <c r="H316" s="159" t="str">
        <f t="shared" si="4"/>
        <v/>
      </c>
    </row>
    <row r="317" spans="1:8" ht="18.75">
      <c r="A317" s="22"/>
      <c r="B317" s="16"/>
      <c r="C317" s="14"/>
      <c r="D317" s="50"/>
      <c r="E317" s="15"/>
      <c r="F317" s="97"/>
      <c r="G317" s="137"/>
      <c r="H317" s="159" t="str">
        <f t="shared" si="4"/>
        <v/>
      </c>
    </row>
    <row r="318" spans="1:8" ht="18.75">
      <c r="A318" s="22"/>
      <c r="B318" s="16"/>
      <c r="C318" s="14"/>
      <c r="D318" s="50"/>
      <c r="E318" s="15"/>
      <c r="F318" s="97"/>
      <c r="G318" s="137"/>
      <c r="H318" s="159" t="str">
        <f t="shared" si="4"/>
        <v/>
      </c>
    </row>
    <row r="319" spans="1:8" ht="18.75">
      <c r="A319" s="22"/>
      <c r="B319" s="16"/>
      <c r="C319" s="14"/>
      <c r="D319" s="50"/>
      <c r="E319" s="15"/>
      <c r="F319" s="97"/>
      <c r="G319" s="137"/>
      <c r="H319" s="159" t="str">
        <f t="shared" si="4"/>
        <v/>
      </c>
    </row>
    <row r="320" spans="1:8" ht="18.75">
      <c r="A320" s="22"/>
      <c r="B320" s="16"/>
      <c r="C320" s="14"/>
      <c r="D320" s="50"/>
      <c r="E320" s="15"/>
      <c r="F320" s="97"/>
      <c r="G320" s="137"/>
      <c r="H320" s="159" t="str">
        <f t="shared" si="4"/>
        <v/>
      </c>
    </row>
    <row r="321" spans="1:8" ht="18.75">
      <c r="A321" s="22"/>
      <c r="B321" s="16"/>
      <c r="C321" s="14"/>
      <c r="D321" s="50"/>
      <c r="E321" s="15"/>
      <c r="F321" s="97"/>
      <c r="G321" s="137"/>
      <c r="H321" s="159" t="str">
        <f t="shared" si="4"/>
        <v/>
      </c>
    </row>
    <row r="322" spans="1:8" ht="18.75">
      <c r="A322" s="22"/>
      <c r="B322" s="16"/>
      <c r="C322" s="14"/>
      <c r="D322" s="50"/>
      <c r="E322" s="15"/>
      <c r="F322" s="97"/>
      <c r="G322" s="137"/>
      <c r="H322" s="159" t="str">
        <f t="shared" si="4"/>
        <v/>
      </c>
    </row>
    <row r="323" spans="1:8" ht="18.75">
      <c r="A323" s="22"/>
      <c r="B323" s="16"/>
      <c r="C323" s="14"/>
      <c r="D323" s="50"/>
      <c r="E323" s="15"/>
      <c r="F323" s="97"/>
      <c r="G323" s="137"/>
      <c r="H323" s="159" t="str">
        <f t="shared" si="4"/>
        <v/>
      </c>
    </row>
    <row r="324" spans="1:8" ht="18.75">
      <c r="A324" s="22"/>
      <c r="B324" s="16"/>
      <c r="C324" s="14"/>
      <c r="D324" s="50"/>
      <c r="E324" s="15"/>
      <c r="F324" s="97"/>
      <c r="G324" s="137"/>
      <c r="H324" s="159" t="str">
        <f t="shared" ref="H324:H331" si="5">IF(F324&gt;0,F324*G324/1000," ")</f>
        <v/>
      </c>
    </row>
    <row r="325" spans="1:8" ht="18.75">
      <c r="A325" s="22"/>
      <c r="B325" s="16"/>
      <c r="C325" s="14"/>
      <c r="D325" s="50"/>
      <c r="E325" s="15"/>
      <c r="F325" s="97"/>
      <c r="G325" s="137"/>
      <c r="H325" s="159" t="str">
        <f t="shared" si="5"/>
        <v/>
      </c>
    </row>
    <row r="326" spans="1:8" ht="18.75">
      <c r="A326" s="22"/>
      <c r="B326" s="16"/>
      <c r="C326" s="14"/>
      <c r="D326" s="50"/>
      <c r="E326" s="15"/>
      <c r="F326" s="97"/>
      <c r="G326" s="137"/>
      <c r="H326" s="159" t="str">
        <f t="shared" si="5"/>
        <v/>
      </c>
    </row>
    <row r="327" spans="1:8" ht="18.75">
      <c r="A327" s="22"/>
      <c r="B327" s="16"/>
      <c r="C327" s="14"/>
      <c r="D327" s="50"/>
      <c r="E327" s="15"/>
      <c r="F327" s="97"/>
      <c r="G327" s="137"/>
      <c r="H327" s="159" t="str">
        <f t="shared" si="5"/>
        <v/>
      </c>
    </row>
    <row r="328" spans="1:8" ht="18.75">
      <c r="A328" s="22"/>
      <c r="B328" s="16"/>
      <c r="C328" s="14"/>
      <c r="D328" s="50"/>
      <c r="E328" s="15"/>
      <c r="F328" s="97"/>
      <c r="G328" s="137"/>
      <c r="H328" s="159" t="str">
        <f t="shared" si="5"/>
        <v/>
      </c>
    </row>
    <row r="329" spans="1:8" ht="18.75">
      <c r="A329" s="22"/>
      <c r="B329" s="16"/>
      <c r="C329" s="14"/>
      <c r="D329" s="50"/>
      <c r="E329" s="15"/>
      <c r="F329" s="97"/>
      <c r="G329" s="137"/>
      <c r="H329" s="159" t="str">
        <f t="shared" si="5"/>
        <v/>
      </c>
    </row>
    <row r="330" spans="1:8" ht="18.75">
      <c r="A330" s="22"/>
      <c r="B330" s="16"/>
      <c r="C330" s="14"/>
      <c r="D330" s="50"/>
      <c r="E330" s="15"/>
      <c r="F330" s="97"/>
      <c r="G330" s="137"/>
      <c r="H330" s="159" t="str">
        <f t="shared" si="5"/>
        <v/>
      </c>
    </row>
    <row r="331" spans="1:8" ht="18.75">
      <c r="A331" s="22"/>
      <c r="B331" s="16"/>
      <c r="C331" s="14"/>
      <c r="D331" s="50"/>
      <c r="E331" s="15"/>
      <c r="F331" s="97"/>
      <c r="G331" s="137"/>
      <c r="H331" s="159" t="str">
        <f t="shared" si="5"/>
        <v/>
      </c>
    </row>
    <row r="332" spans="1:8" ht="18.75">
      <c r="A332" s="107"/>
      <c r="B332" s="108"/>
      <c r="C332" s="109"/>
      <c r="D332" s="110"/>
      <c r="E332" s="108"/>
      <c r="F332" s="111"/>
      <c r="G332" t="s">
        <v>1695</v>
      </c>
      <c r="H332">
        <f>SUM(H4:H331)</f>
        <v>26.419</v>
      </c>
    </row>
    <row r="333" spans="1:8" ht="18.75">
      <c r="A333" s="107"/>
      <c r="B333" s="108"/>
      <c r="C333" s="109"/>
      <c r="D333" s="110"/>
      <c r="E333" s="108"/>
      <c r="F333" s="111"/>
    </row>
    <row r="334" spans="1:8" ht="18.75">
      <c r="A334" s="107"/>
      <c r="B334" s="108"/>
      <c r="C334" s="109"/>
      <c r="D334" s="110"/>
      <c r="E334" s="108"/>
      <c r="F334" s="111"/>
    </row>
    <row r="335" spans="1:8" ht="18.75">
      <c r="A335" s="107"/>
      <c r="B335" s="108"/>
      <c r="C335" s="109"/>
      <c r="D335" s="110"/>
      <c r="E335" s="108"/>
      <c r="F335" s="111"/>
    </row>
    <row r="336" spans="1:8" ht="18.75">
      <c r="A336" s="107"/>
      <c r="B336" s="108"/>
      <c r="C336" s="109"/>
      <c r="D336" s="110"/>
      <c r="E336" s="108"/>
      <c r="F336" s="111"/>
    </row>
    <row r="337" spans="1:6" ht="18.75">
      <c r="A337" s="107"/>
      <c r="B337" s="108"/>
      <c r="C337" s="109"/>
      <c r="D337" s="110"/>
      <c r="E337" s="108"/>
      <c r="F337" s="111"/>
    </row>
    <row r="338" spans="1:6" ht="18.75">
      <c r="A338" s="107"/>
      <c r="B338" s="108"/>
      <c r="C338" s="109"/>
      <c r="D338" s="110"/>
      <c r="E338" s="108"/>
      <c r="F338" s="111"/>
    </row>
    <row r="339" spans="1:6" ht="18.75">
      <c r="A339" s="107"/>
      <c r="B339" s="108"/>
      <c r="C339" s="109"/>
      <c r="D339" s="110"/>
      <c r="E339" s="108"/>
      <c r="F339" s="111"/>
    </row>
    <row r="340" spans="1:6" ht="18.75">
      <c r="A340" s="107"/>
      <c r="B340" s="108"/>
      <c r="C340" s="109"/>
      <c r="D340" s="110"/>
      <c r="E340" s="108"/>
      <c r="F340" s="111"/>
    </row>
    <row r="341" spans="1:6" ht="18.75">
      <c r="A341" s="107"/>
      <c r="B341" s="108"/>
      <c r="C341" s="109"/>
      <c r="D341" s="110"/>
      <c r="E341" s="108"/>
      <c r="F341" s="111"/>
    </row>
    <row r="342" spans="1:6" ht="18.75">
      <c r="A342" s="107"/>
      <c r="B342" s="108"/>
      <c r="C342" s="109"/>
      <c r="D342" s="110"/>
      <c r="E342" s="108"/>
      <c r="F342" s="111"/>
    </row>
    <row r="343" spans="1:6" ht="18.75">
      <c r="A343" s="107"/>
      <c r="B343" s="108"/>
      <c r="C343" s="109"/>
      <c r="D343" s="110"/>
      <c r="E343" s="108"/>
      <c r="F343" s="111"/>
    </row>
  </sheetData>
  <mergeCells count="1">
    <mergeCell ref="C1:E1"/>
  </mergeCells>
  <dataValidations count="3">
    <dataValidation type="whole" errorStyle="information" allowBlank="1" showInputMessage="1" showErrorMessage="1" errorTitle="STOCK NEGATIF" error="VEUILLEZ PROCEDER A UN CONTROLE DE STOCK" sqref="F4">
      <formula1>0</formula1>
      <formula2>9999</formula2>
    </dataValidation>
    <dataValidation type="whole" allowBlank="1" showInputMessage="1" showErrorMessage="1" sqref="F3">
      <formula1>1</formula1>
      <formula2>9999</formula2>
    </dataValidation>
    <dataValidation type="whole" allowBlank="1" showInputMessage="1" showErrorMessage="1" errorTitle="STOCK NEGATIF" error="VEUILLEZ PROCEDER A UN CONTROLE DE STOCK" sqref="F5:F343">
      <formula1>0</formula1>
      <formula2>9999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4294967293" r:id="rId1"/>
  <headerFooter>
    <oddFooter>&amp;L&amp;D&amp;R&amp;P/&amp;N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errorTitle="FORMAT INCORRECT" error="Veuillez corriger votre saisie">
          <x14:formula1>
            <xm:f>'ADRESSES A'!$B$3:$B$470</xm:f>
          </x14:formula1>
          <xm:sqref>A213:A343</xm:sqref>
        </x14:dataValidation>
        <x14:dataValidation type="list" allowBlank="1" showInputMessage="1" showErrorMessage="1" errorTitle="ET LA LISTE ???" error="VEUILLEZ METTRE LA LISTE CLIENTS A JOUR">
          <x14:formula1>
            <xm:f>'MACHINES '!$B$2:$B$60</xm:f>
          </x14:formula1>
          <xm:sqref>B4</xm:sqref>
        </x14:dataValidation>
        <x14:dataValidation type="list" showInputMessage="1" showErrorMessage="1">
          <x14:formula1>
            <xm:f>'REFERENCES C'!$B$2:$B$541</xm:f>
          </x14:formula1>
          <xm:sqref>C4</xm:sqref>
        </x14:dataValidation>
        <x14:dataValidation type="list" showInputMessage="1" showErrorMessage="1">
          <x14:formula1>
            <xm:f>'REFERENCES A'!$B$2:$B$543</xm:f>
          </x14:formula1>
          <xm:sqref>C5</xm:sqref>
        </x14:dataValidation>
        <x14:dataValidation type="list" allowBlank="1" showInputMessage="1" showErrorMessage="1">
          <x14:formula1>
            <xm:f>'REFERENCES C'!$B$2:$B$32</xm:f>
          </x14:formula1>
          <xm:sqref>C6:C343</xm:sqref>
        </x14:dataValidation>
        <x14:dataValidation type="list" allowBlank="1" showInputMessage="1" showErrorMessage="1">
          <x14:formula1>
            <xm:f>CLIENTS!$B$3:$B$31</xm:f>
          </x14:formula1>
          <xm:sqref>E4:E343</xm:sqref>
        </x14:dataValidation>
        <x14:dataValidation type="list" allowBlank="1" showInputMessage="1" showErrorMessage="1">
          <x14:formula1>
            <xm:f>'MACHINES '!$B$2:$B$100</xm:f>
          </x14:formula1>
          <xm:sqref>B5:B343</xm:sqref>
        </x14:dataValidation>
        <x14:dataValidation type="list" allowBlank="1" showInputMessage="1" showErrorMessage="1" errorTitle="FORMAT INCORRECT" error="Veuillez corriger votre saisie">
          <x14:formula1>
            <xm:f>'ADRESSES C'!$A$2:$A$194</xm:f>
          </x14:formula1>
          <xm:sqref>A4:A212</xm:sqref>
        </x14:dataValidation>
        <x14:dataValidation type="list" allowBlank="1" showInputMessage="1" showErrorMessage="1">
          <x14:formula1>
            <xm:f>DESIGNATIONS!$B$2:$B$312</xm:f>
          </x14:formula1>
          <xm:sqref>D171:D343</xm:sqref>
        </x14:dataValidation>
        <x14:dataValidation type="list" allowBlank="1" showInputMessage="1" showErrorMessage="1">
          <x14:formula1>
            <xm:f>DESIGNATIONS!$B$2:$B$509</xm:f>
          </x14:formula1>
          <xm:sqref>D4:D170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3">
    <tabColor rgb="FF00FF00"/>
  </sheetPr>
  <dimension ref="A1:J2298"/>
  <sheetViews>
    <sheetView zoomScale="75" zoomScaleNormal="75" workbookViewId="0">
      <selection activeCell="B19" sqref="B19"/>
    </sheetView>
  </sheetViews>
  <sheetFormatPr baseColWidth="10" defaultRowHeight="15"/>
  <cols>
    <col min="1" max="1" width="15.7109375" style="57" customWidth="1"/>
    <col min="2" max="2" width="17.7109375" style="52" customWidth="1"/>
    <col min="3" max="3" width="25.28515625" customWidth="1"/>
    <col min="4" max="4" width="39.28515625" customWidth="1"/>
    <col min="5" max="5" width="7.28515625" customWidth="1"/>
    <col min="10" max="10" width="22.28515625" customWidth="1"/>
  </cols>
  <sheetData>
    <row r="1" spans="1:10" ht="31.5">
      <c r="A1" s="93" t="s">
        <v>943</v>
      </c>
      <c r="B1" s="42"/>
      <c r="F1" s="71"/>
      <c r="G1" s="71"/>
      <c r="H1" s="71"/>
      <c r="I1" s="71"/>
      <c r="J1" s="71"/>
    </row>
    <row r="2" spans="1:10">
      <c r="A2" s="42"/>
      <c r="B2" s="42"/>
    </row>
    <row r="3" spans="1:10">
      <c r="A3" s="42"/>
      <c r="B3" s="42"/>
    </row>
    <row r="4" spans="1:10">
      <c r="A4" s="176"/>
      <c r="B4" s="176"/>
    </row>
    <row r="5" spans="1:10">
      <c r="A5" s="176"/>
      <c r="B5" s="176"/>
    </row>
    <row r="6" spans="1:10" ht="15.75">
      <c r="A6" s="84" t="s">
        <v>20</v>
      </c>
      <c r="B6" s="58" t="s">
        <v>942</v>
      </c>
      <c r="C6" s="78" t="s">
        <v>898</v>
      </c>
      <c r="D6" s="83" t="s">
        <v>899</v>
      </c>
    </row>
    <row r="7" spans="1:10" ht="14.45" hidden="1" customHeight="1">
      <c r="A7" s="57" t="str">
        <f>IF('GESTION A'!F4&lt;=0,'GESTION A'!A4," ")</f>
        <v xml:space="preserve"> </v>
      </c>
      <c r="B7" s="52" t="str">
        <f>IF('GESTION A'!F4&lt;=0,'GESTION A'!B4," ")</f>
        <v xml:space="preserve"> </v>
      </c>
      <c r="C7" t="str">
        <f>IF('GESTION A'!F4&lt;=0,'GESTION A'!C4," " )</f>
        <v xml:space="preserve"> </v>
      </c>
      <c r="D7" t="str">
        <f>IF('GESTION A'!F4&lt;=0,'GESTION A'!D4," ")</f>
        <v xml:space="preserve"> </v>
      </c>
    </row>
    <row r="8" spans="1:10" ht="14.45" hidden="1" customHeight="1">
      <c r="A8" s="57" t="str">
        <f>IF('GESTION A'!F5&lt;=0,'GESTION A'!A5," ")</f>
        <v xml:space="preserve"> </v>
      </c>
      <c r="B8" s="52" t="str">
        <f>IF('GESTION A'!F5&lt;=0,'GESTION A'!B5," ")</f>
        <v xml:space="preserve"> </v>
      </c>
      <c r="C8" t="str">
        <f>IF('GESTION A'!F5&lt;=0,'GESTION A'!C5," " )</f>
        <v xml:space="preserve"> </v>
      </c>
      <c r="D8" t="str">
        <f>IF('GESTION A'!F5&lt;=0,'GESTION A'!D5," ")</f>
        <v xml:space="preserve"> </v>
      </c>
    </row>
    <row r="9" spans="1:10" ht="17.45" hidden="1" customHeight="1">
      <c r="A9" s="57" t="str">
        <f>IF('GESTION A'!F6&lt;=0,'GESTION A'!A6," ")</f>
        <v xml:space="preserve"> </v>
      </c>
      <c r="B9" s="52" t="str">
        <f>IF('GESTION A'!F6&lt;=0,'GESTION A'!B6," ")</f>
        <v xml:space="preserve"> </v>
      </c>
      <c r="C9" s="2" t="str">
        <f>IF('GESTION A'!F6&lt;=0,'GESTION A'!C6," " )</f>
        <v xml:space="preserve"> </v>
      </c>
      <c r="D9" t="str">
        <f>IF('GESTION A'!F6&lt;=0,'GESTION A'!D6," ")</f>
        <v xml:space="preserve"> </v>
      </c>
    </row>
    <row r="10" spans="1:10" ht="14.45" hidden="1" customHeight="1">
      <c r="A10" s="57" t="str">
        <f>IF('GESTION A'!F7&lt;=0,'GESTION A'!A7," ")</f>
        <v xml:space="preserve"> </v>
      </c>
      <c r="B10" s="52" t="str">
        <f>IF('GESTION A'!F7&lt;=0,'GESTION A'!B7," ")</f>
        <v xml:space="preserve"> </v>
      </c>
      <c r="C10" t="str">
        <f>IF('GESTION A'!F7&lt;=0,'GESTION A'!C7," " )</f>
        <v xml:space="preserve"> </v>
      </c>
      <c r="D10" t="str">
        <f>IF('GESTION A'!F7&lt;=0,'GESTION A'!D7," ")</f>
        <v xml:space="preserve"> </v>
      </c>
    </row>
    <row r="11" spans="1:10" ht="14.45" hidden="1" customHeight="1">
      <c r="A11" s="57" t="str">
        <f>IF('GESTION A'!F8&lt;=0,'GESTION A'!A8," ")</f>
        <v xml:space="preserve"> </v>
      </c>
      <c r="B11" s="52" t="str">
        <f>IF('GESTION A'!F8&lt;=0,'GESTION A'!B8," ")</f>
        <v xml:space="preserve"> </v>
      </c>
      <c r="C11" t="str">
        <f>IF('GESTION A'!F8&lt;=0,'GESTION A'!C8," " )</f>
        <v xml:space="preserve"> </v>
      </c>
      <c r="D11" t="str">
        <f>IF('GESTION A'!F8&lt;=0,'GESTION A'!D8," ")</f>
        <v xml:space="preserve"> </v>
      </c>
    </row>
    <row r="12" spans="1:10" ht="14.45" hidden="1" customHeight="1">
      <c r="A12" s="57" t="str">
        <f>IF('GESTION A'!F10&lt;=0,'GESTION A'!A10," ")</f>
        <v xml:space="preserve"> </v>
      </c>
      <c r="B12" s="52" t="str">
        <f>IF('GESTION A'!F10&lt;=0,'GESTION A'!B10," ")</f>
        <v xml:space="preserve"> </v>
      </c>
      <c r="C12" t="str">
        <f>IF('GESTION A'!F10&lt;=0,'GESTION A'!C10," " )</f>
        <v xml:space="preserve"> </v>
      </c>
      <c r="D12" t="str">
        <f>IF('GESTION A'!F10&lt;=0,'GESTION A'!D10," ")</f>
        <v xml:space="preserve"> </v>
      </c>
    </row>
    <row r="13" spans="1:10" ht="14.45" hidden="1" customHeight="1">
      <c r="A13" s="57" t="str">
        <f>IF('GESTION A'!F11&lt;=0,'GESTION A'!A11," ")</f>
        <v xml:space="preserve"> </v>
      </c>
      <c r="B13" s="52" t="str">
        <f>IF('GESTION A'!F11&lt;=0,'GESTION A'!B11," ")</f>
        <v xml:space="preserve"> </v>
      </c>
      <c r="C13" t="str">
        <f>IF('GESTION A'!F11&lt;=0,'GESTION A'!C11," " )</f>
        <v xml:space="preserve"> </v>
      </c>
      <c r="D13" t="str">
        <f>IF('GESTION A'!F11&lt;=0,'GESTION A'!D11," ")</f>
        <v xml:space="preserve"> </v>
      </c>
    </row>
    <row r="14" spans="1:10" ht="14.45" hidden="1" customHeight="1">
      <c r="A14" s="57" t="str">
        <f>IF('GESTION A'!F12&lt;=0,'GESTION A'!A12," ")</f>
        <v xml:space="preserve"> </v>
      </c>
      <c r="B14" s="52" t="str">
        <f>IF('GESTION A'!F12&lt;=0,'GESTION A'!B12," ")</f>
        <v xml:space="preserve"> </v>
      </c>
      <c r="C14" t="str">
        <f>IF('GESTION A'!F12&lt;=0,'GESTION A'!C12," " )</f>
        <v xml:space="preserve"> </v>
      </c>
      <c r="D14" t="str">
        <f>IF('GESTION A'!F12&lt;=0,'GESTION A'!D12," ")</f>
        <v xml:space="preserve"> </v>
      </c>
    </row>
    <row r="15" spans="1:10" ht="14.45" hidden="1" customHeight="1">
      <c r="A15" s="57" t="str">
        <f>IF('GESTION A'!F13&lt;=0,'GESTION A'!A13," ")</f>
        <v xml:space="preserve"> </v>
      </c>
      <c r="B15" s="52" t="str">
        <f>IF('GESTION A'!F13&lt;=0,'GESTION A'!B13," ")</f>
        <v xml:space="preserve"> </v>
      </c>
      <c r="C15" t="str">
        <f>IF('GESTION A'!F13&lt;=0,'GESTION A'!C13," " )</f>
        <v xml:space="preserve"> </v>
      </c>
      <c r="D15" t="str">
        <f>IF('GESTION A'!F13&lt;=0,'GESTION A'!D13," ")</f>
        <v xml:space="preserve"> </v>
      </c>
    </row>
    <row r="16" spans="1:10" ht="15.75">
      <c r="A16" s="85" t="str">
        <f>IF('GESTION A'!F14&lt;=0,'GESTION A'!A14," ")</f>
        <v>A0109</v>
      </c>
      <c r="B16" s="86" t="str">
        <f>IF('GESTION A'!F14&lt;=0,'GESTION A'!B14," ")</f>
        <v>SIRUGUE</v>
      </c>
      <c r="C16" s="74" t="str">
        <f>IF('GESTION A'!F14&lt;=0,'GESTION A'!C14," " )</f>
        <v>M40</v>
      </c>
      <c r="D16" s="74" t="str">
        <f>IF('GESTION A'!F14&lt;=0,'GESTION A'!D14," ")</f>
        <v>EBAUCHE SCS</v>
      </c>
      <c r="G16" s="1"/>
    </row>
    <row r="17" spans="1:4" ht="14.45" hidden="1" customHeight="1">
      <c r="A17" s="57" t="str">
        <f>IF('GESTION A'!F15&lt;=0,'GESTION A'!A15," ")</f>
        <v xml:space="preserve"> </v>
      </c>
      <c r="B17" s="52" t="str">
        <f>IF('GESTION A'!F15&lt;=0,'GESTION A'!B15," ")</f>
        <v xml:space="preserve"> </v>
      </c>
      <c r="C17" t="str">
        <f>IF('GESTION A'!F15&lt;=0,'GESTION A'!C15," " )</f>
        <v xml:space="preserve"> </v>
      </c>
      <c r="D17" t="str">
        <f>IF('GESTION A'!F15&lt;=0,'GESTION A'!D15," ")</f>
        <v xml:space="preserve"> </v>
      </c>
    </row>
    <row r="18" spans="1:4" ht="14.45" hidden="1" customHeight="1">
      <c r="A18" s="57" t="str">
        <f>IF('GESTION A'!F16&lt;=0,'GESTION A'!A16," ")</f>
        <v xml:space="preserve"> </v>
      </c>
      <c r="B18" s="52" t="str">
        <f>IF('GESTION A'!F16&lt;=0,'GESTION A'!B16," ")</f>
        <v xml:space="preserve"> </v>
      </c>
      <c r="C18" t="str">
        <f>IF('GESTION A'!F16&lt;=0,'GESTION A'!C16," " )</f>
        <v xml:space="preserve"> </v>
      </c>
      <c r="D18" t="str">
        <f>IF('GESTION A'!F16&lt;=0,'GESTION A'!D16," ")</f>
        <v xml:space="preserve"> </v>
      </c>
    </row>
    <row r="19" spans="1:4" ht="14.45" hidden="1" customHeight="1">
      <c r="A19" s="57" t="str">
        <f>IF('GESTION A'!F17&lt;=0,'GESTION A'!A17," ")</f>
        <v xml:space="preserve"> </v>
      </c>
      <c r="B19" s="52" t="str">
        <f>IF('GESTION A'!F17&lt;=0,'GESTION A'!B17," ")</f>
        <v xml:space="preserve"> </v>
      </c>
      <c r="C19" t="str">
        <f>IF('GESTION A'!F17&lt;=0,'GESTION A'!C17," " )</f>
        <v xml:space="preserve"> </v>
      </c>
      <c r="D19" t="str">
        <f>IF('GESTION A'!F17&lt;=0,'GESTION A'!D17," ")</f>
        <v xml:space="preserve"> </v>
      </c>
    </row>
    <row r="20" spans="1:4" ht="14.45" hidden="1" customHeight="1">
      <c r="A20" s="57" t="str">
        <f>IF('GESTION A'!F18&lt;=0,'GESTION A'!A18," ")</f>
        <v xml:space="preserve"> </v>
      </c>
      <c r="B20" s="52" t="str">
        <f>IF('GESTION A'!F18&lt;=0,'GESTION A'!B18," ")</f>
        <v xml:space="preserve"> </v>
      </c>
      <c r="C20" t="str">
        <f>IF('GESTION A'!F18&lt;=0,'GESTION A'!C18," " )</f>
        <v xml:space="preserve"> </v>
      </c>
      <c r="D20" t="str">
        <f>IF('GESTION A'!F18&lt;=0,'GESTION A'!D18," ")</f>
        <v xml:space="preserve"> </v>
      </c>
    </row>
    <row r="21" spans="1:4" ht="14.45" hidden="1" customHeight="1">
      <c r="A21" s="57" t="str">
        <f>IF('GESTION A'!F19&lt;=0,'GESTION A'!A19," ")</f>
        <v xml:space="preserve"> </v>
      </c>
      <c r="B21" s="52" t="str">
        <f>IF('GESTION A'!F19&lt;=0,'GESTION A'!B19," ")</f>
        <v xml:space="preserve"> </v>
      </c>
      <c r="C21" t="str">
        <f>IF('GESTION A'!F19&lt;=0,'GESTION A'!C19," " )</f>
        <v xml:space="preserve"> </v>
      </c>
      <c r="D21" t="str">
        <f>IF('GESTION A'!F19&lt;=0,'GESTION A'!D19," ")</f>
        <v xml:space="preserve"> </v>
      </c>
    </row>
    <row r="22" spans="1:4" ht="14.45" hidden="1" customHeight="1">
      <c r="A22" s="57" t="str">
        <f>IF('GESTION A'!F20&lt;=0,'GESTION A'!A20," ")</f>
        <v xml:space="preserve"> </v>
      </c>
      <c r="B22" s="52" t="str">
        <f>IF('GESTION A'!F20&lt;=0,'GESTION A'!B20," ")</f>
        <v xml:space="preserve"> </v>
      </c>
      <c r="C22" t="str">
        <f>IF('GESTION A'!F20&lt;=0,'GESTION A'!C20," " )</f>
        <v xml:space="preserve"> </v>
      </c>
      <c r="D22" t="str">
        <f>IF('GESTION A'!F20&lt;=0,'GESTION A'!D20," ")</f>
        <v xml:space="preserve"> </v>
      </c>
    </row>
    <row r="23" spans="1:4" ht="14.45" hidden="1" customHeight="1">
      <c r="A23" s="57" t="str">
        <f>IF('GESTION A'!F21&lt;=0,'GESTION A'!A21," ")</f>
        <v xml:space="preserve"> </v>
      </c>
      <c r="B23" s="52" t="str">
        <f>IF('GESTION A'!F21&lt;=0,'GESTION A'!B21," ")</f>
        <v xml:space="preserve"> </v>
      </c>
      <c r="C23" t="str">
        <f>IF('GESTION A'!F21&lt;=0,'GESTION A'!C21," " )</f>
        <v xml:space="preserve"> </v>
      </c>
      <c r="D23" t="str">
        <f>IF('GESTION A'!F21&lt;=0,'GESTION A'!D21," ")</f>
        <v xml:space="preserve"> </v>
      </c>
    </row>
    <row r="24" spans="1:4" ht="14.45" hidden="1" customHeight="1">
      <c r="A24" s="57" t="str">
        <f>IF('GESTION A'!F22&lt;=0,'GESTION A'!A22," ")</f>
        <v xml:space="preserve"> </v>
      </c>
      <c r="B24" s="52" t="str">
        <f>IF('GESTION A'!F22&lt;=0,'GESTION A'!B22," ")</f>
        <v xml:space="preserve"> </v>
      </c>
      <c r="C24" t="str">
        <f>IF('GESTION A'!F22&lt;=0,'GESTION A'!C22," " )</f>
        <v xml:space="preserve"> </v>
      </c>
      <c r="D24" t="str">
        <f>IF('GESTION A'!F22&lt;=0,'GESTION A'!D22," ")</f>
        <v xml:space="preserve"> </v>
      </c>
    </row>
    <row r="25" spans="1:4" ht="14.45" hidden="1" customHeight="1">
      <c r="A25" s="57" t="str">
        <f>IF('GESTION A'!F23&lt;=0,'GESTION A'!A23," ")</f>
        <v xml:space="preserve"> </v>
      </c>
      <c r="B25" s="52" t="str">
        <f>IF('GESTION A'!F23&lt;=0,'GESTION A'!B23," ")</f>
        <v xml:space="preserve"> </v>
      </c>
      <c r="C25" t="str">
        <f>IF('GESTION A'!F23&lt;=0,'GESTION A'!C23," " )</f>
        <v xml:space="preserve"> </v>
      </c>
      <c r="D25" t="str">
        <f>IF('GESTION A'!F23&lt;=0,'GESTION A'!D23," ")</f>
        <v xml:space="preserve"> </v>
      </c>
    </row>
    <row r="26" spans="1:4" ht="14.45" hidden="1" customHeight="1">
      <c r="A26" s="57" t="str">
        <f>IF('GESTION A'!F24&lt;=0,'GESTION A'!A24," ")</f>
        <v xml:space="preserve"> </v>
      </c>
      <c r="B26" s="52" t="str">
        <f>IF('GESTION A'!F24&lt;=0,'GESTION A'!B24," ")</f>
        <v xml:space="preserve"> </v>
      </c>
      <c r="C26" t="str">
        <f>IF('GESTION A'!F24&lt;=0,'GESTION A'!C24," " )</f>
        <v xml:space="preserve"> </v>
      </c>
      <c r="D26" t="str">
        <f>IF('GESTION A'!F24&lt;=0,'GESTION A'!D24," ")</f>
        <v xml:space="preserve"> </v>
      </c>
    </row>
    <row r="27" spans="1:4" ht="14.45" hidden="1" customHeight="1">
      <c r="A27" s="57" t="str">
        <f>IF('GESTION A'!F25&lt;=0,'GESTION A'!A25," ")</f>
        <v xml:space="preserve"> </v>
      </c>
      <c r="B27" s="52" t="str">
        <f>IF('GESTION A'!F25&lt;=0,'GESTION A'!B25," ")</f>
        <v xml:space="preserve"> </v>
      </c>
      <c r="C27" t="str">
        <f>IF('GESTION A'!F25&lt;=0,'GESTION A'!C25," " )</f>
        <v xml:space="preserve"> </v>
      </c>
      <c r="D27" t="str">
        <f>IF('GESTION A'!F25&lt;=0,'GESTION A'!D25," ")</f>
        <v xml:space="preserve"> </v>
      </c>
    </row>
    <row r="28" spans="1:4" ht="14.45" hidden="1" customHeight="1">
      <c r="A28" s="57" t="str">
        <f>IF('GESTION A'!F26&lt;=0,'GESTION A'!A26," ")</f>
        <v xml:space="preserve"> </v>
      </c>
      <c r="B28" s="52" t="str">
        <f>IF('GESTION A'!F26&lt;=0,'GESTION A'!B26," ")</f>
        <v xml:space="preserve"> </v>
      </c>
      <c r="C28" t="str">
        <f>IF('GESTION A'!F26&lt;=0,'GESTION A'!C26," " )</f>
        <v xml:space="preserve"> </v>
      </c>
      <c r="D28" t="str">
        <f>IF('GESTION A'!F26&lt;=0,'GESTION A'!D26," ")</f>
        <v xml:space="preserve"> </v>
      </c>
    </row>
    <row r="29" spans="1:4" ht="14.45" hidden="1" customHeight="1">
      <c r="A29" s="57" t="str">
        <f>IF('GESTION A'!F27&lt;=0,'GESTION A'!A27," ")</f>
        <v xml:space="preserve"> </v>
      </c>
      <c r="B29" s="52" t="str">
        <f>IF('GESTION A'!F27&lt;=0,'GESTION A'!B27," ")</f>
        <v xml:space="preserve"> </v>
      </c>
      <c r="C29" t="str">
        <f>IF('GESTION A'!F27&lt;=0,'GESTION A'!C27," " )</f>
        <v xml:space="preserve"> </v>
      </c>
      <c r="D29" t="str">
        <f>IF('GESTION A'!F27&lt;=0,'GESTION A'!D27," ")</f>
        <v xml:space="preserve"> </v>
      </c>
    </row>
    <row r="30" spans="1:4" ht="14.45" hidden="1" customHeight="1">
      <c r="A30" s="57" t="str">
        <f>IF('GESTION A'!F28&lt;=0,'GESTION A'!A28," ")</f>
        <v xml:space="preserve"> </v>
      </c>
      <c r="B30" s="52" t="str">
        <f>IF('GESTION A'!F28&lt;=0,'GESTION A'!B28," ")</f>
        <v xml:space="preserve"> </v>
      </c>
      <c r="C30" t="str">
        <f>IF('GESTION A'!F28&lt;=0,'GESTION A'!C28," " )</f>
        <v xml:space="preserve"> </v>
      </c>
      <c r="D30" t="str">
        <f>IF('GESTION A'!F28&lt;=0,'GESTION A'!D28," ")</f>
        <v xml:space="preserve"> </v>
      </c>
    </row>
    <row r="31" spans="1:4" ht="14.45" hidden="1" customHeight="1">
      <c r="A31" s="57" t="str">
        <f>IF('GESTION A'!F29&lt;=0,'GESTION A'!A29," ")</f>
        <v xml:space="preserve"> </v>
      </c>
      <c r="B31" s="52" t="str">
        <f>IF('GESTION A'!F29&lt;=0,'GESTION A'!B29," ")</f>
        <v xml:space="preserve"> </v>
      </c>
      <c r="C31" t="str">
        <f>IF('GESTION A'!F29&lt;=0,'GESTION A'!C29," " )</f>
        <v xml:space="preserve"> </v>
      </c>
      <c r="D31" t="str">
        <f>IF('GESTION A'!F29&lt;=0,'GESTION A'!D29," ")</f>
        <v xml:space="preserve"> </v>
      </c>
    </row>
    <row r="32" spans="1:4" ht="14.45" hidden="1" customHeight="1">
      <c r="A32" s="57" t="str">
        <f>IF('GESTION A'!F31&lt;=0,'GESTION A'!A31," ")</f>
        <v xml:space="preserve"> </v>
      </c>
      <c r="B32" s="52" t="str">
        <f>IF('GESTION A'!F31&lt;=0,'GESTION A'!B31," ")</f>
        <v xml:space="preserve"> </v>
      </c>
      <c r="C32" t="str">
        <f>IF('GESTION A'!F31&lt;=0,'GESTION A'!C31," " )</f>
        <v xml:space="preserve"> </v>
      </c>
      <c r="D32" t="str">
        <f>IF('GESTION A'!F31&lt;=0,'GESTION A'!D31," ")</f>
        <v xml:space="preserve"> </v>
      </c>
    </row>
    <row r="33" spans="1:4" ht="14.45" hidden="1" customHeight="1">
      <c r="A33" s="57" t="str">
        <f>IF('GESTION A'!F32&lt;=0,'GESTION A'!A32," ")</f>
        <v xml:space="preserve"> </v>
      </c>
      <c r="B33" s="52" t="str">
        <f>IF('GESTION A'!F32&lt;=0,'GESTION A'!B32," ")</f>
        <v xml:space="preserve"> </v>
      </c>
      <c r="C33" t="str">
        <f>IF('GESTION A'!F32&lt;=0,'GESTION A'!C32," " )</f>
        <v xml:space="preserve"> </v>
      </c>
      <c r="D33" t="str">
        <f>IF('GESTION A'!F32&lt;=0,'GESTION A'!D32," ")</f>
        <v xml:space="preserve"> </v>
      </c>
    </row>
    <row r="34" spans="1:4" ht="14.45" hidden="1" customHeight="1">
      <c r="A34" s="57" t="str">
        <f>IF('GESTION A'!F33&lt;=0,'GESTION A'!A33," ")</f>
        <v xml:space="preserve"> </v>
      </c>
      <c r="B34" s="52" t="str">
        <f>IF('GESTION A'!F33&lt;=0,'GESTION A'!B33," ")</f>
        <v xml:space="preserve"> </v>
      </c>
      <c r="C34" t="str">
        <f>IF('GESTION A'!F33&lt;=0,'GESTION A'!C33," " )</f>
        <v xml:space="preserve"> </v>
      </c>
      <c r="D34" t="str">
        <f>IF('GESTION A'!F33&lt;=0,'GESTION A'!D33," ")</f>
        <v xml:space="preserve"> </v>
      </c>
    </row>
    <row r="35" spans="1:4" ht="14.45" hidden="1" customHeight="1">
      <c r="A35" s="57" t="str">
        <f>IF('GESTION A'!F34&lt;=0,'GESTION A'!A34," ")</f>
        <v xml:space="preserve"> </v>
      </c>
      <c r="B35" s="52" t="str">
        <f>IF('GESTION A'!F34&lt;=0,'GESTION A'!B34," ")</f>
        <v xml:space="preserve"> </v>
      </c>
      <c r="C35" t="str">
        <f>IF('GESTION A'!F34&lt;=0,'GESTION A'!C34," " )</f>
        <v xml:space="preserve"> </v>
      </c>
      <c r="D35" t="str">
        <f>IF('GESTION A'!F34&lt;=0,'GESTION A'!D34," ")</f>
        <v xml:space="preserve"> </v>
      </c>
    </row>
    <row r="36" spans="1:4" ht="15.75">
      <c r="A36" s="85" t="str">
        <f>IF('GESTION A'!F35&lt;=0,'GESTION A'!A35," ")</f>
        <v xml:space="preserve"> </v>
      </c>
      <c r="B36" s="86" t="str">
        <f>IF('GESTION A'!F35&lt;=0,'GESTION A'!B35," ")</f>
        <v xml:space="preserve"> </v>
      </c>
      <c r="C36" s="74" t="str">
        <f>IF('GESTION A'!F35&lt;=0,'GESTION A'!C35," " )</f>
        <v xml:space="preserve"> </v>
      </c>
      <c r="D36" s="74" t="str">
        <f>IF('GESTION A'!F35&lt;=0,'GESTION A'!D35," ")</f>
        <v xml:space="preserve"> </v>
      </c>
    </row>
    <row r="37" spans="1:4" ht="14.45" hidden="1" customHeight="1">
      <c r="A37" s="57" t="str">
        <f>IF('GESTION A'!F36&lt;=0,'GESTION A'!A36," ")</f>
        <v xml:space="preserve"> </v>
      </c>
      <c r="B37" s="52" t="str">
        <f>IF('GESTION A'!F36&lt;=0,'GESTION A'!B36," ")</f>
        <v xml:space="preserve"> </v>
      </c>
      <c r="C37" t="str">
        <f>IF('GESTION A'!F36&lt;=0,'GESTION A'!C36," " )</f>
        <v xml:space="preserve"> </v>
      </c>
      <c r="D37" t="str">
        <f>IF('GESTION A'!F36&lt;=0,'GESTION A'!D36," ")</f>
        <v xml:space="preserve"> </v>
      </c>
    </row>
    <row r="38" spans="1:4" ht="14.45" hidden="1" customHeight="1">
      <c r="A38" s="57" t="str">
        <f>IF('GESTION A'!F37&lt;=0,'GESTION A'!A37," ")</f>
        <v xml:space="preserve"> </v>
      </c>
      <c r="B38" s="52" t="str">
        <f>IF('GESTION A'!F37&lt;=0,'GESTION A'!B37," ")</f>
        <v xml:space="preserve"> </v>
      </c>
      <c r="C38" t="str">
        <f>IF('GESTION A'!F37&lt;=0,'GESTION A'!C37," " )</f>
        <v xml:space="preserve"> </v>
      </c>
      <c r="D38" t="str">
        <f>IF('GESTION A'!F37&lt;=0,'GESTION A'!D37," ")</f>
        <v xml:space="preserve"> </v>
      </c>
    </row>
    <row r="39" spans="1:4" ht="14.45" hidden="1" customHeight="1">
      <c r="A39" s="57" t="str">
        <f>IF('GESTION A'!F38&lt;=0,'GESTION A'!A38," ")</f>
        <v xml:space="preserve"> </v>
      </c>
      <c r="B39" s="52" t="str">
        <f>IF('GESTION A'!F38&lt;=0,'GESTION A'!B38," ")</f>
        <v xml:space="preserve"> </v>
      </c>
      <c r="C39" t="str">
        <f>IF('GESTION A'!F38&lt;=0,'GESTION A'!C38," " )</f>
        <v xml:space="preserve"> </v>
      </c>
      <c r="D39" t="str">
        <f>IF('GESTION A'!F38&lt;=0,'GESTION A'!D38," ")</f>
        <v xml:space="preserve"> </v>
      </c>
    </row>
    <row r="40" spans="1:4" ht="14.45" hidden="1" customHeight="1">
      <c r="A40" s="57" t="str">
        <f>IF('GESTION A'!F39&lt;=0,'GESTION A'!A39," ")</f>
        <v xml:space="preserve"> </v>
      </c>
      <c r="B40" s="52" t="str">
        <f>IF('GESTION A'!F39&lt;=0,'GESTION A'!B39," ")</f>
        <v xml:space="preserve"> </v>
      </c>
      <c r="C40" t="str">
        <f>IF('GESTION A'!F39&lt;=0,'GESTION A'!C39," " )</f>
        <v xml:space="preserve"> </v>
      </c>
      <c r="D40" t="str">
        <f>IF('GESTION A'!F39&lt;=0,'GESTION A'!D39," ")</f>
        <v xml:space="preserve"> </v>
      </c>
    </row>
    <row r="41" spans="1:4" ht="15.75">
      <c r="A41" s="85" t="str">
        <f>IF('GESTION A'!F40&lt;=0,'GESTION A'!A40," ")</f>
        <v>A0125</v>
      </c>
      <c r="B41" s="86">
        <f>IF('GESTION A'!F40&lt;=0,'GESTION A'!B40," ")</f>
        <v>0</v>
      </c>
      <c r="C41" s="74">
        <f>IF('GESTION A'!F40&lt;=0,'GESTION A'!C40," " )</f>
        <v>0</v>
      </c>
      <c r="D41" s="74">
        <f>IF('GESTION A'!F40&lt;=0,'GESTION A'!D40," ")</f>
        <v>0</v>
      </c>
    </row>
    <row r="42" spans="1:4" ht="14.45" hidden="1" customHeight="1">
      <c r="A42" s="57" t="str">
        <f>IF('GESTION A'!F41&lt;=0,'GESTION A'!A41," ")</f>
        <v xml:space="preserve"> </v>
      </c>
      <c r="B42" s="52" t="str">
        <f>IF('GESTION A'!F41&lt;=0,'GESTION A'!B41," ")</f>
        <v xml:space="preserve"> </v>
      </c>
      <c r="C42" t="str">
        <f>IF('GESTION A'!F41&lt;=0,'GESTION A'!C41," " )</f>
        <v xml:space="preserve"> </v>
      </c>
      <c r="D42" t="str">
        <f>IF('GESTION A'!F41&lt;=0,'GESTION A'!D41," ")</f>
        <v xml:space="preserve"> </v>
      </c>
    </row>
    <row r="43" spans="1:4" ht="14.45" hidden="1" customHeight="1">
      <c r="A43" s="57" t="str">
        <f>IF('GESTION A'!F43&lt;=0,'GESTION A'!A43," ")</f>
        <v xml:space="preserve"> </v>
      </c>
      <c r="B43" s="52" t="str">
        <f>IF('GESTION A'!F43&lt;=0,'GESTION A'!B43," ")</f>
        <v xml:space="preserve"> </v>
      </c>
      <c r="C43" t="str">
        <f>IF('GESTION A'!F43&lt;=0,'GESTION A'!C43," " )</f>
        <v xml:space="preserve"> </v>
      </c>
      <c r="D43" t="str">
        <f>IF('GESTION A'!F43&lt;=0,'GESTION A'!D43," ")</f>
        <v xml:space="preserve"> </v>
      </c>
    </row>
    <row r="44" spans="1:4" ht="14.45" hidden="1" customHeight="1">
      <c r="A44" s="57" t="str">
        <f>IF('GESTION A'!F44&lt;=0,'GESTION A'!A44," ")</f>
        <v xml:space="preserve"> </v>
      </c>
      <c r="B44" s="52" t="str">
        <f>IF('GESTION A'!F44&lt;=0,'GESTION A'!B44," ")</f>
        <v xml:space="preserve"> </v>
      </c>
      <c r="C44" t="str">
        <f>IF('GESTION A'!F44&lt;=0,'GESTION A'!C44," " )</f>
        <v xml:space="preserve"> </v>
      </c>
      <c r="D44" t="str">
        <f>IF('GESTION A'!F44&lt;=0,'GESTION A'!D44," ")</f>
        <v xml:space="preserve"> </v>
      </c>
    </row>
    <row r="45" spans="1:4" ht="14.45" hidden="1" customHeight="1">
      <c r="A45" s="57" t="str">
        <f>IF('GESTION A'!F45&lt;=0,'GESTION A'!A45," ")</f>
        <v xml:space="preserve"> </v>
      </c>
      <c r="B45" s="52" t="str">
        <f>IF('GESTION A'!F45&lt;=0,'GESTION A'!B45," ")</f>
        <v xml:space="preserve"> </v>
      </c>
      <c r="C45" t="str">
        <f>IF('GESTION A'!F45&lt;=0,'GESTION A'!C45," " )</f>
        <v xml:space="preserve"> </v>
      </c>
      <c r="D45" t="str">
        <f>IF('GESTION A'!F45&lt;=0,'GESTION A'!D45," ")</f>
        <v xml:space="preserve"> </v>
      </c>
    </row>
    <row r="46" spans="1:4" ht="14.45" hidden="1" customHeight="1">
      <c r="A46" s="57" t="str">
        <f>IF('GESTION A'!F46&lt;=0,'GESTION A'!A46," ")</f>
        <v xml:space="preserve"> </v>
      </c>
      <c r="B46" s="52" t="str">
        <f>IF('GESTION A'!F46&lt;=0,'GESTION A'!B46," ")</f>
        <v xml:space="preserve"> </v>
      </c>
      <c r="C46" t="str">
        <f>IF('GESTION A'!F46&lt;=0,'GESTION A'!C46," " )</f>
        <v xml:space="preserve"> </v>
      </c>
      <c r="D46" t="str">
        <f>IF('GESTION A'!F46&lt;=0,'GESTION A'!D46," ")</f>
        <v xml:space="preserve"> </v>
      </c>
    </row>
    <row r="47" spans="1:4" ht="14.45" hidden="1" customHeight="1">
      <c r="A47" s="57" t="str">
        <f>IF('GESTION A'!F47&lt;=0,'GESTION A'!A47," ")</f>
        <v>A0206-A</v>
      </c>
      <c r="B47" s="52" t="str">
        <f>IF('GESTION A'!F47&lt;=0,'GESTION A'!B47," ")</f>
        <v>SIRUGUE</v>
      </c>
      <c r="C47" t="str">
        <f>IF('GESTION A'!F47&lt;=0,'GESTION A'!C47," " )</f>
        <v>M70</v>
      </c>
      <c r="D47" t="str">
        <f>IF('GESTION A'!F47&lt;=0,'GESTION A'!D47," ")</f>
        <v>EBAUCHE Ø46</v>
      </c>
    </row>
    <row r="48" spans="1:4" ht="14.45" hidden="1" customHeight="1">
      <c r="A48" s="57" t="str">
        <f>IF('GESTION A'!F50&lt;=0,'GESTION A'!A50," ")</f>
        <v xml:space="preserve"> </v>
      </c>
      <c r="B48" s="52" t="str">
        <f>IF('GESTION A'!F50&lt;=0,'GESTION A'!B50," ")</f>
        <v xml:space="preserve"> </v>
      </c>
      <c r="C48" t="str">
        <f>IF('GESTION A'!F50&lt;=0,'GESTION A'!C50," " )</f>
        <v xml:space="preserve"> </v>
      </c>
      <c r="D48" t="str">
        <f>IF('GESTION A'!F50&lt;=0,'GESTION A'!D50," ")</f>
        <v xml:space="preserve"> </v>
      </c>
    </row>
    <row r="49" spans="1:4" ht="14.45" hidden="1" customHeight="1">
      <c r="A49" s="57" t="str">
        <f>IF('GESTION A'!F51&lt;=0,'GESTION A'!A51," ")</f>
        <v xml:space="preserve"> </v>
      </c>
      <c r="B49" s="52" t="str">
        <f>IF('GESTION A'!F51&lt;=0,'GESTION A'!B51," ")</f>
        <v xml:space="preserve"> </v>
      </c>
      <c r="C49" t="str">
        <f>IF('GESTION A'!F51&lt;=0,'GESTION A'!C51," " )</f>
        <v xml:space="preserve"> </v>
      </c>
      <c r="D49" t="str">
        <f>IF('GESTION A'!F51&lt;=0,'GESTION A'!D51," ")</f>
        <v xml:space="preserve"> </v>
      </c>
    </row>
    <row r="50" spans="1:4" ht="14.45" hidden="1" customHeight="1">
      <c r="A50" s="57" t="str">
        <f>IF('GESTION A'!F52&lt;=0,'GESTION A'!A52," ")</f>
        <v xml:space="preserve"> </v>
      </c>
      <c r="B50" s="52" t="str">
        <f>IF('GESTION A'!F52&lt;=0,'GESTION A'!B52," ")</f>
        <v xml:space="preserve"> </v>
      </c>
      <c r="C50" t="str">
        <f>IF('GESTION A'!F52&lt;=0,'GESTION A'!C52," " )</f>
        <v xml:space="preserve"> </v>
      </c>
      <c r="D50" t="str">
        <f>IF('GESTION A'!F52&lt;=0,'GESTION A'!D52," ")</f>
        <v xml:space="preserve"> </v>
      </c>
    </row>
    <row r="51" spans="1:4" ht="14.45" hidden="1" customHeight="1">
      <c r="A51" s="57" t="str">
        <f>IF('GESTION A'!F53&lt;=0,'GESTION A'!A53," ")</f>
        <v xml:space="preserve"> </v>
      </c>
      <c r="B51" s="52" t="str">
        <f>IF('GESTION A'!F53&lt;=0,'GESTION A'!B53," ")</f>
        <v xml:space="preserve"> </v>
      </c>
      <c r="C51" t="str">
        <f>IF('GESTION A'!F53&lt;=0,'GESTION A'!C53," " )</f>
        <v xml:space="preserve"> </v>
      </c>
      <c r="D51" t="str">
        <f>IF('GESTION A'!F53&lt;=0,'GESTION A'!D53," ")</f>
        <v xml:space="preserve"> </v>
      </c>
    </row>
    <row r="52" spans="1:4" ht="14.45" hidden="1" customHeight="1">
      <c r="A52" s="57" t="str">
        <f>IF('GESTION A'!F54&lt;=0,'GESTION A'!A54," ")</f>
        <v xml:space="preserve"> </v>
      </c>
      <c r="B52" s="52" t="str">
        <f>IF('GESTION A'!F54&lt;=0,'GESTION A'!B54," ")</f>
        <v xml:space="preserve"> </v>
      </c>
      <c r="C52" t="str">
        <f>IF('GESTION A'!F54&lt;=0,'GESTION A'!C54," " )</f>
        <v xml:space="preserve"> </v>
      </c>
      <c r="D52" t="str">
        <f>IF('GESTION A'!F54&lt;=0,'GESTION A'!D54," ")</f>
        <v xml:space="preserve"> </v>
      </c>
    </row>
    <row r="53" spans="1:4" ht="14.45" hidden="1" customHeight="1">
      <c r="A53" s="57" t="str">
        <f>IF('GESTION A'!F55&lt;=0,'GESTION A'!A55," ")</f>
        <v xml:space="preserve"> </v>
      </c>
      <c r="B53" s="52" t="str">
        <f>IF('GESTION A'!F55&lt;=0,'GESTION A'!B55," ")</f>
        <v xml:space="preserve"> </v>
      </c>
      <c r="C53" t="str">
        <f>IF('GESTION A'!F55&lt;=0,'GESTION A'!C55," " )</f>
        <v xml:space="preserve"> </v>
      </c>
      <c r="D53" t="str">
        <f>IF('GESTION A'!F55&lt;=0,'GESTION A'!D55," ")</f>
        <v xml:space="preserve"> </v>
      </c>
    </row>
    <row r="54" spans="1:4" ht="14.45" hidden="1" customHeight="1">
      <c r="A54" s="57" t="str">
        <f>IF('GESTION A'!F56&lt;=0,'GESTION A'!A56," ")</f>
        <v xml:space="preserve"> </v>
      </c>
      <c r="B54" s="52" t="str">
        <f>IF('GESTION A'!F56&lt;=0,'GESTION A'!B56," ")</f>
        <v xml:space="preserve"> </v>
      </c>
      <c r="C54" t="str">
        <f>IF('GESTION A'!F56&lt;=0,'GESTION A'!C56," " )</f>
        <v xml:space="preserve"> </v>
      </c>
      <c r="D54" t="str">
        <f>IF('GESTION A'!F56&lt;=0,'GESTION A'!D56," ")</f>
        <v xml:space="preserve"> </v>
      </c>
    </row>
    <row r="55" spans="1:4" ht="14.45" hidden="1" customHeight="1">
      <c r="A55" s="57" t="str">
        <f>IF('GESTION A'!F57&lt;=0,'GESTION A'!A57," ")</f>
        <v xml:space="preserve"> </v>
      </c>
      <c r="B55" s="52" t="str">
        <f>IF('GESTION A'!F57&lt;=0,'GESTION A'!B57," ")</f>
        <v xml:space="preserve"> </v>
      </c>
      <c r="C55" t="str">
        <f>IF('GESTION A'!F57&lt;=0,'GESTION A'!C57," " )</f>
        <v xml:space="preserve"> </v>
      </c>
      <c r="D55" t="str">
        <f>IF('GESTION A'!F57&lt;=0,'GESTION A'!D57," ")</f>
        <v xml:space="preserve"> </v>
      </c>
    </row>
    <row r="56" spans="1:4" ht="14.45" hidden="1" customHeight="1">
      <c r="A56" s="57" t="str">
        <f>IF('GESTION A'!F58&lt;=0,'GESTION A'!A58," ")</f>
        <v xml:space="preserve"> </v>
      </c>
      <c r="B56" s="52" t="str">
        <f>IF('GESTION A'!F58&lt;=0,'GESTION A'!B58," ")</f>
        <v xml:space="preserve"> </v>
      </c>
      <c r="C56" t="str">
        <f>IF('GESTION A'!F58&lt;=0,'GESTION A'!C58," " )</f>
        <v xml:space="preserve"> </v>
      </c>
      <c r="D56" t="str">
        <f>IF('GESTION A'!F58&lt;=0,'GESTION A'!D58," ")</f>
        <v xml:space="preserve"> </v>
      </c>
    </row>
    <row r="57" spans="1:4" ht="14.45" hidden="1" customHeight="1">
      <c r="A57" s="57" t="str">
        <f>IF('GESTION A'!F59&lt;=0,'GESTION A'!A59," ")</f>
        <v xml:space="preserve"> </v>
      </c>
      <c r="B57" s="52" t="str">
        <f>IF('GESTION A'!F59&lt;=0,'GESTION A'!B59," ")</f>
        <v xml:space="preserve"> </v>
      </c>
      <c r="C57" t="str">
        <f>IF('GESTION A'!F59&lt;=0,'GESTION A'!C59," " )</f>
        <v xml:space="preserve"> </v>
      </c>
      <c r="D57" t="str">
        <f>IF('GESTION A'!F59&lt;=0,'GESTION A'!D59," ")</f>
        <v xml:space="preserve"> </v>
      </c>
    </row>
    <row r="58" spans="1:4" ht="14.45" hidden="1" customHeight="1">
      <c r="A58" s="57" t="str">
        <f>IF('GESTION A'!F60&lt;=0,'GESTION A'!A60," ")</f>
        <v xml:space="preserve"> </v>
      </c>
      <c r="B58" s="52" t="str">
        <f>IF('GESTION A'!F60&lt;=0,'GESTION A'!B60," ")</f>
        <v xml:space="preserve"> </v>
      </c>
      <c r="C58" t="str">
        <f>IF('GESTION A'!F60&lt;=0,'GESTION A'!C60," " )</f>
        <v xml:space="preserve"> </v>
      </c>
      <c r="D58" t="str">
        <f>IF('GESTION A'!F60&lt;=0,'GESTION A'!D60," ")</f>
        <v xml:space="preserve"> </v>
      </c>
    </row>
    <row r="59" spans="1:4" ht="14.45" hidden="1" customHeight="1">
      <c r="A59" s="57" t="str">
        <f>IF('GESTION A'!F61&lt;=0,'GESTION A'!A61," ")</f>
        <v xml:space="preserve"> </v>
      </c>
      <c r="B59" s="52" t="str">
        <f>IF('GESTION A'!F61&lt;=0,'GESTION A'!B61," ")</f>
        <v xml:space="preserve"> </v>
      </c>
      <c r="C59" t="str">
        <f>IF('GESTION A'!F61&lt;=0,'GESTION A'!C61," " )</f>
        <v xml:space="preserve"> </v>
      </c>
      <c r="D59" t="str">
        <f>IF('GESTION A'!F61&lt;=0,'GESTION A'!D61," ")</f>
        <v xml:space="preserve"> </v>
      </c>
    </row>
    <row r="60" spans="1:4" ht="14.45" hidden="1" customHeight="1">
      <c r="A60" s="57" t="str">
        <f>IF('GESTION A'!F62&lt;=0,'GESTION A'!A62," ")</f>
        <v xml:space="preserve"> </v>
      </c>
      <c r="B60" s="52" t="str">
        <f>IF('GESTION A'!F62&lt;=0,'GESTION A'!B62," ")</f>
        <v xml:space="preserve"> </v>
      </c>
      <c r="C60" t="str">
        <f>IF('GESTION A'!F62&lt;=0,'GESTION A'!C62," " )</f>
        <v xml:space="preserve"> </v>
      </c>
      <c r="D60" t="str">
        <f>IF('GESTION A'!F62&lt;=0,'GESTION A'!D62," ")</f>
        <v xml:space="preserve"> </v>
      </c>
    </row>
    <row r="61" spans="1:4" ht="14.45" hidden="1" customHeight="1">
      <c r="A61" s="57" t="str">
        <f>IF('GESTION A'!F63&lt;=0,'GESTION A'!A63," ")</f>
        <v xml:space="preserve"> </v>
      </c>
      <c r="B61" s="52" t="str">
        <f>IF('GESTION A'!F63&lt;=0,'GESTION A'!B63," ")</f>
        <v xml:space="preserve"> </v>
      </c>
      <c r="C61" t="str">
        <f>IF('GESTION A'!F63&lt;=0,'GESTION A'!C63," " )</f>
        <v xml:space="preserve"> </v>
      </c>
      <c r="D61" t="str">
        <f>IF('GESTION A'!F63&lt;=0,'GESTION A'!D63," ")</f>
        <v xml:space="preserve"> </v>
      </c>
    </row>
    <row r="62" spans="1:4" ht="14.45" hidden="1" customHeight="1">
      <c r="A62" s="57" t="str">
        <f>IF('GESTION A'!F64&lt;=0,'GESTION A'!A64," ")</f>
        <v xml:space="preserve"> </v>
      </c>
      <c r="B62" s="52" t="str">
        <f>IF('GESTION A'!F64&lt;=0,'GESTION A'!B64," ")</f>
        <v xml:space="preserve"> </v>
      </c>
      <c r="C62" t="str">
        <f>IF('GESTION A'!F64&lt;=0,'GESTION A'!C64," " )</f>
        <v xml:space="preserve"> </v>
      </c>
      <c r="D62" t="str">
        <f>IF('GESTION A'!F64&lt;=0,'GESTION A'!D64," ")</f>
        <v xml:space="preserve"> </v>
      </c>
    </row>
    <row r="63" spans="1:4" ht="14.45" hidden="1" customHeight="1">
      <c r="A63" s="57" t="str">
        <f>IF('GESTION A'!F65&lt;=0,'GESTION A'!A65," ")</f>
        <v xml:space="preserve"> </v>
      </c>
      <c r="B63" s="52" t="str">
        <f>IF('GESTION A'!F65&lt;=0,'GESTION A'!B65," ")</f>
        <v xml:space="preserve"> </v>
      </c>
      <c r="C63" t="str">
        <f>IF('GESTION A'!F65&lt;=0,'GESTION A'!C65," " )</f>
        <v xml:space="preserve"> </v>
      </c>
      <c r="D63" t="str">
        <f>IF('GESTION A'!F65&lt;=0,'GESTION A'!D65," ")</f>
        <v xml:space="preserve"> </v>
      </c>
    </row>
    <row r="64" spans="1:4" ht="14.45" hidden="1" customHeight="1">
      <c r="A64" s="57" t="str">
        <f>IF('GESTION A'!F66&lt;=0,'GESTION A'!A66," ")</f>
        <v xml:space="preserve"> </v>
      </c>
      <c r="B64" s="52" t="str">
        <f>IF('GESTION A'!F66&lt;=0,'GESTION A'!B66," ")</f>
        <v xml:space="preserve"> </v>
      </c>
      <c r="C64" t="str">
        <f>IF('GESTION A'!F66&lt;=0,'GESTION A'!C66," " )</f>
        <v xml:space="preserve"> </v>
      </c>
      <c r="D64" t="str">
        <f>IF('GESTION A'!F66&lt;=0,'GESTION A'!D66," ")</f>
        <v xml:space="preserve"> </v>
      </c>
    </row>
    <row r="65" spans="1:4" ht="14.45" hidden="1" customHeight="1">
      <c r="A65" s="57" t="str">
        <f>IF('GESTION A'!F67&lt;=0,'GESTION A'!A67," ")</f>
        <v xml:space="preserve"> </v>
      </c>
      <c r="B65" s="52" t="str">
        <f>IF('GESTION A'!F67&lt;=0,'GESTION A'!B67," ")</f>
        <v xml:space="preserve"> </v>
      </c>
      <c r="C65" t="str">
        <f>IF('GESTION A'!F67&lt;=0,'GESTION A'!C67," " )</f>
        <v xml:space="preserve"> </v>
      </c>
      <c r="D65" t="str">
        <f>IF('GESTION A'!F67&lt;=0,'GESTION A'!D67," ")</f>
        <v xml:space="preserve"> </v>
      </c>
    </row>
    <row r="66" spans="1:4" ht="14.45" hidden="1" customHeight="1">
      <c r="A66" s="57" t="str">
        <f>IF('GESTION A'!F68&lt;=0,'GESTION A'!A68," ")</f>
        <v xml:space="preserve"> </v>
      </c>
      <c r="B66" s="52" t="str">
        <f>IF('GESTION A'!F68&lt;=0,'GESTION A'!B68," ")</f>
        <v xml:space="preserve"> </v>
      </c>
      <c r="C66" t="str">
        <f>IF('GESTION A'!F68&lt;=0,'GESTION A'!C68," " )</f>
        <v xml:space="preserve"> </v>
      </c>
      <c r="D66" t="str">
        <f>IF('GESTION A'!F68&lt;=0,'GESTION A'!D68," ")</f>
        <v xml:space="preserve"> </v>
      </c>
    </row>
    <row r="67" spans="1:4" ht="14.45" hidden="1" customHeight="1">
      <c r="A67" s="57" t="str">
        <f>IF('GESTION A'!F69&lt;=0,'GESTION A'!A69," ")</f>
        <v xml:space="preserve"> </v>
      </c>
      <c r="B67" s="52" t="str">
        <f>IF('GESTION A'!F69&lt;=0,'GESTION A'!B69," ")</f>
        <v xml:space="preserve"> </v>
      </c>
      <c r="C67" t="str">
        <f>IF('GESTION A'!F69&lt;=0,'GESTION A'!C69," " )</f>
        <v xml:space="preserve"> </v>
      </c>
      <c r="D67" t="str">
        <f>IF('GESTION A'!F69&lt;=0,'GESTION A'!D69," ")</f>
        <v xml:space="preserve"> </v>
      </c>
    </row>
    <row r="68" spans="1:4" ht="14.45" hidden="1" customHeight="1">
      <c r="A68" s="57" t="str">
        <f>IF('GESTION A'!F70&lt;=0,'GESTION A'!A70," ")</f>
        <v xml:space="preserve"> </v>
      </c>
      <c r="B68" s="52" t="str">
        <f>IF('GESTION A'!F70&lt;=0,'GESTION A'!B70," ")</f>
        <v xml:space="preserve"> </v>
      </c>
      <c r="C68" t="str">
        <f>IF('GESTION A'!F70&lt;=0,'GESTION A'!C70," " )</f>
        <v xml:space="preserve"> </v>
      </c>
      <c r="D68" t="str">
        <f>IF('GESTION A'!F70&lt;=0,'GESTION A'!D70," ")</f>
        <v xml:space="preserve"> </v>
      </c>
    </row>
    <row r="69" spans="1:4" ht="14.45" hidden="1" customHeight="1">
      <c r="A69" s="57" t="str">
        <f>IF('GESTION A'!F71&lt;=0,'GESTION A'!A71," ")</f>
        <v xml:space="preserve"> </v>
      </c>
      <c r="B69" s="52" t="str">
        <f>IF('GESTION A'!F71&lt;=0,'GESTION A'!B71," ")</f>
        <v xml:space="preserve"> </v>
      </c>
      <c r="C69" t="str">
        <f>IF('GESTION A'!F71&lt;=0,'GESTION A'!C71," " )</f>
        <v xml:space="preserve"> </v>
      </c>
      <c r="D69" t="str">
        <f>IF('GESTION A'!F71&lt;=0,'GESTION A'!D71," ")</f>
        <v xml:space="preserve"> </v>
      </c>
    </row>
    <row r="70" spans="1:4" ht="14.45" hidden="1" customHeight="1">
      <c r="A70" s="57" t="str">
        <f>IF('GESTION A'!F72&lt;=0,'GESTION A'!A72," ")</f>
        <v xml:space="preserve"> </v>
      </c>
      <c r="B70" s="52" t="str">
        <f>IF('GESTION A'!F72&lt;=0,'GESTION A'!B72," ")</f>
        <v xml:space="preserve"> </v>
      </c>
      <c r="C70" t="str">
        <f>IF('GESTION A'!F72&lt;=0,'GESTION A'!C72," " )</f>
        <v xml:space="preserve"> </v>
      </c>
      <c r="D70" t="str">
        <f>IF('GESTION A'!F72&lt;=0,'GESTION A'!D72," ")</f>
        <v xml:space="preserve"> </v>
      </c>
    </row>
    <row r="71" spans="1:4" ht="14.45" hidden="1" customHeight="1">
      <c r="A71" s="57" t="str">
        <f>IF('GESTION A'!F73&lt;=0,'GESTION A'!A73," ")</f>
        <v xml:space="preserve"> </v>
      </c>
      <c r="B71" s="52" t="str">
        <f>IF('GESTION A'!F73&lt;=0,'GESTION A'!B73," ")</f>
        <v xml:space="preserve"> </v>
      </c>
      <c r="C71" t="str">
        <f>IF('GESTION A'!F73&lt;=0,'GESTION A'!C73," " )</f>
        <v xml:space="preserve"> </v>
      </c>
      <c r="D71" t="str">
        <f>IF('GESTION A'!F73&lt;=0,'GESTION A'!D73," ")</f>
        <v xml:space="preserve"> </v>
      </c>
    </row>
    <row r="72" spans="1:4" ht="14.45" hidden="1" customHeight="1">
      <c r="A72" s="57" t="str">
        <f>IF('GESTION A'!F74&lt;=0,'GESTION A'!A74," ")</f>
        <v xml:space="preserve"> </v>
      </c>
      <c r="B72" s="52" t="str">
        <f>IF('GESTION A'!F74&lt;=0,'GESTION A'!B74," ")</f>
        <v xml:space="preserve"> </v>
      </c>
      <c r="C72" t="str">
        <f>IF('GESTION A'!F74&lt;=0,'GESTION A'!C74," " )</f>
        <v xml:space="preserve"> </v>
      </c>
      <c r="D72" t="str">
        <f>IF('GESTION A'!F74&lt;=0,'GESTION A'!D74," ")</f>
        <v xml:space="preserve"> </v>
      </c>
    </row>
    <row r="73" spans="1:4" ht="15.75">
      <c r="A73" s="85" t="str">
        <f>IF('GESTION A'!F75&lt;=0,'GESTION A'!A75," ")</f>
        <v xml:space="preserve"> </v>
      </c>
      <c r="B73" s="86" t="str">
        <f>IF('GESTION A'!F75&lt;=0,'GESTION A'!B75," ")</f>
        <v xml:space="preserve"> </v>
      </c>
      <c r="C73" s="74" t="str">
        <f>IF('GESTION A'!F75&lt;=0,'GESTION A'!C75," " )</f>
        <v xml:space="preserve"> </v>
      </c>
      <c r="D73" s="74" t="str">
        <f>IF('GESTION A'!F75&lt;=0,'GESTION A'!D75," ")</f>
        <v xml:space="preserve"> </v>
      </c>
    </row>
    <row r="74" spans="1:4" ht="14.45" hidden="1" customHeight="1">
      <c r="A74" s="57" t="str">
        <f>IF('GESTION A'!F76&lt;=0,'GESTION A'!A76," ")</f>
        <v xml:space="preserve"> </v>
      </c>
      <c r="B74" s="52" t="str">
        <f>IF('GESTION A'!F76&lt;=0,'GESTION A'!B76," ")</f>
        <v xml:space="preserve"> </v>
      </c>
      <c r="C74" t="str">
        <f>IF('GESTION A'!F76&lt;=0,'GESTION A'!C76," " )</f>
        <v xml:space="preserve"> </v>
      </c>
      <c r="D74" t="str">
        <f>IF('GESTION A'!F76&lt;=0,'GESTION A'!D76," ")</f>
        <v xml:space="preserve"> </v>
      </c>
    </row>
    <row r="75" spans="1:4" ht="14.45" hidden="1" customHeight="1">
      <c r="A75" s="57" t="str">
        <f>IF('GESTION A'!F77&lt;=0,'GESTION A'!A77," ")</f>
        <v xml:space="preserve"> </v>
      </c>
      <c r="B75" s="52" t="str">
        <f>IF('GESTION A'!F77&lt;=0,'GESTION A'!B77," ")</f>
        <v xml:space="preserve"> </v>
      </c>
      <c r="C75" t="str">
        <f>IF('GESTION A'!F77&lt;=0,'GESTION A'!C77," " )</f>
        <v xml:space="preserve"> </v>
      </c>
      <c r="D75" t="str">
        <f>IF('GESTION A'!F77&lt;=0,'GESTION A'!D77," ")</f>
        <v xml:space="preserve"> </v>
      </c>
    </row>
    <row r="76" spans="1:4" ht="14.45" hidden="1" customHeight="1">
      <c r="A76" s="57" t="str">
        <f>IF('GESTION A'!F78&lt;=0,'GESTION A'!A78," ")</f>
        <v xml:space="preserve"> </v>
      </c>
      <c r="B76" s="52" t="str">
        <f>IF('GESTION A'!F78&lt;=0,'GESTION A'!B78," ")</f>
        <v xml:space="preserve"> </v>
      </c>
      <c r="C76" t="str">
        <f>IF('GESTION A'!F78&lt;=0,'GESTION A'!C78," " )</f>
        <v xml:space="preserve"> </v>
      </c>
      <c r="D76" t="str">
        <f>IF('GESTION A'!F78&lt;=0,'GESTION A'!D78," ")</f>
        <v xml:space="preserve"> </v>
      </c>
    </row>
    <row r="77" spans="1:4" ht="14.45" hidden="1" customHeight="1">
      <c r="A77" s="57" t="str">
        <f>IF('GESTION A'!F79&lt;=0,'GESTION A'!A79," ")</f>
        <v xml:space="preserve"> </v>
      </c>
      <c r="B77" s="52" t="str">
        <f>IF('GESTION A'!F79&lt;=0,'GESTION A'!B79," ")</f>
        <v xml:space="preserve"> </v>
      </c>
      <c r="C77" t="str">
        <f>IF('GESTION A'!F79&lt;=0,'GESTION A'!C79," " )</f>
        <v xml:space="preserve"> </v>
      </c>
      <c r="D77" t="str">
        <f>IF('GESTION A'!F79&lt;=0,'GESTION A'!D79," ")</f>
        <v xml:space="preserve"> </v>
      </c>
    </row>
    <row r="78" spans="1:4" ht="14.45" hidden="1" customHeight="1">
      <c r="A78" s="57" t="str">
        <f>IF('GESTION A'!F80&lt;=0,'GESTION A'!A80," ")</f>
        <v xml:space="preserve"> </v>
      </c>
      <c r="B78" s="52" t="str">
        <f>IF('GESTION A'!F80&lt;=0,'GESTION A'!B80," ")</f>
        <v xml:space="preserve"> </v>
      </c>
      <c r="C78" t="str">
        <f>IF('GESTION A'!F80&lt;=0,'GESTION A'!C80," " )</f>
        <v xml:space="preserve"> </v>
      </c>
      <c r="D78" t="str">
        <f>IF('GESTION A'!F80&lt;=0,'GESTION A'!D80," ")</f>
        <v xml:space="preserve"> </v>
      </c>
    </row>
    <row r="79" spans="1:4" ht="14.45" hidden="1" customHeight="1">
      <c r="A79" s="57" t="str">
        <f>IF('GESTION A'!F81&lt;=0,'GESTION A'!A81," ")</f>
        <v xml:space="preserve"> </v>
      </c>
      <c r="B79" s="52" t="str">
        <f>IF('GESTION A'!F81&lt;=0,'GESTION A'!B81," ")</f>
        <v xml:space="preserve"> </v>
      </c>
      <c r="C79" t="str">
        <f>IF('GESTION A'!F81&lt;=0,'GESTION A'!C81," " )</f>
        <v xml:space="preserve"> </v>
      </c>
      <c r="D79" t="str">
        <f>IF('GESTION A'!F81&lt;=0,'GESTION A'!D81," ")</f>
        <v xml:space="preserve"> </v>
      </c>
    </row>
    <row r="80" spans="1:4" ht="14.45" hidden="1" customHeight="1">
      <c r="A80" s="57" t="str">
        <f>IF('GESTION A'!F82&lt;=0,'GESTION A'!A82," ")</f>
        <v xml:space="preserve"> </v>
      </c>
      <c r="B80" s="52" t="str">
        <f>IF('GESTION A'!F82&lt;=0,'GESTION A'!B82," ")</f>
        <v xml:space="preserve"> </v>
      </c>
      <c r="C80" t="str">
        <f>IF('GESTION A'!F82&lt;=0,'GESTION A'!C82," " )</f>
        <v xml:space="preserve"> </v>
      </c>
      <c r="D80" t="str">
        <f>IF('GESTION A'!F82&lt;=0,'GESTION A'!D82," ")</f>
        <v xml:space="preserve"> </v>
      </c>
    </row>
    <row r="81" spans="1:4" ht="14.45" hidden="1" customHeight="1">
      <c r="A81" s="57" t="str">
        <f>IF('GESTION A'!F83&lt;=0,'GESTION A'!A83," ")</f>
        <v xml:space="preserve"> </v>
      </c>
      <c r="B81" s="52" t="str">
        <f>IF('GESTION A'!F83&lt;=0,'GESTION A'!B83," ")</f>
        <v xml:space="preserve"> </v>
      </c>
      <c r="C81" t="str">
        <f>IF('GESTION A'!F83&lt;=0,'GESTION A'!C83," " )</f>
        <v xml:space="preserve"> </v>
      </c>
      <c r="D81" t="str">
        <f>IF('GESTION A'!F83&lt;=0,'GESTION A'!D83," ")</f>
        <v xml:space="preserve"> </v>
      </c>
    </row>
    <row r="82" spans="1:4" ht="14.45" hidden="1" customHeight="1">
      <c r="A82" s="57" t="str">
        <f>IF('GESTION A'!F84&lt;=0,'GESTION A'!A84," ")</f>
        <v xml:space="preserve"> </v>
      </c>
      <c r="B82" s="52" t="str">
        <f>IF('GESTION A'!F84&lt;=0,'GESTION A'!B84," ")</f>
        <v xml:space="preserve"> </v>
      </c>
      <c r="C82" t="str">
        <f>IF('GESTION A'!F84&lt;=0,'GESTION A'!C84," " )</f>
        <v xml:space="preserve"> </v>
      </c>
      <c r="D82" t="str">
        <f>IF('GESTION A'!F84&lt;=0,'GESTION A'!D84," ")</f>
        <v xml:space="preserve"> </v>
      </c>
    </row>
    <row r="83" spans="1:4" ht="14.45" hidden="1" customHeight="1">
      <c r="A83" s="57" t="str">
        <f>IF('GESTION A'!F85&lt;=0,'GESTION A'!A85," ")</f>
        <v xml:space="preserve"> </v>
      </c>
      <c r="B83" s="52" t="str">
        <f>IF('GESTION A'!F85&lt;=0,'GESTION A'!B85," ")</f>
        <v xml:space="preserve"> </v>
      </c>
      <c r="C83" t="str">
        <f>IF('GESTION A'!F85&lt;=0,'GESTION A'!C85," " )</f>
        <v xml:space="preserve"> </v>
      </c>
      <c r="D83" t="str">
        <f>IF('GESTION A'!F85&lt;=0,'GESTION A'!D85," ")</f>
        <v xml:space="preserve"> </v>
      </c>
    </row>
    <row r="84" spans="1:4" ht="14.45" hidden="1" customHeight="1">
      <c r="A84" s="57" t="str">
        <f>IF('GESTION A'!F86&lt;=0,'GESTION A'!A86," ")</f>
        <v xml:space="preserve"> </v>
      </c>
      <c r="B84" s="52" t="str">
        <f>IF('GESTION A'!F86&lt;=0,'GESTION A'!B86," ")</f>
        <v xml:space="preserve"> </v>
      </c>
      <c r="C84" t="str">
        <f>IF('GESTION A'!F86&lt;=0,'GESTION A'!C86," " )</f>
        <v xml:space="preserve"> </v>
      </c>
      <c r="D84" t="str">
        <f>IF('GESTION A'!F86&lt;=0,'GESTION A'!D86," ")</f>
        <v xml:space="preserve"> </v>
      </c>
    </row>
    <row r="85" spans="1:4" ht="14.45" hidden="1" customHeight="1">
      <c r="A85" s="57" t="str">
        <f>IF('GESTION A'!F87&lt;=0,'GESTION A'!A87," ")</f>
        <v xml:space="preserve"> </v>
      </c>
      <c r="B85" s="52" t="str">
        <f>IF('GESTION A'!F87&lt;=0,'GESTION A'!B87," ")</f>
        <v xml:space="preserve"> </v>
      </c>
      <c r="C85" t="str">
        <f>IF('GESTION A'!F87&lt;=0,'GESTION A'!C87," " )</f>
        <v xml:space="preserve"> </v>
      </c>
      <c r="D85" t="str">
        <f>IF('GESTION A'!F87&lt;=0,'GESTION A'!D87," ")</f>
        <v xml:space="preserve"> </v>
      </c>
    </row>
    <row r="86" spans="1:4" ht="14.45" hidden="1" customHeight="1">
      <c r="A86" s="57" t="str">
        <f>IF('GESTION A'!F88&lt;=0,'GESTION A'!A88," ")</f>
        <v xml:space="preserve"> </v>
      </c>
      <c r="B86" s="52" t="str">
        <f>IF('GESTION A'!F88&lt;=0,'GESTION A'!B88," ")</f>
        <v xml:space="preserve"> </v>
      </c>
      <c r="C86" t="str">
        <f>IF('GESTION A'!F88&lt;=0,'GESTION A'!C88," " )</f>
        <v xml:space="preserve"> </v>
      </c>
      <c r="D86" t="str">
        <f>IF('GESTION A'!F88&lt;=0,'GESTION A'!D88," ")</f>
        <v xml:space="preserve"> </v>
      </c>
    </row>
    <row r="87" spans="1:4" ht="14.45" hidden="1" customHeight="1">
      <c r="A87" s="57" t="str">
        <f>IF('GESTION A'!F89&lt;=0,'GESTION A'!A89," ")</f>
        <v xml:space="preserve"> </v>
      </c>
      <c r="B87" s="52" t="str">
        <f>IF('GESTION A'!F89&lt;=0,'GESTION A'!B89," ")</f>
        <v xml:space="preserve"> </v>
      </c>
      <c r="C87" t="str">
        <f>IF('GESTION A'!F89&lt;=0,'GESTION A'!C89," " )</f>
        <v xml:space="preserve"> </v>
      </c>
      <c r="D87" t="str">
        <f>IF('GESTION A'!F89&lt;=0,'GESTION A'!D89," ")</f>
        <v xml:space="preserve"> </v>
      </c>
    </row>
    <row r="88" spans="1:4" ht="14.45" hidden="1" customHeight="1">
      <c r="A88" s="57" t="str">
        <f>IF('GESTION A'!F90&lt;=0,'GESTION A'!A90," ")</f>
        <v xml:space="preserve"> </v>
      </c>
      <c r="B88" s="52" t="str">
        <f>IF('GESTION A'!F90&lt;=0,'GESTION A'!B90," ")</f>
        <v xml:space="preserve"> </v>
      </c>
      <c r="C88" t="str">
        <f>IF('GESTION A'!F90&lt;=0,'GESTION A'!C90," " )</f>
        <v xml:space="preserve"> </v>
      </c>
      <c r="D88" t="str">
        <f>IF('GESTION A'!F90&lt;=0,'GESTION A'!D90," ")</f>
        <v xml:space="preserve"> </v>
      </c>
    </row>
    <row r="89" spans="1:4" ht="14.45" hidden="1" customHeight="1">
      <c r="A89" s="57" t="str">
        <f>IF('GESTION A'!F91&lt;=0,'GESTION A'!A91," ")</f>
        <v xml:space="preserve"> </v>
      </c>
      <c r="B89" s="52" t="str">
        <f>IF('GESTION A'!F91&lt;=0,'GESTION A'!B91," ")</f>
        <v xml:space="preserve"> </v>
      </c>
      <c r="C89" t="str">
        <f>IF('GESTION A'!F91&lt;=0,'GESTION A'!C91," " )</f>
        <v xml:space="preserve"> </v>
      </c>
      <c r="D89" t="str">
        <f>IF('GESTION A'!F91&lt;=0,'GESTION A'!D91," ")</f>
        <v xml:space="preserve"> </v>
      </c>
    </row>
    <row r="90" spans="1:4" ht="14.45" hidden="1" customHeight="1">
      <c r="A90" s="57" t="str">
        <f>IF('GESTION A'!F92&lt;=0,'GESTION A'!A92," ")</f>
        <v xml:space="preserve"> </v>
      </c>
      <c r="B90" s="52" t="str">
        <f>IF('GESTION A'!F92&lt;=0,'GESTION A'!B92," ")</f>
        <v xml:space="preserve"> </v>
      </c>
      <c r="C90" t="str">
        <f>IF('GESTION A'!F92&lt;=0,'GESTION A'!C92," " )</f>
        <v xml:space="preserve"> </v>
      </c>
      <c r="D90" t="str">
        <f>IF('GESTION A'!F92&lt;=0,'GESTION A'!D92," ")</f>
        <v xml:space="preserve"> </v>
      </c>
    </row>
    <row r="91" spans="1:4" ht="14.45" hidden="1" customHeight="1">
      <c r="A91" s="57" t="str">
        <f>IF('GESTION A'!F94&lt;=0,'GESTION A'!A94," ")</f>
        <v xml:space="preserve"> </v>
      </c>
      <c r="B91" s="52" t="str">
        <f>IF('GESTION A'!F94&lt;=0,'GESTION A'!B94," ")</f>
        <v xml:space="preserve"> </v>
      </c>
      <c r="C91" t="str">
        <f>IF('GESTION A'!F94&lt;=0,'GESTION A'!C94," " )</f>
        <v xml:space="preserve"> </v>
      </c>
      <c r="D91" t="str">
        <f>IF('GESTION A'!F94&lt;=0,'GESTION A'!D94," ")</f>
        <v xml:space="preserve"> </v>
      </c>
    </row>
    <row r="92" spans="1:4" ht="14.45" hidden="1" customHeight="1">
      <c r="A92" s="57" t="str">
        <f>IF('GESTION A'!F95&lt;=0,'GESTION A'!A95," ")</f>
        <v xml:space="preserve"> </v>
      </c>
      <c r="B92" s="52" t="str">
        <f>IF('GESTION A'!F95&lt;=0,'GESTION A'!B95," ")</f>
        <v xml:space="preserve"> </v>
      </c>
      <c r="C92" t="str">
        <f>IF('GESTION A'!F95&lt;=0,'GESTION A'!C95," " )</f>
        <v xml:space="preserve"> </v>
      </c>
      <c r="D92" t="str">
        <f>IF('GESTION A'!F95&lt;=0,'GESTION A'!D95," ")</f>
        <v xml:space="preserve"> </v>
      </c>
    </row>
    <row r="93" spans="1:4" ht="15.75">
      <c r="A93" s="85" t="str">
        <f>IF('GESTION A'!F96&lt;=0,'GESTION A'!A96," ")</f>
        <v>A0322-A</v>
      </c>
      <c r="B93" s="86" t="str">
        <f>IF('GESTION A'!F96&lt;=0,'GESTION A'!B96," ")</f>
        <v>SIRUGUE</v>
      </c>
      <c r="C93" s="74">
        <f>IF('GESTION A'!F96&lt;=0,'GESTION A'!C96," " )</f>
        <v>0</v>
      </c>
      <c r="D93" s="74" t="str">
        <f>IF('GESTION A'!F96&lt;=0,'GESTION A'!D96," ")</f>
        <v>DECHAUSSOIR</v>
      </c>
    </row>
    <row r="94" spans="1:4" ht="14.45" hidden="1" customHeight="1">
      <c r="A94" s="57" t="str">
        <f>IF('GESTION A'!F97&lt;=0,'GESTION A'!A97," ")</f>
        <v xml:space="preserve"> </v>
      </c>
      <c r="B94" s="52" t="str">
        <f>IF('GESTION A'!F97&lt;=0,'GESTION A'!B97," ")</f>
        <v xml:space="preserve"> </v>
      </c>
      <c r="C94" t="str">
        <f>IF('GESTION A'!F97&lt;=0,'GESTION A'!C97," " )</f>
        <v xml:space="preserve"> </v>
      </c>
      <c r="D94" t="str">
        <f>IF('GESTION A'!F97&lt;=0,'GESTION A'!D97," ")</f>
        <v xml:space="preserve"> </v>
      </c>
    </row>
    <row r="95" spans="1:4" ht="14.45" hidden="1" customHeight="1">
      <c r="A95" s="57" t="str">
        <f>IF('GESTION A'!F99&lt;=0,'GESTION A'!A99," ")</f>
        <v xml:space="preserve"> </v>
      </c>
      <c r="B95" s="52" t="str">
        <f>IF('GESTION A'!F99&lt;=0,'GESTION A'!B99," ")</f>
        <v xml:space="preserve"> </v>
      </c>
      <c r="C95" t="str">
        <f>IF('GESTION A'!F99&lt;=0,'GESTION A'!C99," " )</f>
        <v xml:space="preserve"> </v>
      </c>
      <c r="D95" t="str">
        <f>IF('GESTION A'!F99&lt;=0,'GESTION A'!D99," ")</f>
        <v xml:space="preserve"> </v>
      </c>
    </row>
    <row r="96" spans="1:4" ht="14.45" hidden="1" customHeight="1">
      <c r="A96" s="57" t="str">
        <f>IF('GESTION A'!F100&lt;=0,'GESTION A'!A100," ")</f>
        <v xml:space="preserve"> </v>
      </c>
      <c r="B96" s="52" t="str">
        <f>IF('GESTION A'!F100&lt;=0,'GESTION A'!B100," ")</f>
        <v xml:space="preserve"> </v>
      </c>
      <c r="C96" t="str">
        <f>IF('GESTION A'!F100&lt;=0,'GESTION A'!C100," " )</f>
        <v xml:space="preserve"> </v>
      </c>
      <c r="D96" t="str">
        <f>IF('GESTION A'!F100&lt;=0,'GESTION A'!D100," ")</f>
        <v xml:space="preserve"> </v>
      </c>
    </row>
    <row r="97" spans="1:4" ht="14.45" hidden="1" customHeight="1">
      <c r="A97" s="57" t="str">
        <f>IF('GESTION A'!F102&lt;=0,'GESTION A'!A102," ")</f>
        <v xml:space="preserve"> </v>
      </c>
      <c r="B97" s="52" t="str">
        <f>IF('GESTION A'!F102&lt;=0,'GESTION A'!B102," ")</f>
        <v xml:space="preserve"> </v>
      </c>
      <c r="C97" t="str">
        <f>IF('GESTION A'!F102&lt;=0,'GESTION A'!C102," " )</f>
        <v xml:space="preserve"> </v>
      </c>
      <c r="D97" t="str">
        <f>IF('GESTION A'!F102&lt;=0,'GESTION A'!D102," ")</f>
        <v xml:space="preserve"> </v>
      </c>
    </row>
    <row r="98" spans="1:4" ht="14.45" hidden="1" customHeight="1">
      <c r="A98" s="57" t="str">
        <f>IF('GESTION A'!F103&lt;=0,'GESTION A'!A103," ")</f>
        <v xml:space="preserve"> </v>
      </c>
      <c r="B98" s="52" t="str">
        <f>IF('GESTION A'!F103&lt;=0,'GESTION A'!B103," ")</f>
        <v xml:space="preserve"> </v>
      </c>
      <c r="C98" t="str">
        <f>IF('GESTION A'!F103&lt;=0,'GESTION A'!C103," " )</f>
        <v xml:space="preserve"> </v>
      </c>
      <c r="D98" t="str">
        <f>IF('GESTION A'!F103&lt;=0,'GESTION A'!D103," ")</f>
        <v xml:space="preserve"> </v>
      </c>
    </row>
    <row r="99" spans="1:4" ht="14.45" hidden="1" customHeight="1">
      <c r="A99" s="57" t="str">
        <f>IF('GESTION A'!F104&lt;=0,'GESTION A'!A104," ")</f>
        <v xml:space="preserve"> </v>
      </c>
      <c r="B99" s="52" t="str">
        <f>IF('GESTION A'!F104&lt;=0,'GESTION A'!B104," ")</f>
        <v xml:space="preserve"> </v>
      </c>
      <c r="C99" t="str">
        <f>IF('GESTION A'!F104&lt;=0,'GESTION A'!C104," " )</f>
        <v xml:space="preserve"> </v>
      </c>
      <c r="D99" t="str">
        <f>IF('GESTION A'!F104&lt;=0,'GESTION A'!D104," ")</f>
        <v xml:space="preserve"> </v>
      </c>
    </row>
    <row r="100" spans="1:4" ht="14.45" hidden="1" customHeight="1">
      <c r="A100" s="57" t="str">
        <f>IF('GESTION A'!F106&lt;=0,'GESTION A'!A106," ")</f>
        <v xml:space="preserve"> </v>
      </c>
      <c r="B100" s="52" t="str">
        <f>IF('GESTION A'!F106&lt;=0,'GESTION A'!B106," ")</f>
        <v xml:space="preserve"> </v>
      </c>
      <c r="C100" t="str">
        <f>IF('GESTION A'!F106&lt;=0,'GESTION A'!C106," " )</f>
        <v xml:space="preserve"> </v>
      </c>
      <c r="D100" t="str">
        <f>IF('GESTION A'!F106&lt;=0,'GESTION A'!D106," ")</f>
        <v xml:space="preserve"> </v>
      </c>
    </row>
    <row r="101" spans="1:4" ht="14.45" hidden="1" customHeight="1">
      <c r="A101" s="57" t="str">
        <f>IF('GESTION A'!F107&lt;=0,'GESTION A'!A107," ")</f>
        <v>A0402-B</v>
      </c>
      <c r="B101" s="52" t="str">
        <f>IF('GESTION A'!F107&lt;=0,'GESTION A'!B107," ")</f>
        <v>FICEP</v>
      </c>
      <c r="C101" t="str">
        <f>IF('GESTION A'!F107&lt;=0,'GESTION A'!C107," " )</f>
        <v>PC28</v>
      </c>
      <c r="D101" t="str">
        <f>IF('GESTION A'!F107&lt;=0,'GESTION A'!D107," ")</f>
        <v>EBAUCHE FRAISEE 0 ET 45°</v>
      </c>
    </row>
    <row r="102" spans="1:4" ht="14.45" hidden="1" customHeight="1">
      <c r="A102" s="57" t="str">
        <f>IF('GESTION A'!F108&lt;=0,'GESTION A'!A108," ")</f>
        <v xml:space="preserve"> </v>
      </c>
      <c r="B102" s="52" t="str">
        <f>IF('GESTION A'!F108&lt;=0,'GESTION A'!B108," ")</f>
        <v xml:space="preserve"> </v>
      </c>
      <c r="C102" t="str">
        <f>IF('GESTION A'!F108&lt;=0,'GESTION A'!C108," " )</f>
        <v xml:space="preserve"> </v>
      </c>
      <c r="D102" t="str">
        <f>IF('GESTION A'!F108&lt;=0,'GESTION A'!D108," ")</f>
        <v xml:space="preserve"> </v>
      </c>
    </row>
    <row r="103" spans="1:4" ht="14.45" hidden="1" customHeight="1">
      <c r="A103" s="57" t="str">
        <f>IF('GESTION A'!F109&lt;=0,'GESTION A'!A109," ")</f>
        <v xml:space="preserve"> </v>
      </c>
      <c r="B103" s="52" t="str">
        <f>IF('GESTION A'!F109&lt;=0,'GESTION A'!B109," ")</f>
        <v xml:space="preserve"> </v>
      </c>
      <c r="C103" t="str">
        <f>IF('GESTION A'!F109&lt;=0,'GESTION A'!C109," " )</f>
        <v xml:space="preserve"> </v>
      </c>
      <c r="D103" t="str">
        <f>IF('GESTION A'!F109&lt;=0,'GESTION A'!D109," ")</f>
        <v xml:space="preserve"> </v>
      </c>
    </row>
    <row r="104" spans="1:4" ht="14.45" hidden="1" customHeight="1">
      <c r="A104" s="57" t="str">
        <f>IF('GESTION A'!F110&lt;=0,'GESTION A'!A110," ")</f>
        <v xml:space="preserve"> </v>
      </c>
      <c r="B104" s="52" t="str">
        <f>IF('GESTION A'!F110&lt;=0,'GESTION A'!B110," ")</f>
        <v xml:space="preserve"> </v>
      </c>
      <c r="C104" t="str">
        <f>IF('GESTION A'!F110&lt;=0,'GESTION A'!C110," " )</f>
        <v xml:space="preserve"> </v>
      </c>
      <c r="D104" t="str">
        <f>IF('GESTION A'!F110&lt;=0,'GESTION A'!D110," ")</f>
        <v xml:space="preserve"> </v>
      </c>
    </row>
    <row r="105" spans="1:4" ht="14.45" hidden="1" customHeight="1">
      <c r="A105" s="57" t="str">
        <f>IF('GESTION A'!F111&lt;=0,'GESTION A'!A111," ")</f>
        <v xml:space="preserve"> </v>
      </c>
      <c r="B105" s="52" t="str">
        <f>IF('GESTION A'!F111&lt;=0,'GESTION A'!B111," ")</f>
        <v xml:space="preserve"> </v>
      </c>
      <c r="C105" t="str">
        <f>IF('GESTION A'!F111&lt;=0,'GESTION A'!C111," " )</f>
        <v xml:space="preserve"> </v>
      </c>
      <c r="D105" t="str">
        <f>IF('GESTION A'!F111&lt;=0,'GESTION A'!D111," ")</f>
        <v xml:space="preserve"> </v>
      </c>
    </row>
    <row r="106" spans="1:4" ht="14.45" hidden="1" customHeight="1">
      <c r="A106" s="57" t="str">
        <f>IF('GESTION A'!F112&lt;=0,'GESTION A'!A112," ")</f>
        <v xml:space="preserve"> </v>
      </c>
      <c r="B106" s="52" t="str">
        <f>IF('GESTION A'!F112&lt;=0,'GESTION A'!B112," ")</f>
        <v xml:space="preserve"> </v>
      </c>
      <c r="C106" t="str">
        <f>IF('GESTION A'!F112&lt;=0,'GESTION A'!C112," " )</f>
        <v xml:space="preserve"> </v>
      </c>
      <c r="D106" t="str">
        <f>IF('GESTION A'!F112&lt;=0,'GESTION A'!D112," ")</f>
        <v xml:space="preserve"> </v>
      </c>
    </row>
    <row r="107" spans="1:4" ht="14.45" hidden="1" customHeight="1">
      <c r="A107" s="57" t="str">
        <f>IF('GESTION A'!F113&lt;=0,'GESTION A'!A113," ")</f>
        <v xml:space="preserve"> </v>
      </c>
      <c r="B107" s="52" t="str">
        <f>IF('GESTION A'!F113&lt;=0,'GESTION A'!B113," ")</f>
        <v xml:space="preserve"> </v>
      </c>
      <c r="C107" t="str">
        <f>IF('GESTION A'!F113&lt;=0,'GESTION A'!C113," " )</f>
        <v xml:space="preserve"> </v>
      </c>
      <c r="D107" t="str">
        <f>IF('GESTION A'!F113&lt;=0,'GESTION A'!D113," ")</f>
        <v xml:space="preserve"> </v>
      </c>
    </row>
    <row r="108" spans="1:4" ht="14.45" hidden="1" customHeight="1">
      <c r="A108" s="57" t="str">
        <f>IF('GESTION A'!F114&lt;=0,'GESTION A'!A114," ")</f>
        <v xml:space="preserve"> </v>
      </c>
      <c r="B108" s="52" t="str">
        <f>IF('GESTION A'!F114&lt;=0,'GESTION A'!B114," ")</f>
        <v xml:space="preserve"> </v>
      </c>
      <c r="C108" t="str">
        <f>IF('GESTION A'!F114&lt;=0,'GESTION A'!C114," " )</f>
        <v xml:space="preserve"> </v>
      </c>
      <c r="D108" t="str">
        <f>IF('GESTION A'!F114&lt;=0,'GESTION A'!D114," ")</f>
        <v xml:space="preserve"> </v>
      </c>
    </row>
    <row r="109" spans="1:4" ht="14.45" hidden="1" customHeight="1">
      <c r="A109" s="57" t="str">
        <f>IF('GESTION A'!F115&lt;=0,'GESTION A'!A115," ")</f>
        <v xml:space="preserve"> </v>
      </c>
      <c r="B109" s="52" t="str">
        <f>IF('GESTION A'!F115&lt;=0,'GESTION A'!B115," ")</f>
        <v xml:space="preserve"> </v>
      </c>
      <c r="C109" t="str">
        <f>IF('GESTION A'!F115&lt;=0,'GESTION A'!C115," " )</f>
        <v xml:space="preserve"> </v>
      </c>
      <c r="D109" t="str">
        <f>IF('GESTION A'!F115&lt;=0,'GESTION A'!D115," ")</f>
        <v xml:space="preserve"> </v>
      </c>
    </row>
    <row r="110" spans="1:4" ht="14.45" hidden="1" customHeight="1">
      <c r="A110" s="57" t="str">
        <f>IF('GESTION A'!F116&lt;=0,'GESTION A'!A116," ")</f>
        <v xml:space="preserve"> </v>
      </c>
      <c r="B110" s="52" t="str">
        <f>IF('GESTION A'!F116&lt;=0,'GESTION A'!B116," ")</f>
        <v xml:space="preserve"> </v>
      </c>
      <c r="C110" t="str">
        <f>IF('GESTION A'!F116&lt;=0,'GESTION A'!C116," " )</f>
        <v xml:space="preserve"> </v>
      </c>
      <c r="D110" t="str">
        <f>IF('GESTION A'!F116&lt;=0,'GESTION A'!D116," ")</f>
        <v xml:space="preserve"> </v>
      </c>
    </row>
    <row r="111" spans="1:4" ht="14.45" hidden="1" customHeight="1">
      <c r="A111" s="57" t="str">
        <f>IF('GESTION A'!F117&lt;=0,'GESTION A'!A117," ")</f>
        <v xml:space="preserve"> </v>
      </c>
      <c r="B111" s="52" t="str">
        <f>IF('GESTION A'!F117&lt;=0,'GESTION A'!B117," ")</f>
        <v xml:space="preserve"> </v>
      </c>
      <c r="C111" t="str">
        <f>IF('GESTION A'!F117&lt;=0,'GESTION A'!C117," " )</f>
        <v xml:space="preserve"> </v>
      </c>
      <c r="D111" t="str">
        <f>IF('GESTION A'!F117&lt;=0,'GESTION A'!D117," ")</f>
        <v xml:space="preserve"> </v>
      </c>
    </row>
    <row r="112" spans="1:4" ht="14.45" hidden="1" customHeight="1">
      <c r="A112" s="57" t="str">
        <f>IF('GESTION A'!F118&lt;=0,'GESTION A'!A118," ")</f>
        <v xml:space="preserve"> </v>
      </c>
      <c r="B112" s="52" t="str">
        <f>IF('GESTION A'!F118&lt;=0,'GESTION A'!B118," ")</f>
        <v xml:space="preserve"> </v>
      </c>
      <c r="C112" t="str">
        <f>IF('GESTION A'!F118&lt;=0,'GESTION A'!C118," " )</f>
        <v xml:space="preserve"> </v>
      </c>
      <c r="D112" t="str">
        <f>IF('GESTION A'!F118&lt;=0,'GESTION A'!D118," ")</f>
        <v xml:space="preserve"> </v>
      </c>
    </row>
    <row r="113" spans="1:4" ht="14.45" hidden="1" customHeight="1">
      <c r="A113" s="57" t="str">
        <f>IF('GESTION A'!F120&lt;=0,'GESTION A'!A120," ")</f>
        <v xml:space="preserve"> </v>
      </c>
      <c r="B113" s="52" t="str">
        <f>IF('GESTION A'!F120&lt;=0,'GESTION A'!B120," ")</f>
        <v xml:space="preserve"> </v>
      </c>
      <c r="C113" t="str">
        <f>IF('GESTION A'!F120&lt;=0,'GESTION A'!C120," " )</f>
        <v xml:space="preserve"> </v>
      </c>
      <c r="D113" t="str">
        <f>IF('GESTION A'!F120&lt;=0,'GESTION A'!D120," ")</f>
        <v xml:space="preserve"> </v>
      </c>
    </row>
    <row r="114" spans="1:4" ht="14.45" hidden="1" customHeight="1">
      <c r="A114" s="57" t="str">
        <f>IF('GESTION A'!F121&lt;=0,'GESTION A'!A121," ")</f>
        <v xml:space="preserve"> </v>
      </c>
      <c r="B114" s="52" t="str">
        <f>IF('GESTION A'!F121&lt;=0,'GESTION A'!B121," ")</f>
        <v xml:space="preserve"> </v>
      </c>
      <c r="C114" t="str">
        <f>IF('GESTION A'!F121&lt;=0,'GESTION A'!C121," " )</f>
        <v xml:space="preserve"> </v>
      </c>
      <c r="D114" t="str">
        <f>IF('GESTION A'!F121&lt;=0,'GESTION A'!D121," ")</f>
        <v xml:space="preserve"> </v>
      </c>
    </row>
    <row r="115" spans="1:4" ht="14.45" hidden="1" customHeight="1">
      <c r="A115" s="57" t="str">
        <f>IF('GESTION A'!F122&lt;=0,'GESTION A'!A122," ")</f>
        <v xml:space="preserve"> </v>
      </c>
      <c r="B115" s="52" t="str">
        <f>IF('GESTION A'!F122&lt;=0,'GESTION A'!B122," ")</f>
        <v xml:space="preserve"> </v>
      </c>
      <c r="C115" t="str">
        <f>IF('GESTION A'!F122&lt;=0,'GESTION A'!C122," " )</f>
        <v xml:space="preserve"> </v>
      </c>
      <c r="D115" t="str">
        <f>IF('GESTION A'!F122&lt;=0,'GESTION A'!D122," ")</f>
        <v xml:space="preserve"> </v>
      </c>
    </row>
    <row r="116" spans="1:4" ht="15.75">
      <c r="A116" s="85" t="str">
        <f>IF('GESTION A'!F124&lt;=0,'GESTION A'!A124," ")</f>
        <v xml:space="preserve"> </v>
      </c>
      <c r="B116" s="86" t="str">
        <f>IF('GESTION A'!F124&lt;=0,'GESTION A'!B124," ")</f>
        <v xml:space="preserve"> </v>
      </c>
      <c r="C116" s="74" t="str">
        <f>IF('GESTION A'!F124&lt;=0,'GESTION A'!C124," " )</f>
        <v xml:space="preserve"> </v>
      </c>
      <c r="D116" s="74" t="str">
        <f>IF('GESTION A'!F124&lt;=0,'GESTION A'!D124," ")</f>
        <v xml:space="preserve"> </v>
      </c>
    </row>
    <row r="117" spans="1:4" ht="14.45" hidden="1" customHeight="1">
      <c r="A117" s="57" t="str">
        <f>IF('GESTION A'!F125&lt;=0,'GESTION A'!A125," ")</f>
        <v xml:space="preserve"> </v>
      </c>
      <c r="B117" s="52" t="str">
        <f>IF('GESTION A'!F125&lt;=0,'GESTION A'!B125," ")</f>
        <v xml:space="preserve"> </v>
      </c>
      <c r="C117" t="str">
        <f>IF('GESTION A'!F125&lt;=0,'GESTION A'!C125," " )</f>
        <v xml:space="preserve"> </v>
      </c>
      <c r="D117" t="str">
        <f>IF('GESTION A'!F125&lt;=0,'GESTION A'!D125," ")</f>
        <v xml:space="preserve"> </v>
      </c>
    </row>
    <row r="118" spans="1:4" ht="14.45" hidden="1" customHeight="1">
      <c r="A118" s="57" t="str">
        <f>IF('GESTION A'!F126&lt;=0,'GESTION A'!A126," ")</f>
        <v xml:space="preserve"> </v>
      </c>
      <c r="B118" s="52" t="str">
        <f>IF('GESTION A'!F126&lt;=0,'GESTION A'!B126," ")</f>
        <v xml:space="preserve"> </v>
      </c>
      <c r="C118" t="str">
        <f>IF('GESTION A'!F126&lt;=0,'GESTION A'!C126," " )</f>
        <v xml:space="preserve"> </v>
      </c>
      <c r="D118" t="str">
        <f>IF('GESTION A'!F126&lt;=0,'GESTION A'!D126," ")</f>
        <v xml:space="preserve"> </v>
      </c>
    </row>
    <row r="119" spans="1:4" ht="15.75">
      <c r="A119" s="85" t="str">
        <f>IF('GESTION A'!F127&lt;=0,'GESTION A'!A127," ")</f>
        <v xml:space="preserve"> </v>
      </c>
      <c r="B119" s="86" t="str">
        <f>IF('GESTION A'!F127&lt;=0,'GESTION A'!B127," ")</f>
        <v xml:space="preserve"> </v>
      </c>
      <c r="C119" s="74" t="str">
        <f>IF('GESTION A'!F127&lt;=0,'GESTION A'!C127," " )</f>
        <v xml:space="preserve"> </v>
      </c>
      <c r="D119" s="74" t="str">
        <f>IF('GESTION A'!F127&lt;=0,'GESTION A'!D127," ")</f>
        <v xml:space="preserve"> </v>
      </c>
    </row>
    <row r="120" spans="1:4" ht="15.75">
      <c r="A120" s="85" t="str">
        <f>IF('GESTION A'!F129&lt;=0,'GESTION A'!A129," ")</f>
        <v xml:space="preserve"> </v>
      </c>
      <c r="B120" s="86" t="str">
        <f>IF('GESTION A'!F129&lt;=0,'GESTION A'!B129," ")</f>
        <v xml:space="preserve"> </v>
      </c>
      <c r="C120" s="74" t="str">
        <f>IF('GESTION A'!F129&lt;=0,'GESTION A'!C129," " )</f>
        <v xml:space="preserve"> </v>
      </c>
      <c r="D120" s="74" t="str">
        <f>IF('GESTION A'!F129&lt;=0,'GESTION A'!D129," ")</f>
        <v xml:space="preserve"> </v>
      </c>
    </row>
    <row r="121" spans="1:4" ht="15.75">
      <c r="A121" s="85" t="str">
        <f>IF('GESTION A'!F131&lt;=0,'GESTION A'!A131," ")</f>
        <v>A0419</v>
      </c>
      <c r="B121" s="86">
        <f>IF('GESTION A'!F131&lt;=0,'GESTION A'!B131," ")</f>
        <v>0</v>
      </c>
      <c r="C121" s="74">
        <f>IF('GESTION A'!F131&lt;=0,'GESTION A'!C131," " )</f>
        <v>0</v>
      </c>
      <c r="D121" s="74">
        <f>IF('GESTION A'!F131&lt;=0,'GESTION A'!D131," ")</f>
        <v>0</v>
      </c>
    </row>
    <row r="122" spans="1:4" ht="15.75">
      <c r="A122" s="85" t="str">
        <f>IF('GESTION A'!F132&lt;=0,'GESTION A'!A132," ")</f>
        <v>A0420</v>
      </c>
      <c r="B122" s="86">
        <f>IF('GESTION A'!F132&lt;=0,'GESTION A'!B132," ")</f>
        <v>0</v>
      </c>
      <c r="C122" s="74">
        <f>IF('GESTION A'!F132&lt;=0,'GESTION A'!C132," " )</f>
        <v>0</v>
      </c>
      <c r="D122" s="74">
        <f>IF('GESTION A'!F132&lt;=0,'GESTION A'!D132," ")</f>
        <v>0</v>
      </c>
    </row>
    <row r="123" spans="1:4" ht="15.75">
      <c r="A123" s="85" t="str">
        <f>IF('GESTION A'!F133&lt;=0,'GESTION A'!A133," ")</f>
        <v>A0421</v>
      </c>
      <c r="B123" s="86">
        <f>IF('GESTION A'!F133&lt;=0,'GESTION A'!B133," ")</f>
        <v>0</v>
      </c>
      <c r="C123" s="74">
        <f>IF('GESTION A'!F133&lt;=0,'GESTION A'!C133," " )</f>
        <v>0</v>
      </c>
      <c r="D123" s="74">
        <f>IF('GESTION A'!F133&lt;=0,'GESTION A'!D133," ")</f>
        <v>0</v>
      </c>
    </row>
    <row r="124" spans="1:4" ht="15.75">
      <c r="A124" s="85" t="str">
        <f>IF('GESTION A'!F134&lt;=0,'GESTION A'!A134," ")</f>
        <v>A0422</v>
      </c>
      <c r="B124" s="86">
        <f>IF('GESTION A'!F134&lt;=0,'GESTION A'!B134," ")</f>
        <v>0</v>
      </c>
      <c r="C124" s="74">
        <f>IF('GESTION A'!F134&lt;=0,'GESTION A'!C134," " )</f>
        <v>0</v>
      </c>
      <c r="D124" s="74">
        <f>IF('GESTION A'!F134&lt;=0,'GESTION A'!D134," ")</f>
        <v>0</v>
      </c>
    </row>
    <row r="125" spans="1:4" ht="15.75">
      <c r="A125" s="85" t="str">
        <f>IF('GESTION A'!F135&lt;=0,'GESTION A'!A135," ")</f>
        <v xml:space="preserve"> </v>
      </c>
      <c r="B125" s="86" t="str">
        <f>IF('GESTION A'!F135&lt;=0,'GESTION A'!B135," ")</f>
        <v xml:space="preserve"> </v>
      </c>
      <c r="C125" s="74" t="str">
        <f>IF('GESTION A'!F135&lt;=0,'GESTION A'!C135," " )</f>
        <v xml:space="preserve"> </v>
      </c>
      <c r="D125" s="74" t="str">
        <f>IF('GESTION A'!F135&lt;=0,'GESTION A'!D135," ")</f>
        <v xml:space="preserve"> </v>
      </c>
    </row>
    <row r="126" spans="1:4" ht="15.75">
      <c r="A126" s="85" t="str">
        <f>IF('GESTION A'!F136&lt;=0,'GESTION A'!A136," ")</f>
        <v xml:space="preserve"> </v>
      </c>
      <c r="B126" s="86" t="str">
        <f>IF('GESTION A'!F136&lt;=0,'GESTION A'!B136," ")</f>
        <v xml:space="preserve"> </v>
      </c>
      <c r="C126" s="74" t="str">
        <f>IF('GESTION A'!F136&lt;=0,'GESTION A'!C136," " )</f>
        <v xml:space="preserve"> </v>
      </c>
      <c r="D126" s="74" t="str">
        <f>IF('GESTION A'!F136&lt;=0,'GESTION A'!D136," ")</f>
        <v xml:space="preserve"> </v>
      </c>
    </row>
    <row r="127" spans="1:4" ht="15.75">
      <c r="A127" s="85" t="str">
        <f>IF('GESTION A'!F137&lt;=0,'GESTION A'!A137," ")</f>
        <v xml:space="preserve"> </v>
      </c>
      <c r="B127" s="86" t="str">
        <f>IF('GESTION A'!F137&lt;=0,'GESTION A'!B137," ")</f>
        <v xml:space="preserve"> </v>
      </c>
      <c r="C127" s="74" t="str">
        <f>IF('GESTION A'!F137&lt;=0,'GESTION A'!C137," " )</f>
        <v xml:space="preserve"> </v>
      </c>
      <c r="D127" s="74" t="str">
        <f>IF('GESTION A'!F137&lt;=0,'GESTION A'!D137," ")</f>
        <v xml:space="preserve"> </v>
      </c>
    </row>
    <row r="128" spans="1:4" ht="14.45" hidden="1" customHeight="1">
      <c r="A128" s="57" t="str">
        <f>IF('GESTION A'!F138&lt;=0,'GESTION A'!A138," ")</f>
        <v xml:space="preserve"> </v>
      </c>
      <c r="B128" s="52" t="str">
        <f>IF('GESTION A'!F138&lt;=0,'GESTION A'!B138," ")</f>
        <v xml:space="preserve"> </v>
      </c>
      <c r="C128" t="str">
        <f>IF('GESTION A'!F138&lt;=0,'GESTION A'!C138," " )</f>
        <v xml:space="preserve"> </v>
      </c>
      <c r="D128" t="str">
        <f>IF('GESTION A'!F138&lt;=0,'GESTION A'!D138," ")</f>
        <v xml:space="preserve"> </v>
      </c>
    </row>
    <row r="129" spans="1:4" ht="14.45" hidden="1" customHeight="1">
      <c r="A129" s="57" t="str">
        <f>IF('GESTION A'!F139&lt;=0,'GESTION A'!A139," ")</f>
        <v xml:space="preserve"> </v>
      </c>
      <c r="B129" s="52" t="str">
        <f>IF('GESTION A'!F139&lt;=0,'GESTION A'!B139," ")</f>
        <v xml:space="preserve"> </v>
      </c>
      <c r="C129" t="str">
        <f>IF('GESTION A'!F139&lt;=0,'GESTION A'!C139," " )</f>
        <v xml:space="preserve"> </v>
      </c>
      <c r="D129" t="str">
        <f>IF('GESTION A'!F139&lt;=0,'GESTION A'!D139," ")</f>
        <v xml:space="preserve"> </v>
      </c>
    </row>
    <row r="130" spans="1:4" ht="14.45" hidden="1" customHeight="1">
      <c r="A130" s="57" t="str">
        <f>IF('GESTION A'!F140&lt;=0,'GESTION A'!A140," ")</f>
        <v xml:space="preserve"> </v>
      </c>
      <c r="B130" s="52" t="str">
        <f>IF('GESTION A'!F140&lt;=0,'GESTION A'!B140," ")</f>
        <v xml:space="preserve"> </v>
      </c>
      <c r="C130" t="str">
        <f>IF('GESTION A'!F140&lt;=0,'GESTION A'!C140," " )</f>
        <v xml:space="preserve"> </v>
      </c>
      <c r="D130" t="str">
        <f>IF('GESTION A'!F140&lt;=0,'GESTION A'!D140," ")</f>
        <v xml:space="preserve"> </v>
      </c>
    </row>
    <row r="131" spans="1:4" ht="14.45" hidden="1" customHeight="1">
      <c r="A131" s="57" t="str">
        <f>IF('GESTION A'!F141&lt;=0,'GESTION A'!A141," ")</f>
        <v xml:space="preserve"> </v>
      </c>
      <c r="B131" s="52" t="str">
        <f>IF('GESTION A'!F141&lt;=0,'GESTION A'!B141," ")</f>
        <v xml:space="preserve"> </v>
      </c>
      <c r="C131" t="str">
        <f>IF('GESTION A'!F141&lt;=0,'GESTION A'!C141," " )</f>
        <v xml:space="preserve"> </v>
      </c>
      <c r="D131" t="str">
        <f>IF('GESTION A'!F141&lt;=0,'GESTION A'!D141," ")</f>
        <v xml:space="preserve"> </v>
      </c>
    </row>
    <row r="132" spans="1:4" ht="15.75">
      <c r="A132" s="85" t="str">
        <f>IF('GESTION A'!F142&lt;=0,'GESTION A'!A142," ")</f>
        <v>A0502-B</v>
      </c>
      <c r="B132" s="86" t="str">
        <f>IF('GESTION A'!F142&lt;=0,'GESTION A'!B142," ")</f>
        <v>PEDDY</v>
      </c>
      <c r="C132" s="74" t="str">
        <f>IF('GESTION A'!F142&lt;=0,'GESTION A'!C142," " )</f>
        <v>PN4</v>
      </c>
      <c r="D132" s="74" t="str">
        <f>IF('GESTION A'!F142&lt;=0,'GESTION A'!D142," ")</f>
        <v>EBAUCHE FRAISEE L85</v>
      </c>
    </row>
    <row r="133" spans="1:4" ht="14.45" hidden="1" customHeight="1">
      <c r="A133" s="57" t="str">
        <f>IF('GESTION A'!F144&lt;=0,'GESTION A'!A144," ")</f>
        <v xml:space="preserve"> </v>
      </c>
      <c r="B133" s="52" t="str">
        <f>IF('GESTION A'!F144&lt;=0,'GESTION A'!B144," ")</f>
        <v xml:space="preserve"> </v>
      </c>
      <c r="C133" t="str">
        <f>IF('GESTION A'!F144&lt;=0,'GESTION A'!C144," " )</f>
        <v xml:space="preserve"> </v>
      </c>
      <c r="D133" t="str">
        <f>IF('GESTION A'!F144&lt;=0,'GESTION A'!D144," ")</f>
        <v xml:space="preserve"> </v>
      </c>
    </row>
    <row r="134" spans="1:4" ht="14.45" hidden="1" customHeight="1">
      <c r="A134" s="57" t="e">
        <f>IF('GESTION A'!#REF!&lt;=0,'GESTION A'!#REF!," ")</f>
        <v>#REF!</v>
      </c>
      <c r="B134" s="52" t="e">
        <f>IF('GESTION A'!#REF!&lt;=0,'GESTION A'!#REF!," ")</f>
        <v>#REF!</v>
      </c>
      <c r="C134" t="e">
        <f>IF('GESTION A'!#REF!&lt;=0,'GESTION A'!#REF!," " )</f>
        <v>#REF!</v>
      </c>
      <c r="D134" t="e">
        <f>IF('GESTION A'!#REF!&lt;=0,'GESTION A'!#REF!," ")</f>
        <v>#REF!</v>
      </c>
    </row>
    <row r="135" spans="1:4" ht="14.45" hidden="1" customHeight="1">
      <c r="A135" s="57" t="str">
        <f>IF('GESTION A'!F146&lt;=0,'GESTION A'!A146," ")</f>
        <v xml:space="preserve"> </v>
      </c>
      <c r="B135" s="52" t="str">
        <f>IF('GESTION A'!F146&lt;=0,'GESTION A'!B146," ")</f>
        <v xml:space="preserve"> </v>
      </c>
      <c r="C135" t="str">
        <f>IF('GESTION A'!F146&lt;=0,'GESTION A'!C146," " )</f>
        <v xml:space="preserve"> </v>
      </c>
      <c r="D135" t="str">
        <f>IF('GESTION A'!F146&lt;=0,'GESTION A'!D146," ")</f>
        <v xml:space="preserve"> </v>
      </c>
    </row>
    <row r="136" spans="1:4" ht="14.45" hidden="1" customHeight="1">
      <c r="A136" s="57" t="str">
        <f>IF('GESTION A'!F147&lt;=0,'GESTION A'!A147," ")</f>
        <v>A0505-A</v>
      </c>
      <c r="B136" s="52" t="str">
        <f>IF('GESTION A'!F147&lt;=0,'GESTION A'!B147," ")</f>
        <v>PEDDY</v>
      </c>
      <c r="C136" t="str">
        <f>IF('GESTION A'!F147&lt;=0,'GESTION A'!C147," " )</f>
        <v>PN5</v>
      </c>
      <c r="D136" t="str">
        <f>IF('GESTION A'!F147&lt;=0,'GESTION A'!D147," ")</f>
        <v>EBAUCHE FRAISEE 31,5</v>
      </c>
    </row>
    <row r="137" spans="1:4" ht="15.75">
      <c r="A137" s="85" t="str">
        <f>IF('GESTION A'!F149&lt;=0,'GESTION A'!A149," ")</f>
        <v xml:space="preserve"> </v>
      </c>
      <c r="B137" s="86" t="str">
        <f>IF('GESTION A'!F149&lt;=0,'GESTION A'!B149," ")</f>
        <v xml:space="preserve"> </v>
      </c>
      <c r="C137" s="74" t="str">
        <f>IF('GESTION A'!F149&lt;=0,'GESTION A'!C149," " )</f>
        <v xml:space="preserve"> </v>
      </c>
      <c r="D137" s="74" t="str">
        <f>IF('GESTION A'!F149&lt;=0,'GESTION A'!D149," ")</f>
        <v xml:space="preserve"> </v>
      </c>
    </row>
    <row r="138" spans="1:4" ht="14.45" hidden="1" customHeight="1">
      <c r="A138" s="57" t="str">
        <f>IF('GESTION A'!F150&lt;=0,'GESTION A'!A150," ")</f>
        <v xml:space="preserve"> </v>
      </c>
      <c r="B138" s="52" t="str">
        <f>IF('GESTION A'!F150&lt;=0,'GESTION A'!B150," ")</f>
        <v xml:space="preserve"> </v>
      </c>
      <c r="C138" t="str">
        <f>IF('GESTION A'!F150&lt;=0,'GESTION A'!C150," " )</f>
        <v xml:space="preserve"> </v>
      </c>
      <c r="D138" t="str">
        <f>IF('GESTION A'!F150&lt;=0,'GESTION A'!D150," ")</f>
        <v xml:space="preserve"> </v>
      </c>
    </row>
    <row r="139" spans="1:4" ht="14.45" hidden="1" customHeight="1">
      <c r="A139" s="57" t="str">
        <f>IF('GESTION A'!F151&lt;=0,'GESTION A'!A151," ")</f>
        <v xml:space="preserve"> </v>
      </c>
      <c r="B139" s="52" t="str">
        <f>IF('GESTION A'!F151&lt;=0,'GESTION A'!B151," ")</f>
        <v xml:space="preserve"> </v>
      </c>
      <c r="C139" t="str">
        <f>IF('GESTION A'!F151&lt;=0,'GESTION A'!C151," " )</f>
        <v xml:space="preserve"> </v>
      </c>
      <c r="D139" t="str">
        <f>IF('GESTION A'!F151&lt;=0,'GESTION A'!D151," ")</f>
        <v xml:space="preserve"> </v>
      </c>
    </row>
    <row r="140" spans="1:4" ht="14.45" hidden="1" customHeight="1">
      <c r="A140" s="57" t="str">
        <f>IF('GESTION A'!F153&lt;=0,'GESTION A'!A153," ")</f>
        <v xml:space="preserve"> </v>
      </c>
      <c r="B140" s="52" t="str">
        <f>IF('GESTION A'!F153&lt;=0,'GESTION A'!B153," ")</f>
        <v xml:space="preserve"> </v>
      </c>
      <c r="C140" t="str">
        <f>IF('GESTION A'!F153&lt;=0,'GESTION A'!C153," " )</f>
        <v xml:space="preserve"> </v>
      </c>
      <c r="D140" t="str">
        <f>IF('GESTION A'!F153&lt;=0,'GESTION A'!D153," ")</f>
        <v xml:space="preserve"> </v>
      </c>
    </row>
    <row r="141" spans="1:4" ht="14.45" hidden="1" customHeight="1">
      <c r="A141" s="57" t="str">
        <f>IF('GESTION A'!F154&lt;=0,'GESTION A'!A154," ")</f>
        <v xml:space="preserve"> </v>
      </c>
      <c r="B141" s="52" t="str">
        <f>IF('GESTION A'!F154&lt;=0,'GESTION A'!B154," ")</f>
        <v xml:space="preserve"> </v>
      </c>
      <c r="C141" t="str">
        <f>IF('GESTION A'!F154&lt;=0,'GESTION A'!C154," " )</f>
        <v xml:space="preserve"> </v>
      </c>
      <c r="D141" t="str">
        <f>IF('GESTION A'!F154&lt;=0,'GESTION A'!D154," ")</f>
        <v xml:space="preserve"> </v>
      </c>
    </row>
    <row r="142" spans="1:4" ht="14.45" hidden="1" customHeight="1">
      <c r="A142" s="57" t="str">
        <f>IF('GESTION A'!F155&lt;=0,'GESTION A'!A155," ")</f>
        <v xml:space="preserve"> </v>
      </c>
      <c r="B142" s="52" t="str">
        <f>IF('GESTION A'!F155&lt;=0,'GESTION A'!B155," ")</f>
        <v xml:space="preserve"> </v>
      </c>
      <c r="C142" t="str">
        <f>IF('GESTION A'!F155&lt;=0,'GESTION A'!C155," " )</f>
        <v xml:space="preserve"> </v>
      </c>
      <c r="D142" t="str">
        <f>IF('GESTION A'!F155&lt;=0,'GESTION A'!D155," ")</f>
        <v xml:space="preserve"> </v>
      </c>
    </row>
    <row r="143" spans="1:4" ht="14.45" hidden="1" customHeight="1">
      <c r="A143" s="57" t="str">
        <f>IF('GESTION A'!F156&lt;=0,'GESTION A'!A156," ")</f>
        <v xml:space="preserve"> </v>
      </c>
      <c r="B143" s="52" t="str">
        <f>IF('GESTION A'!F156&lt;=0,'GESTION A'!B156," ")</f>
        <v xml:space="preserve"> </v>
      </c>
      <c r="C143" t="str">
        <f>IF('GESTION A'!F156&lt;=0,'GESTION A'!C156," " )</f>
        <v xml:space="preserve"> </v>
      </c>
      <c r="D143" t="str">
        <f>IF('GESTION A'!F156&lt;=0,'GESTION A'!D156," ")</f>
        <v xml:space="preserve"> </v>
      </c>
    </row>
    <row r="144" spans="1:4" ht="14.45" hidden="1" customHeight="1">
      <c r="A144" s="57" t="str">
        <f>IF('GESTION A'!F157&lt;=0,'GESTION A'!A157," ")</f>
        <v xml:space="preserve"> </v>
      </c>
      <c r="B144" s="52" t="str">
        <f>IF('GESTION A'!F157&lt;=0,'GESTION A'!B157," ")</f>
        <v xml:space="preserve"> </v>
      </c>
      <c r="C144" t="str">
        <f>IF('GESTION A'!F157&lt;=0,'GESTION A'!C157," " )</f>
        <v xml:space="preserve"> </v>
      </c>
      <c r="D144" t="str">
        <f>IF('GESTION A'!F157&lt;=0,'GESTION A'!D157," ")</f>
        <v xml:space="preserve"> </v>
      </c>
    </row>
    <row r="145" spans="1:4" ht="15.75">
      <c r="A145" s="85" t="str">
        <f>IF('GESTION A'!F159&lt;=0,'GESTION A'!A159," ")</f>
        <v xml:space="preserve"> </v>
      </c>
      <c r="B145" s="86" t="str">
        <f>IF('GESTION A'!F159&lt;=0,'GESTION A'!B159," ")</f>
        <v xml:space="preserve"> </v>
      </c>
      <c r="C145" s="74" t="str">
        <f>IF('GESTION A'!F159&lt;=0,'GESTION A'!C159," " )</f>
        <v xml:space="preserve"> </v>
      </c>
      <c r="D145" s="74" t="str">
        <f>IF('GESTION A'!F159&lt;=0,'GESTION A'!D159," ")</f>
        <v xml:space="preserve"> </v>
      </c>
    </row>
    <row r="146" spans="1:4" ht="14.45" hidden="1" customHeight="1">
      <c r="A146" s="57" t="str">
        <f>IF('GESTION A'!F160&lt;=0,'GESTION A'!A160," ")</f>
        <v xml:space="preserve"> </v>
      </c>
      <c r="B146" s="52" t="str">
        <f>IF('GESTION A'!F160&lt;=0,'GESTION A'!B160," ")</f>
        <v xml:space="preserve"> </v>
      </c>
      <c r="C146" t="str">
        <f>IF('GESTION A'!F160&lt;=0,'GESTION A'!C160," " )</f>
        <v xml:space="preserve"> </v>
      </c>
      <c r="D146" t="str">
        <f>IF('GESTION A'!F160&lt;=0,'GESTION A'!D160," ")</f>
        <v xml:space="preserve"> </v>
      </c>
    </row>
    <row r="147" spans="1:4" ht="14.45" hidden="1" customHeight="1">
      <c r="A147" s="57" t="str">
        <f>IF('GESTION A'!F162&lt;=0,'GESTION A'!A162," ")</f>
        <v xml:space="preserve"> </v>
      </c>
      <c r="B147" s="52" t="str">
        <f>IF('GESTION A'!F162&lt;=0,'GESTION A'!B162," ")</f>
        <v xml:space="preserve"> </v>
      </c>
      <c r="C147" t="str">
        <f>IF('GESTION A'!F162&lt;=0,'GESTION A'!C162," " )</f>
        <v xml:space="preserve"> </v>
      </c>
      <c r="D147" t="str">
        <f>IF('GESTION A'!F162&lt;=0,'GESTION A'!D162," ")</f>
        <v xml:space="preserve"> </v>
      </c>
    </row>
    <row r="148" spans="1:4" ht="14.45" hidden="1" customHeight="1">
      <c r="A148" s="57" t="str">
        <f>IF('GESTION A'!F163&lt;=0,'GESTION A'!A163," ")</f>
        <v xml:space="preserve"> </v>
      </c>
      <c r="B148" s="52" t="str">
        <f>IF('GESTION A'!F163&lt;=0,'GESTION A'!B163," ")</f>
        <v xml:space="preserve"> </v>
      </c>
      <c r="C148" t="str">
        <f>IF('GESTION A'!F163&lt;=0,'GESTION A'!C163," " )</f>
        <v xml:space="preserve"> </v>
      </c>
      <c r="D148" t="str">
        <f>IF('GESTION A'!F163&lt;=0,'GESTION A'!D163," ")</f>
        <v xml:space="preserve"> </v>
      </c>
    </row>
    <row r="149" spans="1:4" ht="14.45" hidden="1" customHeight="1">
      <c r="A149" s="57" t="str">
        <f>IF('GESTION A'!F164&lt;=0,'GESTION A'!A164," ")</f>
        <v xml:space="preserve"> </v>
      </c>
      <c r="B149" s="52" t="str">
        <f>IF('GESTION A'!F164&lt;=0,'GESTION A'!B164," ")</f>
        <v xml:space="preserve"> </v>
      </c>
      <c r="C149" t="str">
        <f>IF('GESTION A'!F164&lt;=0,'GESTION A'!C164," " )</f>
        <v xml:space="preserve"> </v>
      </c>
      <c r="D149" t="str">
        <f>IF('GESTION A'!F164&lt;=0,'GESTION A'!D164," ")</f>
        <v xml:space="preserve"> </v>
      </c>
    </row>
    <row r="150" spans="1:4" ht="14.45" hidden="1" customHeight="1">
      <c r="A150" s="57" t="str">
        <f>IF('GESTION A'!F165&lt;=0,'GESTION A'!A165," ")</f>
        <v xml:space="preserve"> </v>
      </c>
      <c r="B150" s="52" t="str">
        <f>IF('GESTION A'!F165&lt;=0,'GESTION A'!B165," ")</f>
        <v xml:space="preserve"> </v>
      </c>
      <c r="C150" t="str">
        <f>IF('GESTION A'!F165&lt;=0,'GESTION A'!C165," " )</f>
        <v xml:space="preserve"> </v>
      </c>
      <c r="D150" t="str">
        <f>IF('GESTION A'!F165&lt;=0,'GESTION A'!D165," ")</f>
        <v xml:space="preserve"> </v>
      </c>
    </row>
    <row r="151" spans="1:4" ht="14.45" hidden="1" customHeight="1">
      <c r="A151" s="57" t="str">
        <f>IF('GESTION A'!F166&lt;=0,'GESTION A'!A166," ")</f>
        <v xml:space="preserve"> </v>
      </c>
      <c r="B151" s="52" t="str">
        <f>IF('GESTION A'!F166&lt;=0,'GESTION A'!B166," ")</f>
        <v xml:space="preserve"> </v>
      </c>
      <c r="C151" t="str">
        <f>IF('GESTION A'!F166&lt;=0,'GESTION A'!C166," " )</f>
        <v xml:space="preserve"> </v>
      </c>
      <c r="D151" t="str">
        <f>IF('GESTION A'!F166&lt;=0,'GESTION A'!D166," ")</f>
        <v xml:space="preserve"> </v>
      </c>
    </row>
    <row r="152" spans="1:4" ht="14.45" hidden="1" customHeight="1">
      <c r="A152" s="57" t="str">
        <f>IF('GESTION A'!F169&lt;=0,'GESTION A'!A169," ")</f>
        <v xml:space="preserve"> </v>
      </c>
      <c r="B152" s="52" t="str">
        <f>IF('GESTION A'!F169&lt;=0,'GESTION A'!B169," ")</f>
        <v xml:space="preserve"> </v>
      </c>
      <c r="C152" t="str">
        <f>IF('GESTION A'!F169&lt;=0,'GESTION A'!C169," " )</f>
        <v xml:space="preserve"> </v>
      </c>
      <c r="D152" t="str">
        <f>IF('GESTION A'!F169&lt;=0,'GESTION A'!D169," ")</f>
        <v xml:space="preserve"> </v>
      </c>
    </row>
    <row r="153" spans="1:4" ht="14.45" hidden="1" customHeight="1">
      <c r="A153" s="57" t="str">
        <f>IF('GESTION A'!F170&lt;=0,'GESTION A'!A170," ")</f>
        <v xml:space="preserve"> </v>
      </c>
      <c r="B153" s="52" t="str">
        <f>IF('GESTION A'!F170&lt;=0,'GESTION A'!B170," ")</f>
        <v xml:space="preserve"> </v>
      </c>
      <c r="C153" t="str">
        <f>IF('GESTION A'!F170&lt;=0,'GESTION A'!C170," " )</f>
        <v xml:space="preserve"> </v>
      </c>
      <c r="D153" t="str">
        <f>IF('GESTION A'!F170&lt;=0,'GESTION A'!D170," ")</f>
        <v xml:space="preserve"> </v>
      </c>
    </row>
    <row r="154" spans="1:4" ht="14.45" hidden="1" customHeight="1">
      <c r="A154" s="57" t="str">
        <f>IF('GESTION A'!F171&lt;=0,'GESTION A'!A171," ")</f>
        <v xml:space="preserve"> </v>
      </c>
      <c r="B154" s="52" t="str">
        <f>IF('GESTION A'!F171&lt;=0,'GESTION A'!B171," ")</f>
        <v xml:space="preserve"> </v>
      </c>
      <c r="C154" t="str">
        <f>IF('GESTION A'!F171&lt;=0,'GESTION A'!C171," " )</f>
        <v xml:space="preserve"> </v>
      </c>
      <c r="D154" t="str">
        <f>IF('GESTION A'!F171&lt;=0,'GESTION A'!D171," ")</f>
        <v xml:space="preserve"> </v>
      </c>
    </row>
    <row r="155" spans="1:4" ht="15.75">
      <c r="A155" s="85" t="str">
        <f>IF('GESTION A'!F172&lt;=0,'GESTION A'!A172," ")</f>
        <v xml:space="preserve"> </v>
      </c>
      <c r="B155" s="86" t="str">
        <f>IF('GESTION A'!F172&lt;=0,'GESTION A'!B172," ")</f>
        <v xml:space="preserve"> </v>
      </c>
      <c r="C155" s="74" t="str">
        <f>IF('GESTION A'!F172&lt;=0,'GESTION A'!C172," " )</f>
        <v xml:space="preserve"> </v>
      </c>
      <c r="D155" s="74" t="str">
        <f>IF('GESTION A'!F172&lt;=0,'GESTION A'!D172," ")</f>
        <v xml:space="preserve"> </v>
      </c>
    </row>
    <row r="156" spans="1:4" ht="14.45" hidden="1" customHeight="1">
      <c r="A156" s="57" t="str">
        <f>IF('GESTION A'!F173&lt;=0,'GESTION A'!A173," ")</f>
        <v xml:space="preserve"> </v>
      </c>
      <c r="B156" s="52" t="str">
        <f>IF('GESTION A'!F173&lt;=0,'GESTION A'!B173," ")</f>
        <v xml:space="preserve"> </v>
      </c>
      <c r="C156" t="str">
        <f>IF('GESTION A'!F173&lt;=0,'GESTION A'!C173," " )</f>
        <v xml:space="preserve"> </v>
      </c>
      <c r="D156" t="str">
        <f>IF('GESTION A'!F173&lt;=0,'GESTION A'!D173," ")</f>
        <v xml:space="preserve"> </v>
      </c>
    </row>
    <row r="157" spans="1:4" ht="14.45" hidden="1" customHeight="1">
      <c r="A157" s="57" t="str">
        <f>IF('GESTION A'!F174&lt;=0,'GESTION A'!A174," ")</f>
        <v xml:space="preserve"> </v>
      </c>
      <c r="B157" s="52" t="str">
        <f>IF('GESTION A'!F174&lt;=0,'GESTION A'!B174," ")</f>
        <v xml:space="preserve"> </v>
      </c>
      <c r="C157" t="str">
        <f>IF('GESTION A'!F174&lt;=0,'GESTION A'!C174," " )</f>
        <v xml:space="preserve"> </v>
      </c>
      <c r="D157" t="str">
        <f>IF('GESTION A'!F174&lt;=0,'GESTION A'!D174," ")</f>
        <v xml:space="preserve"> </v>
      </c>
    </row>
    <row r="158" spans="1:4" ht="14.45" hidden="1" customHeight="1">
      <c r="A158" s="57" t="str">
        <f>IF('GESTION A'!F175&lt;=0,'GESTION A'!A175," ")</f>
        <v xml:space="preserve"> </v>
      </c>
      <c r="B158" s="52" t="str">
        <f>IF('GESTION A'!F175&lt;=0,'GESTION A'!B175," ")</f>
        <v xml:space="preserve"> </v>
      </c>
      <c r="C158" t="str">
        <f>IF('GESTION A'!F175&lt;=0,'GESTION A'!C175," " )</f>
        <v xml:space="preserve"> </v>
      </c>
      <c r="D158" t="str">
        <f>IF('GESTION A'!F175&lt;=0,'GESTION A'!D175," ")</f>
        <v xml:space="preserve"> </v>
      </c>
    </row>
    <row r="159" spans="1:4" ht="14.45" hidden="1" customHeight="1">
      <c r="A159" s="57" t="str">
        <f>IF('GESTION A'!F176&lt;=0,'GESTION A'!A176," ")</f>
        <v xml:space="preserve"> </v>
      </c>
      <c r="B159" s="52" t="str">
        <f>IF('GESTION A'!F176&lt;=0,'GESTION A'!B176," ")</f>
        <v xml:space="preserve"> </v>
      </c>
      <c r="C159" t="str">
        <f>IF('GESTION A'!F176&lt;=0,'GESTION A'!C176," " )</f>
        <v xml:space="preserve"> </v>
      </c>
      <c r="D159" t="str">
        <f>IF('GESTION A'!F176&lt;=0,'GESTION A'!D176," ")</f>
        <v xml:space="preserve"> </v>
      </c>
    </row>
    <row r="160" spans="1:4" ht="14.45" hidden="1" customHeight="1">
      <c r="A160" s="57" t="str">
        <f>IF('GESTION A'!F177&lt;=0,'GESTION A'!A177," ")</f>
        <v xml:space="preserve"> </v>
      </c>
      <c r="B160" s="52" t="str">
        <f>IF('GESTION A'!F177&lt;=0,'GESTION A'!B177," ")</f>
        <v xml:space="preserve"> </v>
      </c>
      <c r="C160" t="str">
        <f>IF('GESTION A'!F177&lt;=0,'GESTION A'!C177," " )</f>
        <v xml:space="preserve"> </v>
      </c>
      <c r="D160" t="str">
        <f>IF('GESTION A'!F177&lt;=0,'GESTION A'!D177," ")</f>
        <v xml:space="preserve"> </v>
      </c>
    </row>
    <row r="161" spans="1:4" ht="14.45" hidden="1" customHeight="1">
      <c r="A161" s="57" t="str">
        <f>IF('GESTION A'!F178&lt;=0,'GESTION A'!A178," ")</f>
        <v xml:space="preserve"> </v>
      </c>
      <c r="B161" s="52" t="str">
        <f>IF('GESTION A'!F178&lt;=0,'GESTION A'!B178," ")</f>
        <v xml:space="preserve"> </v>
      </c>
      <c r="C161" t="str">
        <f>IF('GESTION A'!F178&lt;=0,'GESTION A'!C178," " )</f>
        <v xml:space="preserve"> </v>
      </c>
      <c r="D161" t="str">
        <f>IF('GESTION A'!F178&lt;=0,'GESTION A'!D178," ")</f>
        <v xml:space="preserve"> </v>
      </c>
    </row>
    <row r="162" spans="1:4" ht="14.45" hidden="1" customHeight="1">
      <c r="A162" s="57" t="str">
        <f>IF('GESTION A'!F179&lt;=0,'GESTION A'!A179," ")</f>
        <v xml:space="preserve"> </v>
      </c>
      <c r="B162" s="52" t="str">
        <f>IF('GESTION A'!F179&lt;=0,'GESTION A'!B179," ")</f>
        <v xml:space="preserve"> </v>
      </c>
      <c r="C162" t="str">
        <f>IF('GESTION A'!F179&lt;=0,'GESTION A'!C179," " )</f>
        <v xml:space="preserve"> </v>
      </c>
      <c r="D162" t="str">
        <f>IF('GESTION A'!F179&lt;=0,'GESTION A'!D179," ")</f>
        <v xml:space="preserve"> </v>
      </c>
    </row>
    <row r="163" spans="1:4" ht="14.45" hidden="1" customHeight="1">
      <c r="A163" s="57" t="str">
        <f>IF('GESTION A'!F180&lt;=0,'GESTION A'!A180," ")</f>
        <v xml:space="preserve"> </v>
      </c>
      <c r="B163" s="52" t="str">
        <f>IF('GESTION A'!F180&lt;=0,'GESTION A'!B180," ")</f>
        <v xml:space="preserve"> </v>
      </c>
      <c r="C163" t="str">
        <f>IF('GESTION A'!F180&lt;=0,'GESTION A'!C180," " )</f>
        <v xml:space="preserve"> </v>
      </c>
      <c r="D163" t="str">
        <f>IF('GESTION A'!F180&lt;=0,'GESTION A'!D180," ")</f>
        <v xml:space="preserve"> </v>
      </c>
    </row>
    <row r="164" spans="1:4" ht="14.45" hidden="1" customHeight="1">
      <c r="A164" s="57" t="str">
        <f>IF('GESTION A'!F181&lt;=0,'GESTION A'!A181," ")</f>
        <v xml:space="preserve"> </v>
      </c>
      <c r="B164" s="52" t="str">
        <f>IF('GESTION A'!F181&lt;=0,'GESTION A'!B181," ")</f>
        <v xml:space="preserve"> </v>
      </c>
      <c r="C164" t="str">
        <f>IF('GESTION A'!F181&lt;=0,'GESTION A'!C181," " )</f>
        <v xml:space="preserve"> </v>
      </c>
      <c r="D164" t="str">
        <f>IF('GESTION A'!F181&lt;=0,'GESTION A'!D181," ")</f>
        <v xml:space="preserve"> </v>
      </c>
    </row>
    <row r="165" spans="1:4" ht="14.45" hidden="1" customHeight="1">
      <c r="A165" s="57" t="str">
        <f>IF('GESTION A'!F182&lt;=0,'GESTION A'!A182," ")</f>
        <v xml:space="preserve"> </v>
      </c>
      <c r="B165" s="52" t="str">
        <f>IF('GESTION A'!F182&lt;=0,'GESTION A'!B182," ")</f>
        <v xml:space="preserve"> </v>
      </c>
      <c r="C165" t="str">
        <f>IF('GESTION A'!F182&lt;=0,'GESTION A'!C182," " )</f>
        <v xml:space="preserve"> </v>
      </c>
      <c r="D165" t="str">
        <f>IF('GESTION A'!F182&lt;=0,'GESTION A'!D182," ")</f>
        <v xml:space="preserve"> </v>
      </c>
    </row>
    <row r="166" spans="1:4" ht="14.45" hidden="1" customHeight="1">
      <c r="A166" s="57" t="str">
        <f>IF('GESTION A'!F183&lt;=0,'GESTION A'!A183," ")</f>
        <v xml:space="preserve"> </v>
      </c>
      <c r="B166" s="52" t="str">
        <f>IF('GESTION A'!F183&lt;=0,'GESTION A'!B183," ")</f>
        <v xml:space="preserve"> </v>
      </c>
      <c r="C166" t="str">
        <f>IF('GESTION A'!F183&lt;=0,'GESTION A'!C183," " )</f>
        <v xml:space="preserve"> </v>
      </c>
      <c r="D166" t="str">
        <f>IF('GESTION A'!F183&lt;=0,'GESTION A'!D183," ")</f>
        <v xml:space="preserve"> </v>
      </c>
    </row>
    <row r="167" spans="1:4" ht="14.45" hidden="1" customHeight="1">
      <c r="A167" s="57" t="str">
        <f>IF('GESTION A'!F184&lt;=0,'GESTION A'!A184," ")</f>
        <v xml:space="preserve"> </v>
      </c>
      <c r="B167" s="52" t="str">
        <f>IF('GESTION A'!F184&lt;=0,'GESTION A'!B184," ")</f>
        <v xml:space="preserve"> </v>
      </c>
      <c r="C167" t="str">
        <f>IF('GESTION A'!F184&lt;=0,'GESTION A'!C184," " )</f>
        <v xml:space="preserve"> </v>
      </c>
      <c r="D167" t="str">
        <f>IF('GESTION A'!F184&lt;=0,'GESTION A'!D184," ")</f>
        <v xml:space="preserve"> </v>
      </c>
    </row>
    <row r="168" spans="1:4" ht="14.45" hidden="1" customHeight="1">
      <c r="A168" s="57" t="str">
        <f>IF('GESTION A'!F185&lt;=0,'GESTION A'!A185," ")</f>
        <v xml:space="preserve"> </v>
      </c>
      <c r="B168" s="52" t="str">
        <f>IF('GESTION A'!F185&lt;=0,'GESTION A'!B185," ")</f>
        <v xml:space="preserve"> </v>
      </c>
      <c r="C168" t="str">
        <f>IF('GESTION A'!F185&lt;=0,'GESTION A'!C185," " )</f>
        <v xml:space="preserve"> </v>
      </c>
      <c r="D168" t="str">
        <f>IF('GESTION A'!F185&lt;=0,'GESTION A'!D185," ")</f>
        <v xml:space="preserve"> </v>
      </c>
    </row>
    <row r="169" spans="1:4" ht="14.45" hidden="1" customHeight="1">
      <c r="A169" s="57" t="str">
        <f>IF('GESTION A'!F186&lt;=0,'GESTION A'!A186," ")</f>
        <v xml:space="preserve"> </v>
      </c>
      <c r="B169" s="52" t="str">
        <f>IF('GESTION A'!F186&lt;=0,'GESTION A'!B186," ")</f>
        <v xml:space="preserve"> </v>
      </c>
      <c r="C169" t="str">
        <f>IF('GESTION A'!F186&lt;=0,'GESTION A'!C186," " )</f>
        <v xml:space="preserve"> </v>
      </c>
      <c r="D169" t="str">
        <f>IF('GESTION A'!F186&lt;=0,'GESTION A'!D186," ")</f>
        <v xml:space="preserve"> </v>
      </c>
    </row>
    <row r="170" spans="1:4" ht="15.75">
      <c r="A170" s="85" t="str">
        <f>IF('GESTION A'!F187&lt;=0,'GESTION A'!A187," ")</f>
        <v>A0605-A</v>
      </c>
      <c r="B170" s="86">
        <f>IF('GESTION A'!F187&lt;=0,'GESTION A'!B187," ")</f>
        <v>0</v>
      </c>
      <c r="C170" s="74">
        <f>IF('GESTION A'!F187&lt;=0,'GESTION A'!C187," " )</f>
        <v>0</v>
      </c>
      <c r="D170" s="74">
        <f>IF('GESTION A'!F187&lt;=0,'GESTION A'!D187," ")</f>
        <v>0</v>
      </c>
    </row>
    <row r="171" spans="1:4" ht="14.45" hidden="1" customHeight="1">
      <c r="A171" s="57" t="str">
        <f>IF('GESTION A'!F188&lt;=0,'GESTION A'!A188," ")</f>
        <v xml:space="preserve"> </v>
      </c>
      <c r="B171" s="52" t="str">
        <f>IF('GESTION A'!F188&lt;=0,'GESTION A'!B188," ")</f>
        <v xml:space="preserve"> </v>
      </c>
      <c r="C171" t="str">
        <f>IF('GESTION A'!F188&lt;=0,'GESTION A'!C188," " )</f>
        <v xml:space="preserve"> </v>
      </c>
      <c r="D171" t="str">
        <f>IF('GESTION A'!F188&lt;=0,'GESTION A'!D188," ")</f>
        <v xml:space="preserve"> </v>
      </c>
    </row>
    <row r="172" spans="1:4" ht="14.45" hidden="1" customHeight="1">
      <c r="A172" s="57" t="str">
        <f>IF('GESTION A'!F189&lt;=0,'GESTION A'!A189," ")</f>
        <v xml:space="preserve"> </v>
      </c>
      <c r="B172" s="52" t="str">
        <f>IF('GESTION A'!F189&lt;=0,'GESTION A'!B189," ")</f>
        <v xml:space="preserve"> </v>
      </c>
      <c r="C172" t="str">
        <f>IF('GESTION A'!F189&lt;=0,'GESTION A'!C189," " )</f>
        <v xml:space="preserve"> </v>
      </c>
      <c r="D172" t="str">
        <f>IF('GESTION A'!F189&lt;=0,'GESTION A'!D189," ")</f>
        <v xml:space="preserve"> </v>
      </c>
    </row>
    <row r="173" spans="1:4" ht="14.45" hidden="1" customHeight="1">
      <c r="A173" s="57" t="str">
        <f>IF('GESTION A'!F190&lt;=0,'GESTION A'!A190," ")</f>
        <v xml:space="preserve"> </v>
      </c>
      <c r="B173" s="52" t="str">
        <f>IF('GESTION A'!F190&lt;=0,'GESTION A'!B190," ")</f>
        <v xml:space="preserve"> </v>
      </c>
      <c r="C173" t="str">
        <f>IF('GESTION A'!F190&lt;=0,'GESTION A'!C190," " )</f>
        <v xml:space="preserve"> </v>
      </c>
      <c r="D173" t="str">
        <f>IF('GESTION A'!F190&lt;=0,'GESTION A'!D190," ")</f>
        <v xml:space="preserve"> </v>
      </c>
    </row>
    <row r="174" spans="1:4" ht="15.75">
      <c r="A174" s="85" t="str">
        <f>IF('GESTION A'!F191&lt;=0,'GESTION A'!A191," ")</f>
        <v xml:space="preserve"> </v>
      </c>
      <c r="B174" s="86" t="str">
        <f>IF('GESTION A'!F191&lt;=0,'GESTION A'!B191," ")</f>
        <v xml:space="preserve"> </v>
      </c>
      <c r="C174" s="74" t="str">
        <f>IF('GESTION A'!F191&lt;=0,'GESTION A'!C191," " )</f>
        <v xml:space="preserve"> </v>
      </c>
      <c r="D174" s="74" t="str">
        <f>IF('GESTION A'!F191&lt;=0,'GESTION A'!D191," ")</f>
        <v xml:space="preserve"> </v>
      </c>
    </row>
    <row r="175" spans="1:4" ht="14.45" hidden="1" customHeight="1">
      <c r="A175" s="57" t="str">
        <f>IF('GESTION A'!F192&lt;=0,'GESTION A'!A192," ")</f>
        <v xml:space="preserve"> </v>
      </c>
      <c r="B175" s="52" t="str">
        <f>IF('GESTION A'!F192&lt;=0,'GESTION A'!B192," ")</f>
        <v xml:space="preserve"> </v>
      </c>
      <c r="C175" t="str">
        <f>IF('GESTION A'!F192&lt;=0,'GESTION A'!C192," " )</f>
        <v xml:space="preserve"> </v>
      </c>
      <c r="D175" t="str">
        <f>IF('GESTION A'!F192&lt;=0,'GESTION A'!D192," ")</f>
        <v xml:space="preserve"> </v>
      </c>
    </row>
    <row r="176" spans="1:4" ht="14.45" hidden="1" customHeight="1">
      <c r="A176" s="57" t="str">
        <f>IF('GESTION A'!F193&lt;=0,'GESTION A'!A193," ")</f>
        <v xml:space="preserve"> </v>
      </c>
      <c r="B176" s="52" t="str">
        <f>IF('GESTION A'!F193&lt;=0,'GESTION A'!B193," ")</f>
        <v xml:space="preserve"> </v>
      </c>
      <c r="C176" t="str">
        <f>IF('GESTION A'!F193&lt;=0,'GESTION A'!C193," " )</f>
        <v xml:space="preserve"> </v>
      </c>
      <c r="D176" t="str">
        <f>IF('GESTION A'!F193&lt;=0,'GESTION A'!D193," ")</f>
        <v xml:space="preserve"> </v>
      </c>
    </row>
    <row r="177" spans="1:4" ht="14.45" hidden="1" customHeight="1">
      <c r="A177" s="57" t="str">
        <f>IF('GESTION A'!F194&lt;=0,'GESTION A'!A194," ")</f>
        <v xml:space="preserve"> </v>
      </c>
      <c r="B177" s="52" t="str">
        <f>IF('GESTION A'!F194&lt;=0,'GESTION A'!B194," ")</f>
        <v xml:space="preserve"> </v>
      </c>
      <c r="C177" t="str">
        <f>IF('GESTION A'!F194&lt;=0,'GESTION A'!C194," " )</f>
        <v xml:space="preserve"> </v>
      </c>
      <c r="D177" t="str">
        <f>IF('GESTION A'!F194&lt;=0,'GESTION A'!D194," ")</f>
        <v xml:space="preserve"> </v>
      </c>
    </row>
    <row r="178" spans="1:4" ht="14.45" hidden="1" customHeight="1">
      <c r="A178" s="57" t="str">
        <f>IF('GESTION A'!F195&lt;=0,'GESTION A'!A195," ")</f>
        <v xml:space="preserve"> </v>
      </c>
      <c r="B178" s="52" t="str">
        <f>IF('GESTION A'!F195&lt;=0,'GESTION A'!B195," ")</f>
        <v xml:space="preserve"> </v>
      </c>
      <c r="C178" t="str">
        <f>IF('GESTION A'!F195&lt;=0,'GESTION A'!C195," " )</f>
        <v xml:space="preserve"> </v>
      </c>
      <c r="D178" t="str">
        <f>IF('GESTION A'!F195&lt;=0,'GESTION A'!D195," ")</f>
        <v xml:space="preserve"> </v>
      </c>
    </row>
    <row r="179" spans="1:4" ht="14.45" hidden="1" customHeight="1">
      <c r="A179" s="57" t="str">
        <f>IF('GESTION A'!F196&lt;=0,'GESTION A'!A196," ")</f>
        <v xml:space="preserve"> </v>
      </c>
      <c r="B179" s="52" t="str">
        <f>IF('GESTION A'!F196&lt;=0,'GESTION A'!B196," ")</f>
        <v xml:space="preserve"> </v>
      </c>
      <c r="C179" t="str">
        <f>IF('GESTION A'!F196&lt;=0,'GESTION A'!C196," " )</f>
        <v xml:space="preserve"> </v>
      </c>
      <c r="D179" t="str">
        <f>IF('GESTION A'!F196&lt;=0,'GESTION A'!D196," ")</f>
        <v xml:space="preserve"> </v>
      </c>
    </row>
    <row r="180" spans="1:4" ht="15.75">
      <c r="A180" s="85" t="str">
        <f>IF('GESTION A'!F197&lt;=0,'GESTION A'!A197," ")</f>
        <v>A0611</v>
      </c>
      <c r="B180" s="86" t="str">
        <f>IF('GESTION A'!F197&lt;=0,'GESTION A'!B197," ")</f>
        <v>PEDDY</v>
      </c>
      <c r="C180" s="74" t="str">
        <f>IF('GESTION A'!F197&lt;=0,'GESTION A'!C197," " )</f>
        <v>MN2</v>
      </c>
      <c r="D180" s="74" t="str">
        <f>IF('GESTION A'!F197&lt;=0,'GESTION A'!D197," ")</f>
        <v>EBAUCHE FRAISEE PERCEE 0° ET 90°</v>
      </c>
    </row>
    <row r="181" spans="1:4" ht="15.75">
      <c r="A181" s="85">
        <f>IF('GESTION A'!F199&lt;=0,'GESTION A'!A199," ")</f>
        <v>0</v>
      </c>
      <c r="B181" s="86">
        <f>IF('GESTION A'!F199&lt;=0,'GESTION A'!B199," ")</f>
        <v>0</v>
      </c>
      <c r="C181" s="74">
        <f>IF('GESTION A'!F199&lt;=0,'GESTION A'!C199," " )</f>
        <v>0</v>
      </c>
      <c r="D181" s="74">
        <f>IF('GESTION A'!F199&lt;=0,'GESTION A'!D199," ")</f>
        <v>0</v>
      </c>
    </row>
    <row r="182" spans="1:4" ht="14.45" customHeight="1">
      <c r="A182" s="85" t="str">
        <f>IF('GESTION A'!F200&lt;=0,'GESTION A'!A200," ")</f>
        <v xml:space="preserve"> </v>
      </c>
      <c r="B182" s="94" t="str">
        <f>IF('GESTION A'!F200&lt;=0,'GESTION A'!B200," ")</f>
        <v xml:space="preserve"> </v>
      </c>
      <c r="C182" s="95" t="str">
        <f>IF('GESTION A'!F200&lt;=0,'GESTION A'!C200," " )</f>
        <v xml:space="preserve"> </v>
      </c>
      <c r="D182" s="95" t="str">
        <f>IF('GESTION A'!F200&lt;=0,'GESTION A'!D200," ")</f>
        <v xml:space="preserve"> </v>
      </c>
    </row>
    <row r="183" spans="1:4" ht="14.45" hidden="1" customHeight="1">
      <c r="A183" s="57" t="str">
        <f>IF('GESTION A'!F201&lt;=0,'GESTION A'!A201," ")</f>
        <v xml:space="preserve"> </v>
      </c>
      <c r="B183" s="52" t="str">
        <f>IF('GESTION A'!F201&lt;=0,'GESTION A'!B201," ")</f>
        <v xml:space="preserve"> </v>
      </c>
      <c r="C183" t="str">
        <f>IF('GESTION A'!F201&lt;=0,'GESTION A'!C201," " )</f>
        <v xml:space="preserve"> </v>
      </c>
      <c r="D183" t="str">
        <f>IF('GESTION A'!F201&lt;=0,'GESTION A'!D201," ")</f>
        <v xml:space="preserve"> </v>
      </c>
    </row>
    <row r="184" spans="1:4" ht="14.45" hidden="1" customHeight="1">
      <c r="A184" s="57" t="str">
        <f>IF('GESTION A'!F203&lt;=0,'GESTION A'!A203," ")</f>
        <v xml:space="preserve"> </v>
      </c>
      <c r="B184" s="52" t="str">
        <f>IF('GESTION A'!F203&lt;=0,'GESTION A'!B203," ")</f>
        <v xml:space="preserve"> </v>
      </c>
      <c r="C184" t="str">
        <f>IF('GESTION A'!F203&lt;=0,'GESTION A'!C203," " )</f>
        <v xml:space="preserve"> </v>
      </c>
      <c r="D184" t="str">
        <f>IF('GESTION A'!F203&lt;=0,'GESTION A'!D203," ")</f>
        <v xml:space="preserve"> </v>
      </c>
    </row>
    <row r="185" spans="1:4" ht="14.45" hidden="1" customHeight="1">
      <c r="A185" s="57" t="str">
        <f>IF('GESTION A'!F205&lt;=0,'GESTION A'!A205," ")</f>
        <v xml:space="preserve"> </v>
      </c>
      <c r="B185" s="52" t="str">
        <f>IF('GESTION A'!F205&lt;=0,'GESTION A'!B205," ")</f>
        <v xml:space="preserve"> </v>
      </c>
      <c r="C185" t="str">
        <f>IF('GESTION A'!F205&lt;=0,'GESTION A'!C205," " )</f>
        <v xml:space="preserve"> </v>
      </c>
      <c r="D185" t="str">
        <f>IF('GESTION A'!F205&lt;=0,'GESTION A'!D205," ")</f>
        <v xml:space="preserve"> </v>
      </c>
    </row>
    <row r="186" spans="1:4" ht="15.75">
      <c r="A186" s="85" t="str">
        <f>IF('GESTION A'!F207&lt;=0,'GESTION A'!A207," ")</f>
        <v xml:space="preserve"> </v>
      </c>
      <c r="B186" s="86" t="str">
        <f>IF('GESTION A'!F207&lt;=0,'GESTION A'!B207," ")</f>
        <v xml:space="preserve"> </v>
      </c>
      <c r="C186" s="74" t="str">
        <f>IF('GESTION A'!F207&lt;=0,'GESTION A'!C207," " )</f>
        <v xml:space="preserve"> </v>
      </c>
      <c r="D186" s="74" t="str">
        <f>IF('GESTION A'!F207&lt;=0,'GESTION A'!D207," ")</f>
        <v xml:space="preserve"> </v>
      </c>
    </row>
    <row r="187" spans="1:4" ht="14.45" hidden="1" customHeight="1">
      <c r="A187" s="57" t="str">
        <f>IF('GESTION A'!F209&lt;=0,'GESTION A'!A209," ")</f>
        <v xml:space="preserve"> </v>
      </c>
      <c r="B187" s="52" t="str">
        <f>IF('GESTION A'!F209&lt;=0,'GESTION A'!B209," ")</f>
        <v xml:space="preserve"> </v>
      </c>
      <c r="C187" t="str">
        <f>IF('GESTION A'!F209&lt;=0,'GESTION A'!C209," " )</f>
        <v xml:space="preserve"> </v>
      </c>
      <c r="D187" t="str">
        <f>IF('GESTION A'!F209&lt;=0,'GESTION A'!D209," ")</f>
        <v xml:space="preserve"> </v>
      </c>
    </row>
    <row r="188" spans="1:4" ht="14.45" hidden="1" customHeight="1">
      <c r="A188" s="57" t="str">
        <f>IF('GESTION A'!F210&lt;=0,'GESTION A'!A210," ")</f>
        <v xml:space="preserve"> </v>
      </c>
      <c r="B188" s="52" t="str">
        <f>IF('GESTION A'!F210&lt;=0,'GESTION A'!B210," ")</f>
        <v xml:space="preserve"> </v>
      </c>
      <c r="C188" t="str">
        <f>IF('GESTION A'!F210&lt;=0,'GESTION A'!C210," " )</f>
        <v xml:space="preserve"> </v>
      </c>
      <c r="D188" t="str">
        <f>IF('GESTION A'!F210&lt;=0,'GESTION A'!D210," ")</f>
        <v xml:space="preserve"> </v>
      </c>
    </row>
    <row r="189" spans="1:4" ht="14.45" hidden="1" customHeight="1">
      <c r="A189" s="57" t="str">
        <f>IF('GESTION A'!F211&lt;=0,'GESTION A'!A211," ")</f>
        <v xml:space="preserve"> </v>
      </c>
      <c r="B189" s="52" t="str">
        <f>IF('GESTION A'!F211&lt;=0,'GESTION A'!B211," ")</f>
        <v xml:space="preserve"> </v>
      </c>
      <c r="C189" t="str">
        <f>IF('GESTION A'!F211&lt;=0,'GESTION A'!C211," " )</f>
        <v xml:space="preserve"> </v>
      </c>
      <c r="D189" t="str">
        <f>IF('GESTION A'!F211&lt;=0,'GESTION A'!D211," ")</f>
        <v xml:space="preserve"> </v>
      </c>
    </row>
    <row r="190" spans="1:4" ht="14.45" hidden="1" customHeight="1">
      <c r="A190" s="57" t="str">
        <f>IF('GESTION A'!F212&lt;=0,'GESTION A'!A212," ")</f>
        <v xml:space="preserve"> </v>
      </c>
      <c r="B190" s="52" t="str">
        <f>IF('GESTION A'!F212&lt;=0,'GESTION A'!B212," ")</f>
        <v xml:space="preserve"> </v>
      </c>
      <c r="C190" t="str">
        <f>IF('GESTION A'!F212&lt;=0,'GESTION A'!C212," " )</f>
        <v xml:space="preserve"> </v>
      </c>
      <c r="D190" t="str">
        <f>IF('GESTION A'!F212&lt;=0,'GESTION A'!D212," ")</f>
        <v xml:space="preserve"> </v>
      </c>
    </row>
    <row r="191" spans="1:4" ht="14.45" hidden="1" customHeight="1">
      <c r="A191" s="57" t="str">
        <f>IF('GESTION A'!F213&lt;=0,'GESTION A'!A213," ")</f>
        <v xml:space="preserve"> </v>
      </c>
      <c r="B191" s="52" t="str">
        <f>IF('GESTION A'!F213&lt;=0,'GESTION A'!B213," ")</f>
        <v xml:space="preserve"> </v>
      </c>
      <c r="C191" t="str">
        <f>IF('GESTION A'!F213&lt;=0,'GESTION A'!C213," " )</f>
        <v xml:space="preserve"> </v>
      </c>
      <c r="D191" t="str">
        <f>IF('GESTION A'!F213&lt;=0,'GESTION A'!D213," ")</f>
        <v xml:space="preserve"> </v>
      </c>
    </row>
    <row r="192" spans="1:4" ht="14.45" hidden="1" customHeight="1">
      <c r="A192" s="57" t="str">
        <f>IF('GESTION A'!F214&lt;=0,'GESTION A'!A214," ")</f>
        <v>A0622</v>
      </c>
      <c r="B192" s="52" t="str">
        <f>IF('GESTION A'!F214&lt;=0,'GESTION A'!B214," ")</f>
        <v>PEDDY</v>
      </c>
      <c r="C192" t="str">
        <f>IF('GESTION A'!F214&lt;=0,'GESTION A'!C214," " )</f>
        <v>MN4</v>
      </c>
      <c r="D192" t="str">
        <f>IF('GESTION A'!F214&lt;=0,'GESTION A'!D214," ")</f>
        <v>EBAUCHE FRAISEE PERCEE</v>
      </c>
    </row>
    <row r="193" spans="1:4" ht="15.75">
      <c r="A193" s="85" t="str">
        <f>IF('GESTION A'!F215&lt;=0,'GESTION A'!A215," ")</f>
        <v xml:space="preserve"> </v>
      </c>
      <c r="B193" s="86" t="str">
        <f>IF('GESTION A'!F215&lt;=0,'GESTION A'!B215," ")</f>
        <v xml:space="preserve"> </v>
      </c>
      <c r="C193" s="74" t="str">
        <f>IF('GESTION A'!F215&lt;=0,'GESTION A'!C215," " )</f>
        <v xml:space="preserve"> </v>
      </c>
      <c r="D193" s="74" t="str">
        <f>IF('GESTION A'!F215&lt;=0,'GESTION A'!D215," ")</f>
        <v xml:space="preserve"> </v>
      </c>
    </row>
    <row r="194" spans="1:4" ht="14.45" hidden="1" customHeight="1">
      <c r="A194" s="57" t="str">
        <f>IF('GESTION A'!F216&lt;=0,'GESTION A'!A216," ")</f>
        <v xml:space="preserve"> </v>
      </c>
      <c r="B194" s="52" t="str">
        <f>IF('GESTION A'!F216&lt;=0,'GESTION A'!B216," ")</f>
        <v xml:space="preserve"> </v>
      </c>
      <c r="C194" t="str">
        <f>IF('GESTION A'!F216&lt;=0,'GESTION A'!C216," " )</f>
        <v xml:space="preserve"> </v>
      </c>
      <c r="D194" t="str">
        <f>IF('GESTION A'!F216&lt;=0,'GESTION A'!D216," ")</f>
        <v xml:space="preserve"> </v>
      </c>
    </row>
    <row r="195" spans="1:4" ht="15.75">
      <c r="A195" s="85" t="str">
        <f>IF('GESTION A'!F217&lt;=0,'GESTION A'!A217," ")</f>
        <v xml:space="preserve"> </v>
      </c>
      <c r="B195" s="86" t="str">
        <f>IF('GESTION A'!F217&lt;=0,'GESTION A'!B217," ")</f>
        <v xml:space="preserve"> </v>
      </c>
      <c r="C195" s="74" t="str">
        <f>IF('GESTION A'!F217&lt;=0,'GESTION A'!C217," " )</f>
        <v xml:space="preserve"> </v>
      </c>
      <c r="D195" s="74" t="str">
        <f>IF('GESTION A'!F217&lt;=0,'GESTION A'!D217," ")</f>
        <v xml:space="preserve"> </v>
      </c>
    </row>
    <row r="196" spans="1:4" ht="14.45" hidden="1" customHeight="1">
      <c r="A196" s="57" t="str">
        <f>IF('GESTION A'!F218&lt;=0,'GESTION A'!A218," ")</f>
        <v>A0701</v>
      </c>
      <c r="B196" s="52" t="str">
        <f>IF('GESTION A'!F218&lt;=0,'GESTION A'!B218," ")</f>
        <v>PEDDY</v>
      </c>
      <c r="C196" t="str">
        <f>IF('GESTION A'!F218&lt;=0,'GESTION A'!C218," " )</f>
        <v>MN6</v>
      </c>
      <c r="D196" t="str">
        <f>IF('GESTION A'!F218&lt;=0,'GESTION A'!D218," ")</f>
        <v>EBAUCHE MATRICE DEGAGEE</v>
      </c>
    </row>
    <row r="197" spans="1:4" ht="14.45" hidden="1" customHeight="1">
      <c r="A197" s="57" t="str">
        <f>IF('GESTION A'!F219&lt;=0,'GESTION A'!A219," ")</f>
        <v xml:space="preserve"> </v>
      </c>
      <c r="B197" s="52" t="str">
        <f>IF('GESTION A'!F219&lt;=0,'GESTION A'!B219," ")</f>
        <v xml:space="preserve"> </v>
      </c>
      <c r="C197" t="str">
        <f>IF('GESTION A'!F219&lt;=0,'GESTION A'!C219," " )</f>
        <v xml:space="preserve"> </v>
      </c>
      <c r="D197" t="str">
        <f>IF('GESTION A'!F219&lt;=0,'GESTION A'!D219," ")</f>
        <v xml:space="preserve"> </v>
      </c>
    </row>
    <row r="198" spans="1:4" ht="14.45" hidden="1" customHeight="1">
      <c r="A198" s="57" t="str">
        <f>IF('GESTION A'!F220&lt;=0,'GESTION A'!A220," ")</f>
        <v xml:space="preserve"> </v>
      </c>
      <c r="B198" s="52" t="str">
        <f>IF('GESTION A'!F220&lt;=0,'GESTION A'!B220," ")</f>
        <v xml:space="preserve"> </v>
      </c>
      <c r="C198" t="str">
        <f>IF('GESTION A'!F220&lt;=0,'GESTION A'!C220," " )</f>
        <v xml:space="preserve"> </v>
      </c>
      <c r="D198" t="str">
        <f>IF('GESTION A'!F220&lt;=0,'GESTION A'!D220," ")</f>
        <v xml:space="preserve"> </v>
      </c>
    </row>
    <row r="199" spans="1:4" ht="14.45" hidden="1" customHeight="1">
      <c r="A199" s="57" t="str">
        <f>IF('GESTION A'!F221&lt;=0,'GESTION A'!A221," ")</f>
        <v xml:space="preserve"> </v>
      </c>
      <c r="B199" s="52" t="str">
        <f>IF('GESTION A'!F221&lt;=0,'GESTION A'!B221," ")</f>
        <v xml:space="preserve"> </v>
      </c>
      <c r="C199" t="str">
        <f>IF('GESTION A'!F221&lt;=0,'GESTION A'!C221," " )</f>
        <v xml:space="preserve"> </v>
      </c>
      <c r="D199" t="str">
        <f>IF('GESTION A'!F221&lt;=0,'GESTION A'!D221," ")</f>
        <v xml:space="preserve"> </v>
      </c>
    </row>
    <row r="200" spans="1:4" ht="14.45" hidden="1" customHeight="1">
      <c r="A200" s="57" t="str">
        <f>IF('GESTION A'!F222&lt;=0,'GESTION A'!A222," ")</f>
        <v xml:space="preserve"> </v>
      </c>
      <c r="B200" s="52" t="str">
        <f>IF('GESTION A'!F222&lt;=0,'GESTION A'!B222," ")</f>
        <v xml:space="preserve"> </v>
      </c>
      <c r="C200" t="str">
        <f>IF('GESTION A'!F222&lt;=0,'GESTION A'!C222," " )</f>
        <v xml:space="preserve"> </v>
      </c>
      <c r="D200" t="str">
        <f>IF('GESTION A'!F222&lt;=0,'GESTION A'!D222," ")</f>
        <v xml:space="preserve"> </v>
      </c>
    </row>
    <row r="201" spans="1:4" ht="14.45" hidden="1" customHeight="1">
      <c r="A201" s="57" t="str">
        <f>IF('GESTION A'!F223&lt;=0,'GESTION A'!A223," ")</f>
        <v xml:space="preserve"> </v>
      </c>
      <c r="B201" s="52" t="str">
        <f>IF('GESTION A'!F223&lt;=0,'GESTION A'!B223," ")</f>
        <v xml:space="preserve"> </v>
      </c>
      <c r="C201" t="str">
        <f>IF('GESTION A'!F223&lt;=0,'GESTION A'!C223," " )</f>
        <v xml:space="preserve"> </v>
      </c>
      <c r="D201" t="str">
        <f>IF('GESTION A'!F223&lt;=0,'GESTION A'!D223," ")</f>
        <v xml:space="preserve"> </v>
      </c>
    </row>
    <row r="202" spans="1:4" ht="14.45" hidden="1" customHeight="1">
      <c r="A202" s="57" t="str">
        <f>IF('GESTION A'!F224&lt;=0,'GESTION A'!A224," ")</f>
        <v xml:space="preserve"> </v>
      </c>
      <c r="B202" s="52" t="str">
        <f>IF('GESTION A'!F224&lt;=0,'GESTION A'!B224," ")</f>
        <v xml:space="preserve"> </v>
      </c>
      <c r="C202" t="str">
        <f>IF('GESTION A'!F224&lt;=0,'GESTION A'!C224," " )</f>
        <v xml:space="preserve"> </v>
      </c>
      <c r="D202" t="str">
        <f>IF('GESTION A'!F224&lt;=0,'GESTION A'!D224," ")</f>
        <v xml:space="preserve"> </v>
      </c>
    </row>
    <row r="203" spans="1:4" ht="14.45" hidden="1" customHeight="1">
      <c r="A203" s="57" t="str">
        <f>IF('GESTION A'!F225&lt;=0,'GESTION A'!A225," ")</f>
        <v>A0708</v>
      </c>
      <c r="B203" s="52" t="str">
        <f>IF('GESTION A'!F225&lt;=0,'GESTION A'!B225," ")</f>
        <v>PEDDY</v>
      </c>
      <c r="C203" t="str">
        <f>IF('GESTION A'!F225&lt;=0,'GESTION A'!C225," " )</f>
        <v>MN6</v>
      </c>
      <c r="D203" t="str">
        <f>IF('GESTION A'!F225&lt;=0,'GESTION A'!D225," ")</f>
        <v>EBAUCHE Ø90 H70</v>
      </c>
    </row>
    <row r="204" spans="1:4" ht="14.45" hidden="1" customHeight="1">
      <c r="A204" s="57" t="str">
        <f>IF('GESTION A'!F226&lt;=0,'GESTION A'!A226," ")</f>
        <v xml:space="preserve"> </v>
      </c>
      <c r="B204" s="52" t="str">
        <f>IF('GESTION A'!F226&lt;=0,'GESTION A'!B226," ")</f>
        <v xml:space="preserve"> </v>
      </c>
      <c r="C204" t="str">
        <f>IF('GESTION A'!F226&lt;=0,'GESTION A'!C226," " )</f>
        <v xml:space="preserve"> </v>
      </c>
      <c r="D204" t="str">
        <f>IF('GESTION A'!F226&lt;=0,'GESTION A'!D226," ")</f>
        <v xml:space="preserve"> </v>
      </c>
    </row>
    <row r="205" spans="1:4" ht="14.45" hidden="1" customHeight="1">
      <c r="A205" s="57" t="str">
        <f>IF('GESTION A'!F227&lt;=0,'GESTION A'!A227," ")</f>
        <v xml:space="preserve"> </v>
      </c>
      <c r="B205" s="52" t="str">
        <f>IF('GESTION A'!F227&lt;=0,'GESTION A'!B227," ")</f>
        <v xml:space="preserve"> </v>
      </c>
      <c r="C205" t="str">
        <f>IF('GESTION A'!F227&lt;=0,'GESTION A'!C227," " )</f>
        <v xml:space="preserve"> </v>
      </c>
      <c r="D205" t="str">
        <f>IF('GESTION A'!F227&lt;=0,'GESTION A'!D227," ")</f>
        <v xml:space="preserve"> </v>
      </c>
    </row>
    <row r="206" spans="1:4" ht="14.45" hidden="1" customHeight="1">
      <c r="A206" s="57" t="str">
        <f>IF('GESTION A'!F228&lt;=0,'GESTION A'!A228," ")</f>
        <v xml:space="preserve"> </v>
      </c>
      <c r="B206" s="52" t="str">
        <f>IF('GESTION A'!F228&lt;=0,'GESTION A'!B228," ")</f>
        <v xml:space="preserve"> </v>
      </c>
      <c r="C206" t="str">
        <f>IF('GESTION A'!F228&lt;=0,'GESTION A'!C228," " )</f>
        <v xml:space="preserve"> </v>
      </c>
      <c r="D206" t="str">
        <f>IF('GESTION A'!F228&lt;=0,'GESTION A'!D228," ")</f>
        <v xml:space="preserve"> </v>
      </c>
    </row>
    <row r="207" spans="1:4" ht="15.75">
      <c r="A207" s="85" t="str">
        <f>IF('GESTION A'!F229&lt;=0,'GESTION A'!A229," ")</f>
        <v>A0711-A</v>
      </c>
      <c r="B207" s="86" t="str">
        <f>IF('GESTION A'!F229&lt;=0,'GESTION A'!B229," ")</f>
        <v>PEDDY</v>
      </c>
      <c r="C207" s="74" t="str">
        <f>IF('GESTION A'!F229&lt;=0,'GESTION A'!C229," " )</f>
        <v>POINCON 272</v>
      </c>
      <c r="D207" s="74" t="str">
        <f>IF('GESTION A'!F229&lt;=0,'GESTION A'!D229," ")</f>
        <v>EBAUCHE</v>
      </c>
    </row>
    <row r="208" spans="1:4" ht="15.75">
      <c r="A208" s="85" t="str">
        <f>IF('GESTION A'!F231&lt;=0,'GESTION A'!A231," ")</f>
        <v xml:space="preserve"> </v>
      </c>
      <c r="B208" s="86" t="str">
        <f>IF('GESTION A'!F231&lt;=0,'GESTION A'!B231," ")</f>
        <v xml:space="preserve"> </v>
      </c>
      <c r="C208" s="74" t="str">
        <f>IF('GESTION A'!F231&lt;=0,'GESTION A'!C231," " )</f>
        <v xml:space="preserve"> </v>
      </c>
      <c r="D208" s="74" t="str">
        <f>IF('GESTION A'!F231&lt;=0,'GESTION A'!D231," ")</f>
        <v xml:space="preserve"> </v>
      </c>
    </row>
    <row r="209" spans="1:4" ht="15.75">
      <c r="A209" s="85" t="str">
        <f>IF('GESTION A'!F233&lt;=0,'GESTION A'!A233," ")</f>
        <v>A0713</v>
      </c>
      <c r="B209" s="86" t="str">
        <f>IF('GESTION A'!F233&lt;=0,'GESTION A'!B233," ")</f>
        <v>PEDDY</v>
      </c>
      <c r="C209" s="74" t="str">
        <f>IF('GESTION A'!F233&lt;=0,'GESTION A'!C233," " )</f>
        <v>MN3</v>
      </c>
      <c r="D209" s="74" t="str">
        <f>IF('GESTION A'!F233&lt;=0,'GESTION A'!D233," ")</f>
        <v>EBAUCHE FRAISEE DEGAGEE PERCEE Ø3 2 REPERES 0° 90°</v>
      </c>
    </row>
    <row r="210" spans="1:4" ht="15.75">
      <c r="A210" s="85" t="str">
        <f>IF('GESTION A'!F234&lt;=0,'GESTION A'!A234," ")</f>
        <v xml:space="preserve"> </v>
      </c>
      <c r="B210" s="86" t="str">
        <f>IF('GESTION A'!F234&lt;=0,'GESTION A'!B234," ")</f>
        <v xml:space="preserve"> </v>
      </c>
      <c r="C210" s="74" t="str">
        <f>IF('GESTION A'!F234&lt;=0,'GESTION A'!C234," " )</f>
        <v xml:space="preserve"> </v>
      </c>
      <c r="D210" s="74" t="str">
        <f>IF('GESTION A'!F234&lt;=0,'GESTION A'!D234," ")</f>
        <v xml:space="preserve"> </v>
      </c>
    </row>
    <row r="211" spans="1:4" ht="15.75">
      <c r="A211" s="85" t="str">
        <f>IF('GESTION A'!F236&lt;=0,'GESTION A'!A236," ")</f>
        <v xml:space="preserve"> </v>
      </c>
      <c r="B211" s="86" t="str">
        <f>IF('GESTION A'!F236&lt;=0,'GESTION A'!B236," ")</f>
        <v xml:space="preserve"> </v>
      </c>
      <c r="C211" s="74" t="str">
        <f>IF('GESTION A'!F236&lt;=0,'GESTION A'!C236," " )</f>
        <v xml:space="preserve"> </v>
      </c>
      <c r="D211" s="74" t="str">
        <f>IF('GESTION A'!F236&lt;=0,'GESTION A'!D236," ")</f>
        <v xml:space="preserve"> </v>
      </c>
    </row>
    <row r="212" spans="1:4" ht="15.75">
      <c r="A212" s="85" t="str">
        <f>IF('GESTION A'!F237&lt;=0,'GESTION A'!A237," ")</f>
        <v>A0716</v>
      </c>
      <c r="B212" s="86">
        <f>IF('GESTION A'!F237&lt;=0,'GESTION A'!B237," ")</f>
        <v>0</v>
      </c>
      <c r="C212" s="74">
        <f>IF('GESTION A'!F237&lt;=0,'GESTION A'!C237," " )</f>
        <v>0</v>
      </c>
      <c r="D212" s="74">
        <f>IF('GESTION A'!F237&lt;=0,'GESTION A'!D237," ")</f>
        <v>0</v>
      </c>
    </row>
    <row r="213" spans="1:4" ht="15.75">
      <c r="A213" s="85" t="str">
        <f>IF('GESTION A'!F238&lt;=0,'GESTION A'!A238," ")</f>
        <v>A0717</v>
      </c>
      <c r="B213" s="86">
        <f>IF('GESTION A'!F238&lt;=0,'GESTION A'!B238," ")</f>
        <v>0</v>
      </c>
      <c r="C213" s="74">
        <f>IF('GESTION A'!F238&lt;=0,'GESTION A'!C238," " )</f>
        <v>0</v>
      </c>
      <c r="D213" s="74">
        <f>IF('GESTION A'!F238&lt;=0,'GESTION A'!D238," ")</f>
        <v>0</v>
      </c>
    </row>
    <row r="214" spans="1:4" ht="15.75">
      <c r="A214" s="85" t="str">
        <f>IF('GESTION A'!F239&lt;=0,'GESTION A'!A239," ")</f>
        <v>A0718</v>
      </c>
      <c r="B214" s="86">
        <f>IF('GESTION A'!F239&lt;=0,'GESTION A'!B239," ")</f>
        <v>0</v>
      </c>
      <c r="C214" s="74">
        <f>IF('GESTION A'!F239&lt;=0,'GESTION A'!C239," " )</f>
        <v>0</v>
      </c>
      <c r="D214" s="74">
        <f>IF('GESTION A'!F239&lt;=0,'GESTION A'!D239," ")</f>
        <v>0</v>
      </c>
    </row>
    <row r="215" spans="1:4" ht="15.75">
      <c r="A215" s="85" t="str">
        <f>IF('GESTION A'!F240&lt;=0,'GESTION A'!A240," ")</f>
        <v>A0719</v>
      </c>
      <c r="B215" s="86">
        <f>IF('GESTION A'!F240&lt;=0,'GESTION A'!B240," ")</f>
        <v>0</v>
      </c>
      <c r="C215" s="74">
        <f>IF('GESTION A'!F240&lt;=0,'GESTION A'!C240," " )</f>
        <v>0</v>
      </c>
      <c r="D215" s="74">
        <f>IF('GESTION A'!F240&lt;=0,'GESTION A'!D240," ")</f>
        <v>0</v>
      </c>
    </row>
    <row r="216" spans="1:4" ht="15.75">
      <c r="A216" s="85" t="str">
        <f>IF('GESTION A'!F241&lt;=0,'GESTION A'!A241," ")</f>
        <v>A0720</v>
      </c>
      <c r="B216" s="86">
        <f>IF('GESTION A'!F241&lt;=0,'GESTION A'!B241," ")</f>
        <v>0</v>
      </c>
      <c r="C216" s="74">
        <f>IF('GESTION A'!F241&lt;=0,'GESTION A'!C241," " )</f>
        <v>0</v>
      </c>
      <c r="D216" s="74">
        <f>IF('GESTION A'!F241&lt;=0,'GESTION A'!D241," ")</f>
        <v>0</v>
      </c>
    </row>
    <row r="217" spans="1:4" ht="15.75">
      <c r="A217" s="85" t="str">
        <f>IF('GESTION A'!F242&lt;=0,'GESTION A'!A242," ")</f>
        <v>A0721</v>
      </c>
      <c r="B217" s="86">
        <f>IF('GESTION A'!F242&lt;=0,'GESTION A'!B242," ")</f>
        <v>0</v>
      </c>
      <c r="C217" s="74">
        <f>IF('GESTION A'!F242&lt;=0,'GESTION A'!C242," " )</f>
        <v>0</v>
      </c>
      <c r="D217" s="74">
        <f>IF('GESTION A'!F242&lt;=0,'GESTION A'!D242," ")</f>
        <v>0</v>
      </c>
    </row>
    <row r="218" spans="1:4" ht="15.75">
      <c r="A218" s="85" t="str">
        <f>IF('GESTION A'!F243&lt;=0,'GESTION A'!A243," ")</f>
        <v>A0722</v>
      </c>
      <c r="B218" s="86">
        <f>IF('GESTION A'!F243&lt;=0,'GESTION A'!B243," ")</f>
        <v>0</v>
      </c>
      <c r="C218" s="74">
        <f>IF('GESTION A'!F243&lt;=0,'GESTION A'!C243," " )</f>
        <v>0</v>
      </c>
      <c r="D218" s="74">
        <f>IF('GESTION A'!F243&lt;=0,'GESTION A'!D243," ")</f>
        <v>0</v>
      </c>
    </row>
    <row r="219" spans="1:4" ht="15.75">
      <c r="A219" s="85" t="str">
        <f>IF('GESTION A'!F244&lt;=0,'GESTION A'!A244," ")</f>
        <v xml:space="preserve"> </v>
      </c>
      <c r="B219" s="86" t="str">
        <f>IF('GESTION A'!F244&lt;=0,'GESTION A'!B244," ")</f>
        <v xml:space="preserve"> </v>
      </c>
      <c r="C219" s="74" t="str">
        <f>IF('GESTION A'!F244&lt;=0,'GESTION A'!C244," " )</f>
        <v xml:space="preserve"> </v>
      </c>
      <c r="D219" s="74" t="str">
        <f>IF('GESTION A'!F244&lt;=0,'GESTION A'!D244," ")</f>
        <v xml:space="preserve"> </v>
      </c>
    </row>
    <row r="220" spans="1:4" ht="15.75">
      <c r="A220" s="85" t="str">
        <f>IF('GESTION A'!F245&lt;=0,'GESTION A'!A245," ")</f>
        <v xml:space="preserve"> </v>
      </c>
      <c r="B220" s="86" t="str">
        <f>IF('GESTION A'!F245&lt;=0,'GESTION A'!B245," ")</f>
        <v xml:space="preserve"> </v>
      </c>
      <c r="C220" s="74" t="str">
        <f>IF('GESTION A'!F245&lt;=0,'GESTION A'!C245," " )</f>
        <v xml:space="preserve"> </v>
      </c>
      <c r="D220" s="74" t="str">
        <f>IF('GESTION A'!F245&lt;=0,'GESTION A'!D245," ")</f>
        <v xml:space="preserve"> </v>
      </c>
    </row>
    <row r="221" spans="1:4" ht="15.75">
      <c r="A221" s="85" t="str">
        <f>IF('GESTION A'!F246&lt;=0,'GESTION A'!A246," ")</f>
        <v xml:space="preserve"> </v>
      </c>
      <c r="B221" s="86" t="str">
        <f>IF('GESTION A'!F246&lt;=0,'GESTION A'!B246," ")</f>
        <v xml:space="preserve"> </v>
      </c>
      <c r="C221" s="74" t="str">
        <f>IF('GESTION A'!F246&lt;=0,'GESTION A'!C246," " )</f>
        <v xml:space="preserve"> </v>
      </c>
      <c r="D221" s="74" t="str">
        <f>IF('GESTION A'!F246&lt;=0,'GESTION A'!D246," ")</f>
        <v xml:space="preserve"> </v>
      </c>
    </row>
    <row r="222" spans="1:4" ht="14.45" hidden="1" customHeight="1">
      <c r="A222" s="57" t="str">
        <f>IF('GESTION A'!F247&lt;=0,'GESTION A'!A247," ")</f>
        <v xml:space="preserve"> </v>
      </c>
      <c r="B222" s="52" t="str">
        <f>IF('GESTION A'!F247&lt;=0,'GESTION A'!B247," ")</f>
        <v xml:space="preserve"> </v>
      </c>
      <c r="C222" t="str">
        <f>IF('GESTION A'!F247&lt;=0,'GESTION A'!C247," " )</f>
        <v xml:space="preserve"> </v>
      </c>
      <c r="D222" t="str">
        <f>IF('GESTION A'!F247&lt;=0,'GESTION A'!D247," ")</f>
        <v xml:space="preserve"> </v>
      </c>
    </row>
    <row r="223" spans="1:4" ht="14.45" hidden="1" customHeight="1">
      <c r="A223" s="57" t="str">
        <f>IF('GESTION A'!F248&lt;=0,'GESTION A'!A248," ")</f>
        <v xml:space="preserve"> </v>
      </c>
      <c r="B223" s="52" t="str">
        <f>IF('GESTION A'!F248&lt;=0,'GESTION A'!B248," ")</f>
        <v xml:space="preserve"> </v>
      </c>
      <c r="C223" t="str">
        <f>IF('GESTION A'!F248&lt;=0,'GESTION A'!C248," " )</f>
        <v xml:space="preserve"> </v>
      </c>
      <c r="D223" t="str">
        <f>IF('GESTION A'!F248&lt;=0,'GESTION A'!D248," ")</f>
        <v xml:space="preserve"> </v>
      </c>
    </row>
    <row r="224" spans="1:4" ht="14.45" hidden="1" customHeight="1">
      <c r="A224" s="57" t="str">
        <f>IF('GESTION A'!F249&lt;=0,'GESTION A'!A249," ")</f>
        <v xml:space="preserve"> </v>
      </c>
      <c r="B224" s="52" t="str">
        <f>IF('GESTION A'!F249&lt;=0,'GESTION A'!B249," ")</f>
        <v xml:space="preserve"> </v>
      </c>
      <c r="C224" t="str">
        <f>IF('GESTION A'!F249&lt;=0,'GESTION A'!C249," " )</f>
        <v xml:space="preserve"> </v>
      </c>
      <c r="D224" t="str">
        <f>IF('GESTION A'!F249&lt;=0,'GESTION A'!D249," ")</f>
        <v xml:space="preserve"> </v>
      </c>
    </row>
    <row r="225" spans="1:4" ht="14.45" hidden="1" customHeight="1">
      <c r="A225" s="57" t="str">
        <f>IF('GESTION A'!F250&lt;=0,'GESTION A'!A250," ")</f>
        <v xml:space="preserve"> </v>
      </c>
      <c r="B225" s="52" t="str">
        <f>IF('GESTION A'!F250&lt;=0,'GESTION A'!B250," ")</f>
        <v xml:space="preserve"> </v>
      </c>
      <c r="C225" t="str">
        <f>IF('GESTION A'!F250&lt;=0,'GESTION A'!C250," " )</f>
        <v xml:space="preserve"> </v>
      </c>
      <c r="D225" t="str">
        <f>IF('GESTION A'!F250&lt;=0,'GESTION A'!D250," ")</f>
        <v xml:space="preserve"> </v>
      </c>
    </row>
    <row r="226" spans="1:4" ht="14.45" hidden="1" customHeight="1">
      <c r="A226" s="57" t="str">
        <f>IF('GESTION A'!F251&lt;=0,'GESTION A'!A251," ")</f>
        <v xml:space="preserve"> </v>
      </c>
      <c r="B226" s="52" t="str">
        <f>IF('GESTION A'!F251&lt;=0,'GESTION A'!B251," ")</f>
        <v xml:space="preserve"> </v>
      </c>
      <c r="C226" t="str">
        <f>IF('GESTION A'!F251&lt;=0,'GESTION A'!C251," " )</f>
        <v xml:space="preserve"> </v>
      </c>
      <c r="D226" t="str">
        <f>IF('GESTION A'!F251&lt;=0,'GESTION A'!D251," ")</f>
        <v xml:space="preserve"> </v>
      </c>
    </row>
    <row r="227" spans="1:4" ht="14.45" hidden="1" customHeight="1">
      <c r="A227" s="57" t="str">
        <f>IF('GESTION A'!F252&lt;=0,'GESTION A'!A252," ")</f>
        <v xml:space="preserve"> </v>
      </c>
      <c r="B227" s="52" t="str">
        <f>IF('GESTION A'!F252&lt;=0,'GESTION A'!B252," ")</f>
        <v xml:space="preserve"> </v>
      </c>
      <c r="C227" t="str">
        <f>IF('GESTION A'!F252&lt;=0,'GESTION A'!C252," " )</f>
        <v xml:space="preserve"> </v>
      </c>
      <c r="D227" t="str">
        <f>IF('GESTION A'!F252&lt;=0,'GESTION A'!D252," ")</f>
        <v xml:space="preserve"> </v>
      </c>
    </row>
    <row r="228" spans="1:4" ht="15.75">
      <c r="A228" s="85" t="str">
        <f>IF('GESTION A'!F253&lt;=0,'GESTION A'!A253," ")</f>
        <v xml:space="preserve"> </v>
      </c>
      <c r="B228" s="86" t="str">
        <f>IF('GESTION A'!F253&lt;=0,'GESTION A'!B253," ")</f>
        <v xml:space="preserve"> </v>
      </c>
      <c r="C228" s="74" t="str">
        <f>IF('GESTION A'!F253&lt;=0,'GESTION A'!C253," " )</f>
        <v xml:space="preserve"> </v>
      </c>
      <c r="D228" s="74" t="str">
        <f>IF('GESTION A'!F253&lt;=0,'GESTION A'!D253," ")</f>
        <v xml:space="preserve"> </v>
      </c>
    </row>
    <row r="229" spans="1:4" ht="15.75">
      <c r="A229" s="85" t="str">
        <f>IF('GESTION A'!F254&lt;=0,'GESTION A'!A254," ")</f>
        <v xml:space="preserve"> </v>
      </c>
      <c r="B229" s="86" t="str">
        <f>IF('GESTION A'!F254&lt;=0,'GESTION A'!B254," ")</f>
        <v xml:space="preserve"> </v>
      </c>
      <c r="C229" s="74" t="str">
        <f>IF('GESTION A'!F254&lt;=0,'GESTION A'!C254," " )</f>
        <v xml:space="preserve"> </v>
      </c>
      <c r="D229" s="74" t="str">
        <f>IF('GESTION A'!F254&lt;=0,'GESTION A'!D254," ")</f>
        <v xml:space="preserve"> </v>
      </c>
    </row>
    <row r="230" spans="1:4" ht="14.45" hidden="1" customHeight="1">
      <c r="A230" s="57" t="str">
        <f>IF('GESTION A'!F255&lt;=0,'GESTION A'!A255," ")</f>
        <v xml:space="preserve"> </v>
      </c>
      <c r="B230" s="52" t="str">
        <f>IF('GESTION A'!F255&lt;=0,'GESTION A'!B255," ")</f>
        <v xml:space="preserve"> </v>
      </c>
      <c r="C230" t="str">
        <f>IF('GESTION A'!F255&lt;=0,'GESTION A'!C255," " )</f>
        <v xml:space="preserve"> </v>
      </c>
      <c r="D230" t="str">
        <f>IF('GESTION A'!F255&lt;=0,'GESTION A'!D255," ")</f>
        <v xml:space="preserve"> </v>
      </c>
    </row>
    <row r="231" spans="1:4" ht="14.45" hidden="1" customHeight="1">
      <c r="A231" s="57" t="str">
        <f>IF('GESTION A'!F256&lt;=0,'GESTION A'!A256," ")</f>
        <v xml:space="preserve"> </v>
      </c>
      <c r="B231" s="52" t="str">
        <f>IF('GESTION A'!F256&lt;=0,'GESTION A'!B256," ")</f>
        <v xml:space="preserve"> </v>
      </c>
      <c r="C231" t="str">
        <f>IF('GESTION A'!F256&lt;=0,'GESTION A'!C256," " )</f>
        <v xml:space="preserve"> </v>
      </c>
      <c r="D231" t="str">
        <f>IF('GESTION A'!F256&lt;=0,'GESTION A'!D256," ")</f>
        <v xml:space="preserve"> </v>
      </c>
    </row>
    <row r="232" spans="1:4" ht="14.45" hidden="1" customHeight="1">
      <c r="A232" s="57" t="str">
        <f>IF('GESTION A'!F257&lt;=0,'GESTION A'!A257," ")</f>
        <v xml:space="preserve"> </v>
      </c>
      <c r="B232" s="52" t="str">
        <f>IF('GESTION A'!F257&lt;=0,'GESTION A'!B257," ")</f>
        <v xml:space="preserve"> </v>
      </c>
      <c r="C232" t="str">
        <f>IF('GESTION A'!F257&lt;=0,'GESTION A'!C257," " )</f>
        <v xml:space="preserve"> </v>
      </c>
      <c r="D232" t="str">
        <f>IF('GESTION A'!F257&lt;=0,'GESTION A'!D257," ")</f>
        <v xml:space="preserve"> </v>
      </c>
    </row>
    <row r="233" spans="1:4" ht="14.45" hidden="1" customHeight="1">
      <c r="A233" s="57" t="str">
        <f>IF('GESTION A'!F258&lt;=0,'GESTION A'!A258," ")</f>
        <v xml:space="preserve"> </v>
      </c>
      <c r="B233" s="52" t="str">
        <f>IF('GESTION A'!F258&lt;=0,'GESTION A'!B258," ")</f>
        <v xml:space="preserve"> </v>
      </c>
      <c r="C233" t="str">
        <f>IF('GESTION A'!F258&lt;=0,'GESTION A'!C258," " )</f>
        <v xml:space="preserve"> </v>
      </c>
      <c r="D233" t="str">
        <f>IF('GESTION A'!F258&lt;=0,'GESTION A'!D258," ")</f>
        <v xml:space="preserve"> </v>
      </c>
    </row>
    <row r="234" spans="1:4" ht="14.45" hidden="1" customHeight="1">
      <c r="A234" s="57" t="e">
        <f>IF('GESTION A'!#REF!&lt;=0,'GESTION A'!#REF!," ")</f>
        <v>#REF!</v>
      </c>
      <c r="B234" s="52" t="e">
        <f>IF('GESTION A'!#REF!&lt;=0,'GESTION A'!#REF!," ")</f>
        <v>#REF!</v>
      </c>
      <c r="C234" t="e">
        <f>IF('GESTION A'!#REF!&lt;=0,'GESTION A'!#REF!," " )</f>
        <v>#REF!</v>
      </c>
      <c r="D234" t="e">
        <f>IF('GESTION A'!#REF!&lt;=0,'GESTION A'!#REF!," ")</f>
        <v>#REF!</v>
      </c>
    </row>
    <row r="235" spans="1:4" ht="14.45" hidden="1" customHeight="1">
      <c r="A235" s="57" t="str">
        <f>IF('GESTION A'!F259&lt;=0,'GESTION A'!A259," ")</f>
        <v xml:space="preserve"> </v>
      </c>
      <c r="B235" s="52" t="str">
        <f>IF('GESTION A'!F259&lt;=0,'GESTION A'!B259," ")</f>
        <v xml:space="preserve"> </v>
      </c>
      <c r="C235" t="str">
        <f>IF('GESTION A'!F259&lt;=0,'GESTION A'!C259," " )</f>
        <v xml:space="preserve"> </v>
      </c>
      <c r="D235" t="str">
        <f>IF('GESTION A'!F259&lt;=0,'GESTION A'!D259," ")</f>
        <v xml:space="preserve"> </v>
      </c>
    </row>
    <row r="236" spans="1:4" ht="15.75">
      <c r="A236" s="85" t="str">
        <f>IF('GESTION A'!F263&lt;=0,'GESTION A'!A263," ")</f>
        <v xml:space="preserve"> </v>
      </c>
      <c r="B236" s="86" t="str">
        <f>IF('GESTION A'!F263&lt;=0,'GESTION A'!B263," ")</f>
        <v xml:space="preserve"> </v>
      </c>
      <c r="C236" s="74" t="str">
        <f>IF('GESTION A'!F263&lt;=0,'GESTION A'!C263," " )</f>
        <v xml:space="preserve"> </v>
      </c>
      <c r="D236" s="74" t="str">
        <f>IF('GESTION A'!F263&lt;=0,'GESTION A'!D263," ")</f>
        <v xml:space="preserve"> </v>
      </c>
    </row>
    <row r="237" spans="1:4" ht="15.75">
      <c r="A237" s="85" t="str">
        <f>IF('GESTION A'!F266&lt;=0,'GESTION A'!A266," ")</f>
        <v xml:space="preserve"> </v>
      </c>
      <c r="B237" s="86" t="str">
        <f>IF('GESTION A'!F266&lt;=0,'GESTION A'!B266," ")</f>
        <v xml:space="preserve"> </v>
      </c>
      <c r="C237" s="74" t="str">
        <f>IF('GESTION A'!F266&lt;=0,'GESTION A'!C266," " )</f>
        <v xml:space="preserve"> </v>
      </c>
      <c r="D237" s="74" t="str">
        <f>IF('GESTION A'!F266&lt;=0,'GESTION A'!D266," ")</f>
        <v xml:space="preserve"> </v>
      </c>
    </row>
    <row r="238" spans="1:4" ht="14.45" hidden="1" customHeight="1">
      <c r="A238" s="57" t="str">
        <f>IF('GESTION A'!F267&lt;=0,'GESTION A'!A267," ")</f>
        <v xml:space="preserve"> </v>
      </c>
      <c r="B238" s="52" t="str">
        <f>IF('GESTION A'!F267&lt;=0,'GESTION A'!B267," ")</f>
        <v xml:space="preserve"> </v>
      </c>
      <c r="C238" t="str">
        <f>IF('GESTION A'!F267&lt;=0,'GESTION A'!C267," " )</f>
        <v xml:space="preserve"> </v>
      </c>
      <c r="D238" t="str">
        <f>IF('GESTION A'!F267&lt;=0,'GESTION A'!D267," ")</f>
        <v xml:space="preserve"> </v>
      </c>
    </row>
    <row r="239" spans="1:4" ht="14.45" hidden="1" customHeight="1">
      <c r="A239" s="57" t="str">
        <f>IF('GESTION A'!F268&lt;=0,'GESTION A'!A268," ")</f>
        <v>A0813</v>
      </c>
      <c r="B239" s="52" t="str">
        <f>IF('GESTION A'!F268&lt;=0,'GESTION A'!B268," ")</f>
        <v>GEKA</v>
      </c>
      <c r="C239" t="str">
        <f>IF('GESTION A'!F268&lt;=0,'GESTION A'!C268," " )</f>
        <v>GN8/40</v>
      </c>
      <c r="D239" t="str">
        <f>IF('GESTION A'!F268&lt;=0,'GESTION A'!D268," ")</f>
        <v>EBAUCHE FRAISEE 0 ET 45°</v>
      </c>
    </row>
    <row r="240" spans="1:4" ht="14.45" hidden="1" customHeight="1">
      <c r="A240" s="57" t="str">
        <f>IF('GESTION A'!F269&lt;=0,'GESTION A'!A269," ")</f>
        <v xml:space="preserve"> </v>
      </c>
      <c r="B240" s="52" t="str">
        <f>IF('GESTION A'!F269&lt;=0,'GESTION A'!B269," ")</f>
        <v xml:space="preserve"> </v>
      </c>
      <c r="C240" t="str">
        <f>IF('GESTION A'!F269&lt;=0,'GESTION A'!C269," " )</f>
        <v xml:space="preserve"> </v>
      </c>
      <c r="D240" t="str">
        <f>IF('GESTION A'!F269&lt;=0,'GESTION A'!D269," ")</f>
        <v xml:space="preserve"> </v>
      </c>
    </row>
    <row r="241" spans="1:4" ht="14.45" hidden="1" customHeight="1">
      <c r="A241" s="57" t="str">
        <f>IF('GESTION A'!F270&lt;=0,'GESTION A'!A270," ")</f>
        <v xml:space="preserve"> </v>
      </c>
      <c r="B241" s="52" t="str">
        <f>IF('GESTION A'!F270&lt;=0,'GESTION A'!B270," ")</f>
        <v xml:space="preserve"> </v>
      </c>
      <c r="C241" t="str">
        <f>IF('GESTION A'!F270&lt;=0,'GESTION A'!C270," " )</f>
        <v xml:space="preserve"> </v>
      </c>
      <c r="D241" t="str">
        <f>IF('GESTION A'!F270&lt;=0,'GESTION A'!D270," ")</f>
        <v xml:space="preserve"> </v>
      </c>
    </row>
    <row r="242" spans="1:4" ht="15.75">
      <c r="A242" s="85" t="str">
        <f>IF('GESTION A'!F271&lt;=0,'GESTION A'!A271," ")</f>
        <v>A0816</v>
      </c>
      <c r="B242" s="86">
        <f>IF('GESTION A'!F271&lt;=0,'GESTION A'!B271," ")</f>
        <v>0</v>
      </c>
      <c r="C242" s="74">
        <f>IF('GESTION A'!F271&lt;=0,'GESTION A'!C271," " )</f>
        <v>0</v>
      </c>
      <c r="D242" s="74">
        <f>IF('GESTION A'!F271&lt;=0,'GESTION A'!D271," ")</f>
        <v>0</v>
      </c>
    </row>
    <row r="243" spans="1:4" ht="14.45" hidden="1" customHeight="1">
      <c r="A243" s="57" t="str">
        <f>IF('GESTION A'!F272&lt;=0,'GESTION A'!A272," ")</f>
        <v xml:space="preserve"> </v>
      </c>
      <c r="B243" s="52" t="str">
        <f>IF('GESTION A'!F272&lt;=0,'GESTION A'!B272," ")</f>
        <v xml:space="preserve"> </v>
      </c>
      <c r="C243" t="str">
        <f>IF('GESTION A'!F272&lt;=0,'GESTION A'!C272," " )</f>
        <v xml:space="preserve"> </v>
      </c>
      <c r="D243" t="str">
        <f>IF('GESTION A'!F272&lt;=0,'GESTION A'!D272," ")</f>
        <v xml:space="preserve"> </v>
      </c>
    </row>
    <row r="244" spans="1:4" ht="15.75">
      <c r="A244" s="85" t="str">
        <f>IF('GESTION A'!F273&lt;=0,'GESTION A'!A273," ")</f>
        <v>A0818</v>
      </c>
      <c r="B244" s="86">
        <f>IF('GESTION A'!F273&lt;=0,'GESTION A'!B273," ")</f>
        <v>0</v>
      </c>
      <c r="C244" s="74">
        <f>IF('GESTION A'!F273&lt;=0,'GESTION A'!C273," " )</f>
        <v>0</v>
      </c>
      <c r="D244" s="74">
        <f>IF('GESTION A'!F273&lt;=0,'GESTION A'!D273," ")</f>
        <v>0</v>
      </c>
    </row>
    <row r="245" spans="1:4" ht="15.75">
      <c r="A245" s="85" t="str">
        <f>IF('GESTION A'!F274&lt;=0,'GESTION A'!A274," ")</f>
        <v>A0819</v>
      </c>
      <c r="B245" s="86">
        <f>IF('GESTION A'!F274&lt;=0,'GESTION A'!B274," ")</f>
        <v>0</v>
      </c>
      <c r="C245" s="74">
        <f>IF('GESTION A'!F274&lt;=0,'GESTION A'!C274," " )</f>
        <v>0</v>
      </c>
      <c r="D245" s="74">
        <f>IF('GESTION A'!F274&lt;=0,'GESTION A'!D274," ")</f>
        <v>0</v>
      </c>
    </row>
    <row r="246" spans="1:4" ht="14.45" hidden="1" customHeight="1">
      <c r="A246" s="57" t="str">
        <f>IF('GESTION A'!F275&lt;=0,'GESTION A'!A275," ")</f>
        <v xml:space="preserve"> </v>
      </c>
      <c r="B246" s="52" t="str">
        <f>IF('GESTION A'!F275&lt;=0,'GESTION A'!B275," ")</f>
        <v xml:space="preserve"> </v>
      </c>
      <c r="C246" t="str">
        <f>IF('GESTION A'!F275&lt;=0,'GESTION A'!C275," " )</f>
        <v xml:space="preserve"> </v>
      </c>
      <c r="D246" t="str">
        <f>IF('GESTION A'!F275&lt;=0,'GESTION A'!D275," ")</f>
        <v xml:space="preserve"> </v>
      </c>
    </row>
    <row r="247" spans="1:4" ht="15.75">
      <c r="A247" s="85" t="str">
        <f>IF('GESTION A'!F276&lt;=0,'GESTION A'!A276," ")</f>
        <v>A0821</v>
      </c>
      <c r="B247" s="86" t="str">
        <f>IF('GESTION A'!F276&lt;=0,'GESTION A'!B276," ")</f>
        <v>GEKA</v>
      </c>
      <c r="C247" s="74">
        <f>IF('GESTION A'!F276&lt;=0,'GESTION A'!C276," " )</f>
        <v>0</v>
      </c>
      <c r="D247" s="74">
        <f>IF('GESTION A'!F276&lt;=0,'GESTION A'!D276," ")</f>
        <v>0</v>
      </c>
    </row>
    <row r="248" spans="1:4" ht="14.45" hidden="1" customHeight="1">
      <c r="A248" s="57" t="str">
        <f>IF('GESTION A'!F277&lt;=0,'GESTION A'!A277," ")</f>
        <v xml:space="preserve"> </v>
      </c>
      <c r="B248" s="52" t="str">
        <f>IF('GESTION A'!F277&lt;=0,'GESTION A'!B277," ")</f>
        <v xml:space="preserve"> </v>
      </c>
      <c r="C248" t="str">
        <f>IF('GESTION A'!F277&lt;=0,'GESTION A'!C277," " )</f>
        <v xml:space="preserve"> </v>
      </c>
      <c r="D248" t="str">
        <f>IF('GESTION A'!F277&lt;=0,'GESTION A'!D277," ")</f>
        <v xml:space="preserve"> </v>
      </c>
    </row>
    <row r="249" spans="1:4" ht="14.45" hidden="1" customHeight="1">
      <c r="A249" s="57" t="str">
        <f>IF('GESTION A'!F278&lt;=0,'GESTION A'!A278," ")</f>
        <v xml:space="preserve"> </v>
      </c>
      <c r="B249" s="52" t="str">
        <f>IF('GESTION A'!F278&lt;=0,'GESTION A'!B278," ")</f>
        <v xml:space="preserve"> </v>
      </c>
      <c r="C249" t="str">
        <f>IF('GESTION A'!F278&lt;=0,'GESTION A'!C278," " )</f>
        <v xml:space="preserve"> </v>
      </c>
      <c r="D249" t="str">
        <f>IF('GESTION A'!F278&lt;=0,'GESTION A'!D278," ")</f>
        <v xml:space="preserve"> </v>
      </c>
    </row>
    <row r="250" spans="1:4" ht="14.45" hidden="1" customHeight="1">
      <c r="A250" s="57" t="str">
        <f>IF('GESTION A'!F279&lt;=0,'GESTION A'!A279," ")</f>
        <v xml:space="preserve"> </v>
      </c>
      <c r="B250" s="52" t="str">
        <f>IF('GESTION A'!F279&lt;=0,'GESTION A'!B279," ")</f>
        <v xml:space="preserve"> </v>
      </c>
      <c r="C250" t="str">
        <f>IF('GESTION A'!F279&lt;=0,'GESTION A'!C279," " )</f>
        <v xml:space="preserve"> </v>
      </c>
      <c r="D250" t="str">
        <f>IF('GESTION A'!F279&lt;=0,'GESTION A'!D279," ")</f>
        <v xml:space="preserve"> </v>
      </c>
    </row>
    <row r="251" spans="1:4" ht="15.75">
      <c r="A251" s="85" t="str">
        <f>IF('GESTION A'!F280&lt;=0,'GESTION A'!A280," ")</f>
        <v>A0824</v>
      </c>
      <c r="B251" s="86" t="str">
        <f>IF('GESTION A'!F280&lt;=0,'GESTION A'!B280," ")</f>
        <v>GEKA</v>
      </c>
      <c r="C251" s="74">
        <f>IF('GESTION A'!F280&lt;=0,'GESTION A'!C280," " )</f>
        <v>0</v>
      </c>
      <c r="D251" s="74">
        <f>IF('GESTION A'!F280&lt;=0,'GESTION A'!D280," ")</f>
        <v>0</v>
      </c>
    </row>
    <row r="252" spans="1:4" ht="14.45" hidden="1" customHeight="1">
      <c r="A252" s="57" t="str">
        <f>IF('GESTION A'!F281&lt;=0,'GESTION A'!A281," ")</f>
        <v xml:space="preserve"> </v>
      </c>
      <c r="B252" s="52" t="str">
        <f>IF('GESTION A'!F281&lt;=0,'GESTION A'!B281," ")</f>
        <v xml:space="preserve"> </v>
      </c>
      <c r="C252" t="str">
        <f>IF('GESTION A'!F281&lt;=0,'GESTION A'!C281," " )</f>
        <v xml:space="preserve"> </v>
      </c>
      <c r="D252" t="str">
        <f>IF('GESTION A'!F281&lt;=0,'GESTION A'!D281," ")</f>
        <v xml:space="preserve"> </v>
      </c>
    </row>
    <row r="253" spans="1:4" ht="15.75">
      <c r="A253" s="85" t="str">
        <f>IF('GESTION A'!F282&lt;=0,'GESTION A'!A282," ")</f>
        <v xml:space="preserve"> </v>
      </c>
      <c r="B253" s="86" t="str">
        <f>IF('GESTION A'!F282&lt;=0,'GESTION A'!B282," ")</f>
        <v xml:space="preserve"> </v>
      </c>
      <c r="C253" s="74" t="str">
        <f>IF('GESTION A'!F282&lt;=0,'GESTION A'!C282," " )</f>
        <v xml:space="preserve"> </v>
      </c>
      <c r="D253" s="74" t="str">
        <f>IF('GESTION A'!F282&lt;=0,'GESTION A'!D282," ")</f>
        <v xml:space="preserve"> </v>
      </c>
    </row>
    <row r="254" spans="1:4" ht="14.45" hidden="1" customHeight="1">
      <c r="A254" s="57" t="str">
        <f>IF('GESTION A'!F283&lt;=0,'GESTION A'!A283," ")</f>
        <v xml:space="preserve"> </v>
      </c>
      <c r="B254" s="52" t="str">
        <f>IF('GESTION A'!F283&lt;=0,'GESTION A'!B283," ")</f>
        <v xml:space="preserve"> </v>
      </c>
      <c r="C254" t="str">
        <f>IF('GESTION A'!F283&lt;=0,'GESTION A'!C283," " )</f>
        <v xml:space="preserve"> </v>
      </c>
      <c r="D254" t="str">
        <f>IF('GESTION A'!F283&lt;=0,'GESTION A'!D283," ")</f>
        <v xml:space="preserve"> </v>
      </c>
    </row>
    <row r="255" spans="1:4" ht="15.75">
      <c r="A255" s="85" t="str">
        <f>IF('GESTION A'!F284&lt;=0,'GESTION A'!A284," ")</f>
        <v xml:space="preserve"> </v>
      </c>
      <c r="B255" s="86" t="str">
        <f>IF('GESTION A'!F284&lt;=0,'GESTION A'!B284," ")</f>
        <v xml:space="preserve"> </v>
      </c>
      <c r="C255" s="74" t="str">
        <f>IF('GESTION A'!F284&lt;=0,'GESTION A'!C284," " )</f>
        <v xml:space="preserve"> </v>
      </c>
      <c r="D255" s="74" t="str">
        <f>IF('GESTION A'!F284&lt;=0,'GESTION A'!D284," ")</f>
        <v xml:space="preserve"> </v>
      </c>
    </row>
    <row r="256" spans="1:4" ht="15.75">
      <c r="A256" s="85" t="str">
        <f>IF('GESTION A'!F285&lt;=0,'GESTION A'!A285," ")</f>
        <v>A0904</v>
      </c>
      <c r="B256" s="86" t="str">
        <f>IF('GESTION A'!F285&lt;=0,'GESTION A'!B285," ")</f>
        <v>GEKA</v>
      </c>
      <c r="C256" s="74" t="str">
        <f>IF('GESTION A'!F285&lt;=0,'GESTION A'!C285," " )</f>
        <v>GN12A</v>
      </c>
      <c r="D256" s="74" t="str">
        <f>IF('GESTION A'!F285&lt;=0,'GESTION A'!D285," ")</f>
        <v>EBAUCHE FRAISEE</v>
      </c>
    </row>
    <row r="257" spans="1:4" ht="15.75">
      <c r="A257" s="85" t="str">
        <f>IF('GESTION A'!F286&lt;=0,'GESTION A'!A286," ")</f>
        <v>A0905</v>
      </c>
      <c r="B257" s="86" t="str">
        <f>IF('GESTION A'!F286&lt;=0,'GESTION A'!B286," ")</f>
        <v>GEKA</v>
      </c>
      <c r="C257" s="74" t="str">
        <f>IF('GESTION A'!F286&lt;=0,'GESTION A'!C286," " )</f>
        <v>GN12A</v>
      </c>
      <c r="D257" s="74">
        <f>IF('GESTION A'!F286&lt;=0,'GESTION A'!D286," ")</f>
        <v>0</v>
      </c>
    </row>
    <row r="258" spans="1:4" ht="14.45" hidden="1" customHeight="1">
      <c r="A258" s="57" t="str">
        <f>IF('GESTION A'!F287&lt;=0,'GESTION A'!A287," ")</f>
        <v xml:space="preserve"> </v>
      </c>
      <c r="B258" s="52" t="str">
        <f>IF('GESTION A'!F287&lt;=0,'GESTION A'!B287," ")</f>
        <v xml:space="preserve"> </v>
      </c>
      <c r="C258" t="str">
        <f>IF('GESTION A'!F287&lt;=0,'GESTION A'!C287," " )</f>
        <v xml:space="preserve"> </v>
      </c>
      <c r="D258" t="str">
        <f>IF('GESTION A'!F287&lt;=0,'GESTION A'!D287," ")</f>
        <v xml:space="preserve"> </v>
      </c>
    </row>
    <row r="259" spans="1:4" ht="15.75">
      <c r="A259" s="85" t="str">
        <f>IF('GESTION A'!F288&lt;=0,'GESTION A'!A288," ")</f>
        <v>A0907</v>
      </c>
      <c r="B259" s="86" t="str">
        <f>IF('GESTION A'!F288&lt;=0,'GESTION A'!B288," ")</f>
        <v>GEKA</v>
      </c>
      <c r="C259" s="74" t="str">
        <f>IF('GESTION A'!F288&lt;=0,'GESTION A'!C288," " )</f>
        <v>GN12A</v>
      </c>
      <c r="D259" s="74">
        <f>IF('GESTION A'!F288&lt;=0,'GESTION A'!D288," ")</f>
        <v>0</v>
      </c>
    </row>
    <row r="260" spans="1:4" ht="14.45" hidden="1" customHeight="1">
      <c r="A260" s="57" t="str">
        <f>IF('GESTION A'!F289&lt;=0,'GESTION A'!A289," ")</f>
        <v xml:space="preserve"> </v>
      </c>
      <c r="B260" s="52" t="str">
        <f>IF('GESTION A'!F289&lt;=0,'GESTION A'!B289," ")</f>
        <v xml:space="preserve"> </v>
      </c>
      <c r="C260" t="str">
        <f>IF('GESTION A'!F289&lt;=0,'GESTION A'!C289," " )</f>
        <v xml:space="preserve"> </v>
      </c>
      <c r="D260" t="str">
        <f>IF('GESTION A'!F289&lt;=0,'GESTION A'!D289," ")</f>
        <v xml:space="preserve"> </v>
      </c>
    </row>
    <row r="261" spans="1:4" ht="15.75">
      <c r="A261" s="85" t="str">
        <f>IF('GESTION A'!F290&lt;=0,'GESTION A'!A290," ")</f>
        <v xml:space="preserve"> </v>
      </c>
      <c r="B261" s="86" t="str">
        <f>IF('GESTION A'!F290&lt;=0,'GESTION A'!B290," ")</f>
        <v xml:space="preserve"> </v>
      </c>
      <c r="C261" s="74" t="str">
        <f>IF('GESTION A'!F290&lt;=0,'GESTION A'!C290," " )</f>
        <v xml:space="preserve"> </v>
      </c>
      <c r="D261" s="74" t="str">
        <f>IF('GESTION A'!F290&lt;=0,'GESTION A'!D290," ")</f>
        <v xml:space="preserve"> </v>
      </c>
    </row>
    <row r="262" spans="1:4" ht="14.45" hidden="1" customHeight="1">
      <c r="A262" s="57" t="str">
        <f>IF('GESTION A'!F291&lt;=0,'GESTION A'!A291," ")</f>
        <v xml:space="preserve"> </v>
      </c>
      <c r="B262" s="52" t="str">
        <f>IF('GESTION A'!F291&lt;=0,'GESTION A'!B291," ")</f>
        <v xml:space="preserve"> </v>
      </c>
      <c r="C262" t="str">
        <f>IF('GESTION A'!F291&lt;=0,'GESTION A'!C291," " )</f>
        <v xml:space="preserve"> </v>
      </c>
      <c r="D262" t="str">
        <f>IF('GESTION A'!F291&lt;=0,'GESTION A'!D291," ")</f>
        <v xml:space="preserve"> </v>
      </c>
    </row>
    <row r="263" spans="1:4" ht="15.75">
      <c r="A263" s="85" t="str">
        <f>IF('GESTION A'!F292&lt;=0,'GESTION A'!A292," ")</f>
        <v xml:space="preserve"> </v>
      </c>
      <c r="B263" s="86" t="str">
        <f>IF('GESTION A'!F292&lt;=0,'GESTION A'!B292," ")</f>
        <v xml:space="preserve"> </v>
      </c>
      <c r="C263" s="74" t="str">
        <f>IF('GESTION A'!F292&lt;=0,'GESTION A'!C292," " )</f>
        <v xml:space="preserve"> </v>
      </c>
      <c r="D263" s="74" t="str">
        <f>IF('GESTION A'!F292&lt;=0,'GESTION A'!D292," ")</f>
        <v xml:space="preserve"> </v>
      </c>
    </row>
    <row r="264" spans="1:4" ht="15.75">
      <c r="A264" s="85" t="str">
        <f>IF('GESTION A'!F293&lt;=0,'GESTION A'!A293," ")</f>
        <v>A0912</v>
      </c>
      <c r="B264" s="86">
        <f>IF('GESTION A'!F293&lt;=0,'GESTION A'!B293," ")</f>
        <v>0</v>
      </c>
      <c r="C264" s="74">
        <f>IF('GESTION A'!F293&lt;=0,'GESTION A'!C293," " )</f>
        <v>0</v>
      </c>
      <c r="D264" s="74">
        <f>IF('GESTION A'!F293&lt;=0,'GESTION A'!D293," ")</f>
        <v>0</v>
      </c>
    </row>
    <row r="265" spans="1:4" ht="14.45" hidden="1" customHeight="1">
      <c r="A265" s="57" t="str">
        <f>IF('GESTION A'!F294&lt;=0,'GESTION A'!A294," ")</f>
        <v xml:space="preserve"> </v>
      </c>
      <c r="B265" s="52" t="str">
        <f>IF('GESTION A'!F294&lt;=0,'GESTION A'!B294," ")</f>
        <v xml:space="preserve"> </v>
      </c>
      <c r="C265" t="str">
        <f>IF('GESTION A'!F294&lt;=0,'GESTION A'!C294," " )</f>
        <v xml:space="preserve"> </v>
      </c>
      <c r="D265" t="str">
        <f>IF('GESTION A'!F294&lt;=0,'GESTION A'!D294," ")</f>
        <v xml:space="preserve"> </v>
      </c>
    </row>
    <row r="266" spans="1:4" ht="15.75">
      <c r="A266" s="85" t="str">
        <f>IF('GESTION A'!F295&lt;=0,'GESTION A'!A295," ")</f>
        <v>A0914</v>
      </c>
      <c r="B266" s="86">
        <f>IF('GESTION A'!F295&lt;=0,'GESTION A'!B295," ")</f>
        <v>0</v>
      </c>
      <c r="C266" s="74">
        <f>IF('GESTION A'!F295&lt;=0,'GESTION A'!C295," " )</f>
        <v>0</v>
      </c>
      <c r="D266" s="74">
        <f>IF('GESTION A'!F295&lt;=0,'GESTION A'!D295," ")</f>
        <v>0</v>
      </c>
    </row>
    <row r="267" spans="1:4" ht="14.45" hidden="1" customHeight="1">
      <c r="A267" s="57" t="str">
        <f>IF('GESTION A'!F296&lt;=0,'GESTION A'!A296," ")</f>
        <v xml:space="preserve"> </v>
      </c>
      <c r="B267" s="52" t="str">
        <f>IF('GESTION A'!F296&lt;=0,'GESTION A'!B296," ")</f>
        <v xml:space="preserve"> </v>
      </c>
      <c r="C267" t="str">
        <f>IF('GESTION A'!F296&lt;=0,'GESTION A'!C296," " )</f>
        <v xml:space="preserve"> </v>
      </c>
      <c r="D267" t="str">
        <f>IF('GESTION A'!F296&lt;=0,'GESTION A'!D296," ")</f>
        <v xml:space="preserve"> </v>
      </c>
    </row>
    <row r="268" spans="1:4" ht="14.45" hidden="1" customHeight="1">
      <c r="A268" s="57" t="str">
        <f>IF('GESTION A'!F297&lt;=0,'GESTION A'!A297," ")</f>
        <v xml:space="preserve"> </v>
      </c>
      <c r="B268" s="52" t="str">
        <f>IF('GESTION A'!F297&lt;=0,'GESTION A'!B297," ")</f>
        <v xml:space="preserve"> </v>
      </c>
      <c r="C268" t="str">
        <f>IF('GESTION A'!F297&lt;=0,'GESTION A'!C297," " )</f>
        <v xml:space="preserve"> </v>
      </c>
      <c r="D268" t="str">
        <f>IF('GESTION A'!F297&lt;=0,'GESTION A'!D297," ")</f>
        <v xml:space="preserve"> </v>
      </c>
    </row>
    <row r="269" spans="1:4" ht="15.75">
      <c r="A269" s="85" t="str">
        <f>IF('GESTION A'!F298&lt;=0,'GESTION A'!A298," ")</f>
        <v>A0917</v>
      </c>
      <c r="B269" s="86">
        <f>IF('GESTION A'!F298&lt;=0,'GESTION A'!B298," ")</f>
        <v>0</v>
      </c>
      <c r="C269" s="74">
        <f>IF('GESTION A'!F298&lt;=0,'GESTION A'!C298," " )</f>
        <v>0</v>
      </c>
      <c r="D269" s="74">
        <f>IF('GESTION A'!F298&lt;=0,'GESTION A'!D298," ")</f>
        <v>0</v>
      </c>
    </row>
    <row r="270" spans="1:4" ht="14.45" hidden="1" customHeight="1">
      <c r="A270" s="57" t="str">
        <f>IF('GESTION A'!F299&lt;=0,'GESTION A'!A299," ")</f>
        <v xml:space="preserve"> </v>
      </c>
      <c r="B270" s="52" t="str">
        <f>IF('GESTION A'!F299&lt;=0,'GESTION A'!B299," ")</f>
        <v xml:space="preserve"> </v>
      </c>
      <c r="C270" t="str">
        <f>IF('GESTION A'!F299&lt;=0,'GESTION A'!C299," " )</f>
        <v xml:space="preserve"> </v>
      </c>
      <c r="D270" t="str">
        <f>IF('GESTION A'!F299&lt;=0,'GESTION A'!D299," ")</f>
        <v xml:space="preserve"> </v>
      </c>
    </row>
    <row r="271" spans="1:4" ht="14.45" hidden="1" customHeight="1">
      <c r="A271" s="57" t="str">
        <f>IF('GESTION A'!F300&lt;=0,'GESTION A'!A300," ")</f>
        <v xml:space="preserve"> </v>
      </c>
      <c r="B271" s="52" t="str">
        <f>IF('GESTION A'!F300&lt;=0,'GESTION A'!B300," ")</f>
        <v xml:space="preserve"> </v>
      </c>
      <c r="C271" t="str">
        <f>IF('GESTION A'!F300&lt;=0,'GESTION A'!C300," " )</f>
        <v xml:space="preserve"> </v>
      </c>
      <c r="D271" t="str">
        <f>IF('GESTION A'!F300&lt;=0,'GESTION A'!D300," ")</f>
        <v xml:space="preserve"> </v>
      </c>
    </row>
    <row r="272" spans="1:4" ht="15.75">
      <c r="A272" s="85" t="str">
        <f>IF('GESTION A'!F301&lt;=0,'GESTION A'!A301," ")</f>
        <v xml:space="preserve"> </v>
      </c>
      <c r="B272" s="86" t="str">
        <f>IF('GESTION A'!F301&lt;=0,'GESTION A'!B301," ")</f>
        <v xml:space="preserve"> </v>
      </c>
      <c r="C272" s="74" t="str">
        <f>IF('GESTION A'!F301&lt;=0,'GESTION A'!C301," " )</f>
        <v xml:space="preserve"> </v>
      </c>
      <c r="D272" s="74" t="str">
        <f>IF('GESTION A'!F301&lt;=0,'GESTION A'!D301," ")</f>
        <v xml:space="preserve"> </v>
      </c>
    </row>
    <row r="273" spans="1:8" ht="15.75">
      <c r="A273" s="85" t="str">
        <f>IF('GESTION A'!F302&lt;=0,'GESTION A'!A302," ")</f>
        <v xml:space="preserve"> </v>
      </c>
      <c r="B273" s="86" t="str">
        <f>IF('GESTION A'!F302&lt;=0,'GESTION A'!B302," ")</f>
        <v xml:space="preserve"> </v>
      </c>
      <c r="C273" s="74" t="str">
        <f>IF('GESTION A'!F302&lt;=0,'GESTION A'!C302," " )</f>
        <v xml:space="preserve"> </v>
      </c>
      <c r="D273" s="74" t="str">
        <f>IF('GESTION A'!F302&lt;=0,'GESTION A'!D302," ")</f>
        <v xml:space="preserve"> </v>
      </c>
    </row>
    <row r="274" spans="1:8" ht="15.75">
      <c r="A274" s="85" t="str">
        <f>IF('GESTION A'!F303&lt;=0,'GESTION A'!A303," ")</f>
        <v>A0922</v>
      </c>
      <c r="B274" s="86">
        <f>IF('GESTION A'!F303&lt;=0,'GESTION A'!B303," ")</f>
        <v>0</v>
      </c>
      <c r="C274" s="74">
        <f>IF('GESTION A'!F303&lt;=0,'GESTION A'!C303," " )</f>
        <v>0</v>
      </c>
      <c r="D274" s="74">
        <f>IF('GESTION A'!F303&lt;=0,'GESTION A'!D303," ")</f>
        <v>0</v>
      </c>
    </row>
    <row r="275" spans="1:8" ht="15.75">
      <c r="A275" s="85" t="str">
        <f>IF('GESTION A'!F304&lt;=0,'GESTION A'!A304," ")</f>
        <v>A0923</v>
      </c>
      <c r="B275" s="86">
        <f>IF('GESTION A'!F304&lt;=0,'GESTION A'!B304," ")</f>
        <v>0</v>
      </c>
      <c r="C275" s="74">
        <f>IF('GESTION A'!F304&lt;=0,'GESTION A'!C304," " )</f>
        <v>0</v>
      </c>
      <c r="D275" s="74">
        <f>IF('GESTION A'!F304&lt;=0,'GESTION A'!D304," ")</f>
        <v>0</v>
      </c>
    </row>
    <row r="276" spans="1:8" ht="15.75">
      <c r="A276" s="85" t="str">
        <f>IF('GESTION A'!F305&lt;=0,'GESTION A'!A305," ")</f>
        <v>A0924</v>
      </c>
      <c r="B276" s="86">
        <f>IF('GESTION A'!F305&lt;=0,'GESTION A'!B305," ")</f>
        <v>0</v>
      </c>
      <c r="C276" s="74">
        <f>IF('GESTION A'!F305&lt;=0,'GESTION A'!C305," " )</f>
        <v>0</v>
      </c>
      <c r="D276" s="74">
        <f>IF('GESTION A'!F305&lt;=0,'GESTION A'!D305," ")</f>
        <v>0</v>
      </c>
      <c r="H276" s="45"/>
    </row>
    <row r="277" spans="1:8" ht="15.75">
      <c r="A277" s="85" t="str">
        <f>IF('GESTION A'!F306&lt;=0,'GESTION A'!A306," ")</f>
        <v>A0925</v>
      </c>
      <c r="B277" s="86">
        <f>IF('GESTION A'!F306&lt;=0,'GESTION A'!B306," ")</f>
        <v>0</v>
      </c>
      <c r="C277" s="74">
        <f>IF('GESTION A'!F306&lt;=0,'GESTION A'!C306," " )</f>
        <v>0</v>
      </c>
      <c r="D277" s="74">
        <f>IF('GESTION A'!F306&lt;=0,'GESTION A'!D306," ")</f>
        <v>0</v>
      </c>
      <c r="H277" s="45"/>
    </row>
    <row r="278" spans="1:8" ht="14.45" hidden="1" customHeight="1">
      <c r="A278" s="57" t="str">
        <f>IF('GESTION A'!F307&lt;=0,'GESTION A'!A307," ")</f>
        <v xml:space="preserve"> </v>
      </c>
      <c r="B278" s="52" t="str">
        <f>IF('GESTION A'!F307&lt;=0,'GESTION A'!B307," ")</f>
        <v xml:space="preserve"> </v>
      </c>
      <c r="C278" t="str">
        <f>IF('GESTION A'!F307&lt;=0,'GESTION A'!C307," " )</f>
        <v xml:space="preserve"> </v>
      </c>
      <c r="D278" t="str">
        <f>IF('GESTION A'!F307&lt;=0,'GESTION A'!D307," ")</f>
        <v xml:space="preserve"> </v>
      </c>
    </row>
    <row r="279" spans="1:8" ht="15.75">
      <c r="A279" s="85" t="str">
        <f>IF('GESTION A'!F308&lt;=0,'GESTION A'!A308," ")</f>
        <v>A1002</v>
      </c>
      <c r="B279" s="86" t="str">
        <f>IF('GESTION A'!F308&lt;=0,'GESTION A'!B308," ")</f>
        <v>GEKA</v>
      </c>
      <c r="C279" s="74">
        <f>IF('GESTION A'!F308&lt;=0,'GESTION A'!C308," " )</f>
        <v>0</v>
      </c>
      <c r="D279" s="74">
        <f>IF('GESTION A'!F308&lt;=0,'GESTION A'!D308," ")</f>
        <v>0</v>
      </c>
    </row>
    <row r="280" spans="1:8" ht="15.75">
      <c r="A280" s="85" t="str">
        <f>IF('GESTION A'!F310&lt;=0,'GESTION A'!A310," ")</f>
        <v xml:space="preserve"> </v>
      </c>
      <c r="B280" s="86" t="str">
        <f>IF('GESTION A'!F310&lt;=0,'GESTION A'!B310," ")</f>
        <v xml:space="preserve"> </v>
      </c>
      <c r="C280" s="74" t="str">
        <f>IF('GESTION A'!F310&lt;=0,'GESTION A'!C310," " )</f>
        <v xml:space="preserve"> </v>
      </c>
      <c r="D280" s="74" t="str">
        <f>IF('GESTION A'!F310&lt;=0,'GESTION A'!D310," ")</f>
        <v xml:space="preserve"> </v>
      </c>
    </row>
    <row r="281" spans="1:8" ht="14.45" hidden="1" customHeight="1">
      <c r="A281" s="57" t="str">
        <f>IF('GESTION A'!F311&lt;=0,'GESTION A'!A311," ")</f>
        <v xml:space="preserve"> </v>
      </c>
      <c r="B281" s="52" t="str">
        <f>IF('GESTION A'!F311&lt;=0,'GESTION A'!B311," ")</f>
        <v xml:space="preserve"> </v>
      </c>
      <c r="C281" t="str">
        <f>IF('GESTION A'!F311&lt;=0,'GESTION A'!C311," " )</f>
        <v xml:space="preserve"> </v>
      </c>
      <c r="D281" t="str">
        <f>IF('GESTION A'!F311&lt;=0,'GESTION A'!D311," ")</f>
        <v xml:space="preserve"> </v>
      </c>
    </row>
    <row r="282" spans="1:8" ht="14.45" hidden="1" customHeight="1">
      <c r="A282" s="57" t="str">
        <f>IF('GESTION A'!F312&lt;=0,'GESTION A'!A312," ")</f>
        <v>A1005</v>
      </c>
      <c r="B282" s="52" t="str">
        <f>IF('GESTION A'!F312&lt;=0,'GESTION A'!B312," ")</f>
        <v>GEKA</v>
      </c>
      <c r="C282" t="str">
        <f>IF('GESTION A'!F312&lt;=0,'GESTION A'!C312," " )</f>
        <v>GM8</v>
      </c>
      <c r="D282" t="str">
        <f>IF('GESTION A'!F312&lt;=0,'GESTION A'!D312," ")</f>
        <v>EBAUCHE CARRE 0° ET 90°</v>
      </c>
    </row>
    <row r="283" spans="1:8" ht="14.45" hidden="1" customHeight="1">
      <c r="A283" s="57" t="str">
        <f>IF('GESTION A'!F313&lt;=0,'GESTION A'!A313," ")</f>
        <v xml:space="preserve"> </v>
      </c>
      <c r="B283" s="52" t="str">
        <f>IF('GESTION A'!F313&lt;=0,'GESTION A'!B313," ")</f>
        <v xml:space="preserve"> </v>
      </c>
      <c r="C283" t="str">
        <f>IF('GESTION A'!F313&lt;=0,'GESTION A'!C313," " )</f>
        <v xml:space="preserve"> </v>
      </c>
      <c r="D283" t="str">
        <f>IF('GESTION A'!F313&lt;=0,'GESTION A'!D313," ")</f>
        <v xml:space="preserve"> </v>
      </c>
    </row>
    <row r="284" spans="1:8" ht="15.75">
      <c r="A284" s="85" t="str">
        <f>IF('GESTION A'!F314&lt;=0,'GESTION A'!A314," ")</f>
        <v>A1007</v>
      </c>
      <c r="B284" s="86" t="str">
        <f>IF('GESTION A'!F314&lt;=0,'GESTION A'!B314," ")</f>
        <v>GEKA</v>
      </c>
      <c r="C284" s="74" t="str">
        <f>IF('GESTION A'!F314&lt;=0,'GESTION A'!C314," " )</f>
        <v>GM8</v>
      </c>
      <c r="D284" s="74" t="str">
        <f>IF('GESTION A'!F314&lt;=0,'GESTION A'!D314," ")</f>
        <v>EBAUCHE EXCENTREE</v>
      </c>
    </row>
    <row r="285" spans="1:8" ht="14.45" hidden="1" customHeight="1">
      <c r="A285" s="57" t="str">
        <f>IF('GESTION A'!F315&lt;=0,'GESTION A'!A315," ")</f>
        <v xml:space="preserve"> </v>
      </c>
      <c r="B285" s="52" t="str">
        <f>IF('GESTION A'!F315&lt;=0,'GESTION A'!B315," ")</f>
        <v xml:space="preserve"> </v>
      </c>
      <c r="C285" t="str">
        <f>IF('GESTION A'!F315&lt;=0,'GESTION A'!C315," " )</f>
        <v xml:space="preserve"> </v>
      </c>
      <c r="D285" t="str">
        <f>IF('GESTION A'!F315&lt;=0,'GESTION A'!D315," ")</f>
        <v xml:space="preserve"> </v>
      </c>
    </row>
    <row r="286" spans="1:8" ht="15.75">
      <c r="A286" s="85" t="str">
        <f>IF('GESTION A'!F316&lt;=0,'GESTION A'!A316," ")</f>
        <v xml:space="preserve"> </v>
      </c>
      <c r="B286" s="86" t="str">
        <f>IF('GESTION A'!F316&lt;=0,'GESTION A'!B316," ")</f>
        <v xml:space="preserve"> </v>
      </c>
      <c r="C286" s="74" t="str">
        <f>IF('GESTION A'!F316&lt;=0,'GESTION A'!C316," " )</f>
        <v xml:space="preserve"> </v>
      </c>
      <c r="D286" s="74" t="str">
        <f>IF('GESTION A'!F316&lt;=0,'GESTION A'!D316," ")</f>
        <v xml:space="preserve"> </v>
      </c>
    </row>
    <row r="287" spans="1:8" ht="14.45" hidden="1" customHeight="1">
      <c r="A287" s="57" t="str">
        <f>IF('GESTION A'!F317&lt;=0,'GESTION A'!A317," ")</f>
        <v xml:space="preserve"> </v>
      </c>
      <c r="B287" s="52" t="str">
        <f>IF('GESTION A'!F317&lt;=0,'GESTION A'!B317," ")</f>
        <v xml:space="preserve"> </v>
      </c>
      <c r="C287" t="str">
        <f>IF('GESTION A'!F317&lt;=0,'GESTION A'!C317," " )</f>
        <v xml:space="preserve"> </v>
      </c>
      <c r="D287" t="str">
        <f>IF('GESTION A'!F317&lt;=0,'GESTION A'!D317," ")</f>
        <v xml:space="preserve"> </v>
      </c>
    </row>
    <row r="288" spans="1:8" ht="15.75">
      <c r="A288" s="85" t="str">
        <f>IF('GESTION A'!F318&lt;=0,'GESTION A'!A318," ")</f>
        <v xml:space="preserve"> </v>
      </c>
      <c r="B288" s="86" t="str">
        <f>IF('GESTION A'!F318&lt;=0,'GESTION A'!B318," ")</f>
        <v xml:space="preserve"> </v>
      </c>
      <c r="C288" s="74" t="str">
        <f>IF('GESTION A'!F318&lt;=0,'GESTION A'!C318," " )</f>
        <v xml:space="preserve"> </v>
      </c>
      <c r="D288" s="74" t="str">
        <f>IF('GESTION A'!F318&lt;=0,'GESTION A'!D318," ")</f>
        <v xml:space="preserve"> </v>
      </c>
    </row>
    <row r="289" spans="1:4" ht="15.75">
      <c r="A289" s="85" t="str">
        <f>IF('GESTION A'!F319&lt;=0,'GESTION A'!A319," ")</f>
        <v xml:space="preserve"> </v>
      </c>
      <c r="B289" s="86" t="str">
        <f>IF('GESTION A'!F319&lt;=0,'GESTION A'!B319," ")</f>
        <v xml:space="preserve"> </v>
      </c>
      <c r="C289" s="74" t="str">
        <f>IF('GESTION A'!F319&lt;=0,'GESTION A'!C319," " )</f>
        <v xml:space="preserve"> </v>
      </c>
      <c r="D289" s="74" t="str">
        <f>IF('GESTION A'!F319&lt;=0,'GESTION A'!D319," ")</f>
        <v xml:space="preserve"> </v>
      </c>
    </row>
    <row r="290" spans="1:4" ht="14.45" hidden="1" customHeight="1">
      <c r="A290" s="57" t="str">
        <f>IF('GESTION A'!F320&lt;=0,'GESTION A'!A320," ")</f>
        <v xml:space="preserve"> </v>
      </c>
      <c r="B290" s="52" t="str">
        <f>IF('GESTION A'!F320&lt;=0,'GESTION A'!B320," ")</f>
        <v xml:space="preserve"> </v>
      </c>
      <c r="C290" t="str">
        <f>IF('GESTION A'!F320&lt;=0,'GESTION A'!C320," " )</f>
        <v xml:space="preserve"> </v>
      </c>
      <c r="D290" t="str">
        <f>IF('GESTION A'!F320&lt;=0,'GESTION A'!D320," ")</f>
        <v xml:space="preserve"> </v>
      </c>
    </row>
    <row r="291" spans="1:4" ht="14.45" hidden="1" customHeight="1">
      <c r="A291" s="57" t="str">
        <f>IF('GESTION A'!F321&lt;=0,'GESTION A'!A321," ")</f>
        <v xml:space="preserve"> </v>
      </c>
      <c r="B291" s="52" t="str">
        <f>IF('GESTION A'!F321&lt;=0,'GESTION A'!B321," ")</f>
        <v xml:space="preserve"> </v>
      </c>
      <c r="C291" t="str">
        <f>IF('GESTION A'!F321&lt;=0,'GESTION A'!C321," " )</f>
        <v xml:space="preserve"> </v>
      </c>
      <c r="D291" t="str">
        <f>IF('GESTION A'!F321&lt;=0,'GESTION A'!D321," ")</f>
        <v xml:space="preserve"> </v>
      </c>
    </row>
    <row r="292" spans="1:4" ht="14.45" hidden="1" customHeight="1">
      <c r="A292" s="57" t="str">
        <f>IF('GESTION A'!F322&lt;=0,'GESTION A'!A322," ")</f>
        <v xml:space="preserve"> </v>
      </c>
      <c r="B292" s="52" t="str">
        <f>IF('GESTION A'!F322&lt;=0,'GESTION A'!B322," ")</f>
        <v xml:space="preserve"> </v>
      </c>
      <c r="C292" t="str">
        <f>IF('GESTION A'!F322&lt;=0,'GESTION A'!C322," " )</f>
        <v xml:space="preserve"> </v>
      </c>
      <c r="D292" t="str">
        <f>IF('GESTION A'!F322&lt;=0,'GESTION A'!D322," ")</f>
        <v xml:space="preserve"> </v>
      </c>
    </row>
    <row r="293" spans="1:4" ht="14.45" hidden="1" customHeight="1">
      <c r="A293" s="57" t="str">
        <f>IF('GESTION A'!F323&lt;=0,'GESTION A'!A323," ")</f>
        <v xml:space="preserve"> </v>
      </c>
      <c r="B293" s="52" t="str">
        <f>IF('GESTION A'!F323&lt;=0,'GESTION A'!B323," ")</f>
        <v xml:space="preserve"> </v>
      </c>
      <c r="C293" t="str">
        <f>IF('GESTION A'!F323&lt;=0,'GESTION A'!C323," " )</f>
        <v xml:space="preserve"> </v>
      </c>
      <c r="D293" t="str">
        <f>IF('GESTION A'!F323&lt;=0,'GESTION A'!D323," ")</f>
        <v xml:space="preserve"> </v>
      </c>
    </row>
    <row r="294" spans="1:4" ht="15.75">
      <c r="A294" s="85" t="str">
        <f>IF('GESTION A'!F324&lt;=0,'GESTION A'!A324," ")</f>
        <v>A1015</v>
      </c>
      <c r="B294" s="86" t="str">
        <f>IF('GESTION A'!F324&lt;=0,'GESTION A'!B324," ")</f>
        <v>GEKA</v>
      </c>
      <c r="C294" s="74" t="str">
        <f>IF('GESTION A'!F324&lt;=0,'GESTION A'!C324," " )</f>
        <v>GM11</v>
      </c>
      <c r="D294" s="74" t="str">
        <f>IF('GESTION A'!F324&lt;=0,'GESTION A'!D324," ")</f>
        <v>EBAUCHE</v>
      </c>
    </row>
    <row r="295" spans="1:4" ht="14.45" hidden="1" customHeight="1">
      <c r="A295" s="57" t="str">
        <f>IF('GESTION A'!F325&lt;=0,'GESTION A'!A325," ")</f>
        <v xml:space="preserve"> </v>
      </c>
      <c r="B295" s="52" t="str">
        <f>IF('GESTION A'!F325&lt;=0,'GESTION A'!B325," ")</f>
        <v xml:space="preserve"> </v>
      </c>
      <c r="C295" t="str">
        <f>IF('GESTION A'!F325&lt;=0,'GESTION A'!C325," " )</f>
        <v xml:space="preserve"> </v>
      </c>
      <c r="D295" t="str">
        <f>IF('GESTION A'!F325&lt;=0,'GESTION A'!D325," ")</f>
        <v xml:space="preserve"> </v>
      </c>
    </row>
    <row r="296" spans="1:4" ht="14.45" hidden="1" customHeight="1">
      <c r="A296" s="57" t="str">
        <f>IF('GESTION A'!F326&lt;=0,'GESTION A'!A326," ")</f>
        <v xml:space="preserve"> </v>
      </c>
      <c r="B296" s="52" t="str">
        <f>IF('GESTION A'!F326&lt;=0,'GESTION A'!B326," ")</f>
        <v xml:space="preserve"> </v>
      </c>
      <c r="C296" t="str">
        <f>IF('GESTION A'!F326&lt;=0,'GESTION A'!C326," " )</f>
        <v xml:space="preserve"> </v>
      </c>
      <c r="D296" t="str">
        <f>IF('GESTION A'!F326&lt;=0,'GESTION A'!D326," ")</f>
        <v xml:space="preserve"> </v>
      </c>
    </row>
    <row r="297" spans="1:4" ht="14.45" hidden="1" customHeight="1">
      <c r="A297" s="57" t="str">
        <f>IF('GESTION A'!F327&lt;=0,'GESTION A'!A327," ")</f>
        <v xml:space="preserve"> </v>
      </c>
      <c r="B297" s="52" t="str">
        <f>IF('GESTION A'!F327&lt;=0,'GESTION A'!B327," ")</f>
        <v xml:space="preserve"> </v>
      </c>
      <c r="C297" t="str">
        <f>IF('GESTION A'!F327&lt;=0,'GESTION A'!C327," " )</f>
        <v xml:space="preserve"> </v>
      </c>
      <c r="D297" t="str">
        <f>IF('GESTION A'!F327&lt;=0,'GESTION A'!D327," ")</f>
        <v xml:space="preserve"> </v>
      </c>
    </row>
    <row r="298" spans="1:4" ht="15.75">
      <c r="A298" s="85" t="str">
        <f>IF('GESTION A'!F328&lt;=0,'GESTION A'!A328," ")</f>
        <v>A1018</v>
      </c>
      <c r="B298" s="86" t="str">
        <f>IF('GESTION A'!F328&lt;=0,'GESTION A'!B328," ")</f>
        <v>GEKA</v>
      </c>
      <c r="C298" s="74" t="str">
        <f>IF('GESTION A'!F328&lt;=0,'GESTION A'!C328," " )</f>
        <v>GM12</v>
      </c>
      <c r="D298" s="74" t="str">
        <f>IF('GESTION A'!F328&lt;=0,'GESTION A'!D328," ")</f>
        <v>EBAUCHE</v>
      </c>
    </row>
    <row r="299" spans="1:4" ht="14.45" hidden="1" customHeight="1">
      <c r="A299" s="57" t="str">
        <f>IF('GESTION A'!F329&lt;=0,'GESTION A'!A329," ")</f>
        <v>A1019</v>
      </c>
      <c r="B299" s="52" t="str">
        <f>IF('GESTION A'!F329&lt;=0,'GESTION A'!B329," ")</f>
        <v>GEKA</v>
      </c>
      <c r="C299" t="str">
        <f>IF('GESTION A'!F329&lt;=0,'GESTION A'!C329," " )</f>
        <v>GM12</v>
      </c>
      <c r="D299" t="str">
        <f>IF('GESTION A'!F329&lt;=0,'GESTION A'!D329," ")</f>
        <v>EBAUCHE FRAISEE PERCEE</v>
      </c>
    </row>
    <row r="300" spans="1:4" ht="14.45" hidden="1" customHeight="1">
      <c r="A300" s="57" t="str">
        <f>IF('GESTION A'!F330&lt;=0,'GESTION A'!A330," ")</f>
        <v xml:space="preserve"> </v>
      </c>
      <c r="B300" s="52" t="str">
        <f>IF('GESTION A'!F330&lt;=0,'GESTION A'!B330," ")</f>
        <v xml:space="preserve"> </v>
      </c>
      <c r="C300" t="str">
        <f>IF('GESTION A'!F330&lt;=0,'GESTION A'!C330," " )</f>
        <v xml:space="preserve"> </v>
      </c>
      <c r="D300" t="str">
        <f>IF('GESTION A'!F330&lt;=0,'GESTION A'!D330," ")</f>
        <v xml:space="preserve"> </v>
      </c>
    </row>
    <row r="301" spans="1:4" ht="14.45" hidden="1" customHeight="1">
      <c r="A301" s="57" t="str">
        <f>IF('GESTION A'!F331&lt;=0,'GESTION A'!A331," ")</f>
        <v xml:space="preserve"> </v>
      </c>
      <c r="B301" s="52" t="str">
        <f>IF('GESTION A'!F331&lt;=0,'GESTION A'!B331," ")</f>
        <v xml:space="preserve"> </v>
      </c>
      <c r="C301" t="str">
        <f>IF('GESTION A'!F331&lt;=0,'GESTION A'!C331," " )</f>
        <v xml:space="preserve"> </v>
      </c>
      <c r="D301" t="str">
        <f>IF('GESTION A'!F331&lt;=0,'GESTION A'!D331," ")</f>
        <v xml:space="preserve"> </v>
      </c>
    </row>
    <row r="302" spans="1:4" ht="14.45" customHeight="1">
      <c r="A302" s="85" t="str">
        <f>IF('GESTION A'!F332&lt;=0,'GESTION A'!A332," ")</f>
        <v>A1022</v>
      </c>
      <c r="B302" s="94" t="str">
        <f>IF('GESTION A'!F332&lt;=0,'GESTION A'!B332," ")</f>
        <v>GEKA</v>
      </c>
      <c r="C302" s="95" t="str">
        <f>IF('GESTION A'!F332&lt;=0,'GESTION A'!C332," " )</f>
        <v>GM13</v>
      </c>
      <c r="D302" s="95" t="str">
        <f>IF('GESTION A'!F332&lt;=0,'GESTION A'!D332," ")</f>
        <v>EBAUCHE PERCEE</v>
      </c>
    </row>
    <row r="303" spans="1:4" ht="14.45" hidden="1" customHeight="1">
      <c r="A303" s="57" t="str">
        <f>IF('GESTION A'!F333&lt;=0,'GESTION A'!A333," ")</f>
        <v>A1023-A</v>
      </c>
      <c r="B303" s="52" t="str">
        <f>IF('GESTION A'!F333&lt;=0,'GESTION A'!B333," ")</f>
        <v>GEKA</v>
      </c>
      <c r="C303" t="str">
        <f>IF('GESTION A'!F333&lt;=0,'GESTION A'!C333," " )</f>
        <v>GM11</v>
      </c>
      <c r="D303" t="str">
        <f>IF('GESTION A'!F333&lt;=0,'GESTION A'!D333," ")</f>
        <v>EBAUCHE 1/4 ROND</v>
      </c>
    </row>
    <row r="304" spans="1:4" ht="14.45" hidden="1" customHeight="1">
      <c r="A304" s="57" t="str">
        <f>IF('GESTION A'!F334&lt;=0,'GESTION A'!A334," ")</f>
        <v xml:space="preserve"> </v>
      </c>
      <c r="B304" s="52" t="str">
        <f>IF('GESTION A'!F334&lt;=0,'GESTION A'!B334," ")</f>
        <v xml:space="preserve"> </v>
      </c>
      <c r="C304" t="str">
        <f>IF('GESTION A'!F334&lt;=0,'GESTION A'!C334," " )</f>
        <v xml:space="preserve"> </v>
      </c>
      <c r="D304" t="str">
        <f>IF('GESTION A'!F334&lt;=0,'GESTION A'!D334," ")</f>
        <v xml:space="preserve"> </v>
      </c>
    </row>
    <row r="305" spans="1:4" ht="14.45" hidden="1" customHeight="1">
      <c r="A305" s="57" t="str">
        <f>IF('GESTION A'!F335&lt;=0,'GESTION A'!A335," ")</f>
        <v xml:space="preserve"> </v>
      </c>
      <c r="B305" s="52" t="str">
        <f>IF('GESTION A'!F335&lt;=0,'GESTION A'!B335," ")</f>
        <v xml:space="preserve"> </v>
      </c>
      <c r="C305" t="str">
        <f>IF('GESTION A'!F335&lt;=0,'GESTION A'!C335," " )</f>
        <v xml:space="preserve"> </v>
      </c>
      <c r="D305" t="str">
        <f>IF('GESTION A'!F335&lt;=0,'GESTION A'!D335," ")</f>
        <v xml:space="preserve"> </v>
      </c>
    </row>
    <row r="306" spans="1:4" ht="15.75">
      <c r="A306" s="85" t="str">
        <f>IF('GESTION A'!F336&lt;=0,'GESTION A'!A336," ")</f>
        <v>A1025</v>
      </c>
      <c r="B306" s="86">
        <f>IF('GESTION A'!F336&lt;=0,'GESTION A'!B336," ")</f>
        <v>0</v>
      </c>
      <c r="C306" s="74">
        <f>IF('GESTION A'!F336&lt;=0,'GESTION A'!C336," " )</f>
        <v>0</v>
      </c>
      <c r="D306" s="74">
        <f>IF('GESTION A'!F336&lt;=0,'GESTION A'!D336," ")</f>
        <v>0</v>
      </c>
    </row>
    <row r="307" spans="1:4" ht="14.45" hidden="1" customHeight="1">
      <c r="A307" s="57" t="str">
        <f>IF('GESTION A'!F337&lt;=0,'GESTION A'!A337," ")</f>
        <v xml:space="preserve"> </v>
      </c>
      <c r="B307" s="52" t="str">
        <f>IF('GESTION A'!F337&lt;=0,'GESTION A'!B337," ")</f>
        <v xml:space="preserve"> </v>
      </c>
      <c r="C307" t="str">
        <f>IF('GESTION A'!F337&lt;=0,'GESTION A'!C337," " )</f>
        <v xml:space="preserve"> </v>
      </c>
      <c r="D307" t="str">
        <f>IF('GESTION A'!F337&lt;=0,'GESTION A'!D337," ")</f>
        <v xml:space="preserve"> </v>
      </c>
    </row>
    <row r="308" spans="1:4" ht="14.45" hidden="1" customHeight="1">
      <c r="A308" s="57" t="str">
        <f>IF('GESTION A'!F339&lt;=0,'GESTION A'!A339," ")</f>
        <v xml:space="preserve"> </v>
      </c>
      <c r="B308" s="52" t="str">
        <f>IF('GESTION A'!F339&lt;=0,'GESTION A'!B339," ")</f>
        <v xml:space="preserve"> </v>
      </c>
      <c r="C308" t="str">
        <f>IF('GESTION A'!F339&lt;=0,'GESTION A'!C339," " )</f>
        <v xml:space="preserve"> </v>
      </c>
      <c r="D308" t="str">
        <f>IF('GESTION A'!F339&lt;=0,'GESTION A'!D339," ")</f>
        <v xml:space="preserve"> </v>
      </c>
    </row>
    <row r="309" spans="1:4" ht="15.75">
      <c r="A309" s="85" t="str">
        <f>IF('GESTION A'!F341&lt;=0,'GESTION A'!A341," ")</f>
        <v xml:space="preserve"> </v>
      </c>
      <c r="B309" s="86" t="str">
        <f>IF('GESTION A'!F341&lt;=0,'GESTION A'!B341," ")</f>
        <v xml:space="preserve"> </v>
      </c>
      <c r="C309" s="74" t="str">
        <f>IF('GESTION A'!F341&lt;=0,'GESTION A'!C341," " )</f>
        <v xml:space="preserve"> </v>
      </c>
      <c r="D309" s="74" t="str">
        <f>IF('GESTION A'!F341&lt;=0,'GESTION A'!D341," ")</f>
        <v xml:space="preserve"> </v>
      </c>
    </row>
    <row r="310" spans="1:4" ht="15.75">
      <c r="A310" s="85" t="str">
        <f>IF('GESTION A'!F343&lt;=0,'GESTION A'!A343," ")</f>
        <v>A1104-A</v>
      </c>
      <c r="B310" s="86">
        <f>IF('GESTION A'!F343&lt;=0,'GESTION A'!B343," ")</f>
        <v>0</v>
      </c>
      <c r="C310" s="74">
        <f>IF('GESTION A'!F343&lt;=0,'GESTION A'!C343," " )</f>
        <v>0</v>
      </c>
      <c r="D310" s="74">
        <f>IF('GESTION A'!F343&lt;=0,'GESTION A'!D343," ")</f>
        <v>0</v>
      </c>
    </row>
    <row r="311" spans="1:4" ht="14.45" hidden="1" customHeight="1">
      <c r="A311" s="57" t="str">
        <f>IF('GESTION A'!F345&lt;=0,'GESTION A'!A345," ")</f>
        <v xml:space="preserve"> </v>
      </c>
      <c r="B311" s="52" t="str">
        <f>IF('GESTION A'!F345&lt;=0,'GESTION A'!B345," ")</f>
        <v xml:space="preserve"> </v>
      </c>
      <c r="C311" t="str">
        <f>IF('GESTION A'!F345&lt;=0,'GESTION A'!C345," " )</f>
        <v xml:space="preserve"> </v>
      </c>
      <c r="D311" t="str">
        <f>IF('GESTION A'!F345&lt;=0,'GESTION A'!D345," ")</f>
        <v xml:space="preserve"> </v>
      </c>
    </row>
    <row r="312" spans="1:4" ht="14.45" hidden="1" customHeight="1">
      <c r="A312" s="57" t="str">
        <f>IF('GESTION A'!F347&lt;=0,'GESTION A'!A347," ")</f>
        <v xml:space="preserve"> </v>
      </c>
      <c r="B312" s="52" t="str">
        <f>IF('GESTION A'!F347&lt;=0,'GESTION A'!B347," ")</f>
        <v xml:space="preserve"> </v>
      </c>
      <c r="C312" t="str">
        <f>IF('GESTION A'!F347&lt;=0,'GESTION A'!C347," " )</f>
        <v xml:space="preserve"> </v>
      </c>
      <c r="D312" t="str">
        <f>IF('GESTION A'!F347&lt;=0,'GESTION A'!D347," ")</f>
        <v xml:space="preserve"> </v>
      </c>
    </row>
    <row r="313" spans="1:4" ht="15.75">
      <c r="A313" s="85" t="str">
        <f>IF('GESTION A'!F349&lt;=0,'GESTION A'!A349," ")</f>
        <v xml:space="preserve"> </v>
      </c>
      <c r="B313" s="86" t="str">
        <f>IF('GESTION A'!F349&lt;=0,'GESTION A'!B349," ")</f>
        <v xml:space="preserve"> </v>
      </c>
      <c r="C313" s="74" t="str">
        <f>IF('GESTION A'!F349&lt;=0,'GESTION A'!C349," " )</f>
        <v xml:space="preserve"> </v>
      </c>
      <c r="D313" s="74" t="str">
        <f>IF('GESTION A'!F349&lt;=0,'GESTION A'!D349," ")</f>
        <v xml:space="preserve"> </v>
      </c>
    </row>
    <row r="314" spans="1:4" ht="14.45" hidden="1" customHeight="1">
      <c r="A314" s="57" t="str">
        <f>IF('GESTION A'!F351&lt;=0,'GESTION A'!A351," ")</f>
        <v>A1108-A</v>
      </c>
      <c r="B314" s="52" t="str">
        <f>IF('GESTION A'!F351&lt;=0,'GESTION A'!B351," ")</f>
        <v>ROUYER RC</v>
      </c>
      <c r="C314" t="str">
        <f>IF('GESTION A'!F351&lt;=0,'GESTION A'!C351," " )</f>
        <v>C18</v>
      </c>
      <c r="D314" t="str">
        <f>IF('GESTION A'!F351&lt;=0,'GESTION A'!D351," ")</f>
        <v>EBAUCHE SUPERIEUR 2 REPERES</v>
      </c>
    </row>
    <row r="315" spans="1:4" ht="14.45" hidden="1" customHeight="1">
      <c r="A315" s="57" t="str">
        <f>IF('GESTION A'!F353&lt;=0,'GESTION A'!A353," ")</f>
        <v xml:space="preserve"> </v>
      </c>
      <c r="B315" s="52" t="str">
        <f>IF('GESTION A'!F353&lt;=0,'GESTION A'!B353," ")</f>
        <v xml:space="preserve"> </v>
      </c>
      <c r="C315" t="str">
        <f>IF('GESTION A'!F353&lt;=0,'GESTION A'!C353," " )</f>
        <v xml:space="preserve"> </v>
      </c>
      <c r="D315" t="str">
        <f>IF('GESTION A'!F353&lt;=0,'GESTION A'!D353," ")</f>
        <v xml:space="preserve"> </v>
      </c>
    </row>
    <row r="316" spans="1:4" ht="14.45" hidden="1" customHeight="1">
      <c r="A316" s="57" t="str">
        <f>IF('GESTION A'!F355&lt;=0,'GESTION A'!A355," ")</f>
        <v xml:space="preserve"> </v>
      </c>
      <c r="B316" s="52" t="str">
        <f>IF('GESTION A'!F355&lt;=0,'GESTION A'!B355," ")</f>
        <v xml:space="preserve"> </v>
      </c>
      <c r="C316" t="str">
        <f>IF('GESTION A'!F355&lt;=0,'GESTION A'!C355," " )</f>
        <v xml:space="preserve"> </v>
      </c>
      <c r="D316" t="str">
        <f>IF('GESTION A'!F355&lt;=0,'GESTION A'!D355," ")</f>
        <v xml:space="preserve"> </v>
      </c>
    </row>
    <row r="317" spans="1:4" ht="15.75">
      <c r="A317" s="85" t="str">
        <f>IF('GESTION A'!F357&lt;=0,'GESTION A'!A357," ")</f>
        <v>A1111-A</v>
      </c>
      <c r="B317" s="86" t="str">
        <f>IF('GESTION A'!F357&lt;=0,'GESTION A'!B357," ")</f>
        <v>ROUYER RC</v>
      </c>
      <c r="C317" s="74" t="str">
        <f>IF('GESTION A'!F357&lt;=0,'GESTION A'!C357," " )</f>
        <v>C22</v>
      </c>
      <c r="D317" s="74" t="str">
        <f>IF('GESTION A'!F357&lt;=0,'GESTION A'!D357," ")</f>
        <v>EBAUCHE 2 REPERES</v>
      </c>
    </row>
    <row r="318" spans="1:4" ht="14.45" hidden="1" customHeight="1">
      <c r="A318" s="57" t="str">
        <f>IF('GESTION A'!F359&lt;=0,'GESTION A'!A359," ")</f>
        <v xml:space="preserve"> </v>
      </c>
      <c r="B318" s="52" t="str">
        <f>IF('GESTION A'!F359&lt;=0,'GESTION A'!B359," ")</f>
        <v xml:space="preserve"> </v>
      </c>
      <c r="C318" t="str">
        <f>IF('GESTION A'!F359&lt;=0,'GESTION A'!C359," " )</f>
        <v xml:space="preserve"> </v>
      </c>
      <c r="D318" t="str">
        <f>IF('GESTION A'!F359&lt;=0,'GESTION A'!D359," ")</f>
        <v xml:space="preserve"> </v>
      </c>
    </row>
    <row r="319" spans="1:4" ht="15.75">
      <c r="A319" s="85" t="str">
        <f>IF('GESTION A'!F362&lt;=0,'GESTION A'!A362," ")</f>
        <v>A1113-B</v>
      </c>
      <c r="B319" s="86" t="str">
        <f>IF('GESTION A'!F362&lt;=0,'GESTION A'!B362," ")</f>
        <v>ROUYER RC</v>
      </c>
      <c r="C319" s="74" t="str">
        <f>IF('GESTION A'!F362&lt;=0,'GESTION A'!C362," " )</f>
        <v>M22</v>
      </c>
      <c r="D319" s="74" t="str">
        <f>IF('GESTION A'!F362&lt;=0,'GESTION A'!D362," ")</f>
        <v>EBAUCHE</v>
      </c>
    </row>
    <row r="320" spans="1:4" ht="14.45" hidden="1" customHeight="1">
      <c r="A320" s="57" t="str">
        <f>IF('GESTION A'!F363&lt;=0,'GESTION A'!A363," ")</f>
        <v xml:space="preserve"> </v>
      </c>
      <c r="B320" s="52" t="str">
        <f>IF('GESTION A'!F363&lt;=0,'GESTION A'!B363," ")</f>
        <v xml:space="preserve"> </v>
      </c>
      <c r="C320" t="str">
        <f>IF('GESTION A'!F363&lt;=0,'GESTION A'!C363," " )</f>
        <v xml:space="preserve"> </v>
      </c>
      <c r="D320" t="str">
        <f>IF('GESTION A'!F363&lt;=0,'GESTION A'!D363," ")</f>
        <v xml:space="preserve"> </v>
      </c>
    </row>
    <row r="321" spans="1:4" ht="14.45" hidden="1" customHeight="1">
      <c r="A321" s="57" t="str">
        <f>IF('GESTION A'!F365&lt;=0,'GESTION A'!A365," ")</f>
        <v xml:space="preserve"> </v>
      </c>
      <c r="B321" s="52" t="str">
        <f>IF('GESTION A'!F365&lt;=0,'GESTION A'!B365," ")</f>
        <v xml:space="preserve"> </v>
      </c>
      <c r="C321" t="str">
        <f>IF('GESTION A'!F365&lt;=0,'GESTION A'!C365," " )</f>
        <v xml:space="preserve"> </v>
      </c>
      <c r="D321" t="str">
        <f>IF('GESTION A'!F365&lt;=0,'GESTION A'!D365," ")</f>
        <v xml:space="preserve"> </v>
      </c>
    </row>
    <row r="322" spans="1:4" ht="14.45" hidden="1" customHeight="1">
      <c r="A322" s="57" t="str">
        <f>IF('GESTION A'!F367&lt;=0,'GESTION A'!A367," ")</f>
        <v xml:space="preserve"> </v>
      </c>
      <c r="B322" s="52" t="str">
        <f>IF('GESTION A'!F367&lt;=0,'GESTION A'!B367," ")</f>
        <v xml:space="preserve"> </v>
      </c>
      <c r="C322" t="str">
        <f>IF('GESTION A'!F367&lt;=0,'GESTION A'!C367," " )</f>
        <v xml:space="preserve"> </v>
      </c>
      <c r="D322" t="str">
        <f>IF('GESTION A'!F367&lt;=0,'GESTION A'!D367," ")</f>
        <v xml:space="preserve"> </v>
      </c>
    </row>
    <row r="323" spans="1:4" ht="15.75">
      <c r="A323" s="85" t="str">
        <f>IF('GESTION A'!F369&lt;=0,'GESTION A'!A369," ")</f>
        <v>A1117-A</v>
      </c>
      <c r="B323" s="86" t="str">
        <f>IF('GESTION A'!F369&lt;=0,'GESTION A'!B369," ")</f>
        <v>ROUYER RC</v>
      </c>
      <c r="C323" s="74" t="str">
        <f>IF('GESTION A'!F369&lt;=0,'GESTION A'!C369," " )</f>
        <v>M34</v>
      </c>
      <c r="D323" s="74" t="str">
        <f>IF('GESTION A'!F369&lt;=0,'GESTION A'!D369," ")</f>
        <v>EBAUCHE</v>
      </c>
    </row>
    <row r="324" spans="1:4" ht="14.45" hidden="1" customHeight="1">
      <c r="A324" s="57" t="str">
        <f>IF('GESTION A'!F371&lt;=0,'GESTION A'!A371," ")</f>
        <v xml:space="preserve"> </v>
      </c>
      <c r="B324" s="52" t="str">
        <f>IF('GESTION A'!F371&lt;=0,'GESTION A'!B371," ")</f>
        <v xml:space="preserve"> </v>
      </c>
      <c r="C324" t="str">
        <f>IF('GESTION A'!F371&lt;=0,'GESTION A'!C371," " )</f>
        <v xml:space="preserve"> </v>
      </c>
      <c r="D324" t="str">
        <f>IF('GESTION A'!F371&lt;=0,'GESTION A'!D371," ")</f>
        <v xml:space="preserve"> </v>
      </c>
    </row>
    <row r="325" spans="1:4" ht="15.75">
      <c r="A325" s="85" t="str">
        <f>IF('GESTION A'!F373&lt;=0,'GESTION A'!A373," ")</f>
        <v>A1119-A</v>
      </c>
      <c r="B325" s="86" t="str">
        <f>IF('GESTION A'!F373&lt;=0,'GESTION A'!B373," ")</f>
        <v>ROUYER RC</v>
      </c>
      <c r="C325" s="74" t="str">
        <f>IF('GESTION A'!F373&lt;=0,'GESTION A'!C373," " )</f>
        <v>M40</v>
      </c>
      <c r="D325" s="74" t="str">
        <f>IF('GESTION A'!F373&lt;=0,'GESTION A'!D373," ")</f>
        <v>EBAUCHE</v>
      </c>
    </row>
    <row r="326" spans="1:4" ht="14.45" hidden="1" customHeight="1">
      <c r="A326" s="57" t="str">
        <f>IF('GESTION A'!F375&lt;=0,'GESTION A'!A375," ")</f>
        <v xml:space="preserve"> </v>
      </c>
      <c r="B326" s="52" t="str">
        <f>IF('GESTION A'!F375&lt;=0,'GESTION A'!B375," ")</f>
        <v xml:space="preserve"> </v>
      </c>
      <c r="C326" t="str">
        <f>IF('GESTION A'!F375&lt;=0,'GESTION A'!C375," " )</f>
        <v xml:space="preserve"> </v>
      </c>
      <c r="D326" t="str">
        <f>IF('GESTION A'!F375&lt;=0,'GESTION A'!D375," ")</f>
        <v xml:space="preserve"> </v>
      </c>
    </row>
    <row r="327" spans="1:4" ht="14.45" hidden="1" customHeight="1">
      <c r="A327" s="57" t="str">
        <f>IF('GESTION A'!F377&lt;=0,'GESTION A'!A377," ")</f>
        <v xml:space="preserve"> </v>
      </c>
      <c r="B327" s="52" t="str">
        <f>IF('GESTION A'!F377&lt;=0,'GESTION A'!B377," ")</f>
        <v xml:space="preserve"> </v>
      </c>
      <c r="C327" t="str">
        <f>IF('GESTION A'!F377&lt;=0,'GESTION A'!C377," " )</f>
        <v xml:space="preserve"> </v>
      </c>
      <c r="D327" t="str">
        <f>IF('GESTION A'!F377&lt;=0,'GESTION A'!D377," ")</f>
        <v xml:space="preserve"> </v>
      </c>
    </row>
    <row r="328" spans="1:4" ht="14.45" hidden="1" customHeight="1">
      <c r="A328" s="57" t="str">
        <f>IF('GESTION A'!F379&lt;=0,'GESTION A'!A379," ")</f>
        <v xml:space="preserve"> </v>
      </c>
      <c r="B328" s="52" t="str">
        <f>IF('GESTION A'!F379&lt;=0,'GESTION A'!B379," ")</f>
        <v xml:space="preserve"> </v>
      </c>
      <c r="C328" t="str">
        <f>IF('GESTION A'!F379&lt;=0,'GESTION A'!C379," " )</f>
        <v xml:space="preserve"> </v>
      </c>
      <c r="D328" t="str">
        <f>IF('GESTION A'!F379&lt;=0,'GESTION A'!D379," ")</f>
        <v xml:space="preserve"> </v>
      </c>
    </row>
    <row r="329" spans="1:4" ht="15.75">
      <c r="A329" s="85" t="str">
        <f>IF('GESTION A'!F380&lt;=0,'GESTION A'!A380," ")</f>
        <v>A1123</v>
      </c>
      <c r="B329" s="86" t="str">
        <f>IF('GESTION A'!F380&lt;=0,'GESTION A'!B380," ")</f>
        <v>ROUYER RC</v>
      </c>
      <c r="C329" s="74" t="str">
        <f>IF('GESTION A'!F380&lt;=0,'GESTION A'!C380," " )</f>
        <v>M47</v>
      </c>
      <c r="D329" s="74">
        <f>IF('GESTION A'!F380&lt;=0,'GESTION A'!D380," ")</f>
        <v>0</v>
      </c>
    </row>
    <row r="330" spans="1:4" ht="15.75">
      <c r="A330" s="85" t="str">
        <f>IF('GESTION A'!F381&lt;=0,'GESTION A'!A381," ")</f>
        <v>A1124</v>
      </c>
      <c r="B330" s="86">
        <f>IF('GESTION A'!F381&lt;=0,'GESTION A'!B381," ")</f>
        <v>0</v>
      </c>
      <c r="C330" s="74">
        <f>IF('GESTION A'!F381&lt;=0,'GESTION A'!C381," " )</f>
        <v>0</v>
      </c>
      <c r="D330" s="74">
        <f>IF('GESTION A'!F381&lt;=0,'GESTION A'!D381," ")</f>
        <v>0</v>
      </c>
    </row>
    <row r="331" spans="1:4" ht="15.75">
      <c r="A331" s="85" t="str">
        <f>IF('GESTION A'!F382&lt;=0,'GESTION A'!A382," ")</f>
        <v>A1125</v>
      </c>
      <c r="B331" s="86">
        <f>IF('GESTION A'!F382&lt;=0,'GESTION A'!B382," ")</f>
        <v>0</v>
      </c>
      <c r="C331" s="74">
        <f>IF('GESTION A'!F382&lt;=0,'GESTION A'!C382," " )</f>
        <v>0</v>
      </c>
      <c r="D331" s="74">
        <f>IF('GESTION A'!F382&lt;=0,'GESTION A'!D382," ")</f>
        <v>0</v>
      </c>
    </row>
    <row r="332" spans="1:4" ht="15.75">
      <c r="A332" s="85" t="str">
        <f>IF('GESTION A'!F383&lt;=0,'GESTION A'!A383," ")</f>
        <v>A1201</v>
      </c>
      <c r="B332" s="86" t="str">
        <f>IF('GESTION A'!F383&lt;=0,'GESTION A'!B383," ")</f>
        <v>BOUTILLON</v>
      </c>
      <c r="C332" s="74" t="str">
        <f>IF('GESTION A'!F383&lt;=0,'GESTION A'!C383," " )</f>
        <v>PN1</v>
      </c>
      <c r="D332" s="74" t="str">
        <f>IF('GESTION A'!F383&lt;=0,'GESTION A'!D383," ")</f>
        <v>EBAUCHE</v>
      </c>
    </row>
    <row r="333" spans="1:4" ht="15.75">
      <c r="A333" s="85" t="str">
        <f>IF('GESTION A'!F384&lt;=0,'GESTION A'!A384," ")</f>
        <v>A1202</v>
      </c>
      <c r="B333" s="86" t="str">
        <f>IF('GESTION A'!F384&lt;=0,'GESTION A'!B384," ")</f>
        <v>BOUTILLON</v>
      </c>
      <c r="C333" s="74" t="str">
        <f>IF('GESTION A'!F384&lt;=0,'GESTION A'!C384," " )</f>
        <v>PN1</v>
      </c>
      <c r="D333" s="74" t="str">
        <f>IF('GESTION A'!F384&lt;=0,'GESTION A'!D384," ")</f>
        <v>EBAUCHE FRAISEE</v>
      </c>
    </row>
    <row r="334" spans="1:4" ht="14.45" hidden="1" customHeight="1">
      <c r="A334" s="57" t="str">
        <f>IF('GESTION A'!F385&lt;=0,'GESTION A'!A385," ")</f>
        <v>A1203-A</v>
      </c>
      <c r="B334" s="52" t="str">
        <f>IF('GESTION A'!F385&lt;=0,'GESTION A'!B385," ")</f>
        <v>BOUTILLON</v>
      </c>
      <c r="C334" t="str">
        <f>IF('GESTION A'!F385&lt;=0,'GESTION A'!C385," " )</f>
        <v>PN2</v>
      </c>
      <c r="D334" t="str">
        <f>IF('GESTION A'!F385&lt;=0,'GESTION A'!D385," ")</f>
        <v>EBAUCHE</v>
      </c>
    </row>
    <row r="335" spans="1:4" ht="15.75">
      <c r="A335" s="85" t="str">
        <f>IF('GESTION A'!F386&lt;=0,'GESTION A'!A386," ")</f>
        <v>A1203-B</v>
      </c>
      <c r="B335" s="86" t="str">
        <f>IF('GESTION A'!F386&lt;=0,'GESTION A'!B386," ")</f>
        <v>BOUTILLON</v>
      </c>
      <c r="C335" s="74" t="str">
        <f>IF('GESTION A'!F386&lt;=0,'GESTION A'!C386," " )</f>
        <v>PN2</v>
      </c>
      <c r="D335" s="74" t="str">
        <f>IF('GESTION A'!F386&lt;=0,'GESTION A'!D386," ")</f>
        <v>EBAUCHE FRAISEE</v>
      </c>
    </row>
    <row r="336" spans="1:4" ht="15.75">
      <c r="A336" s="85" t="str">
        <f>IF('GESTION A'!F387&lt;=0,'GESTION A'!A387," ")</f>
        <v>A1204</v>
      </c>
      <c r="B336" s="86" t="str">
        <f>IF('GESTION A'!F387&lt;=0,'GESTION A'!B387," ")</f>
        <v>BOUTILLON</v>
      </c>
      <c r="C336" s="74" t="str">
        <f>IF('GESTION A'!F387&lt;=0,'GESTION A'!C387," " )</f>
        <v>PN3</v>
      </c>
      <c r="D336" s="74" t="str">
        <f>IF('GESTION A'!F387&lt;=0,'GESTION A'!D387," ")</f>
        <v>EBAUCHE</v>
      </c>
    </row>
    <row r="337" spans="1:4" ht="14.45" hidden="1" customHeight="1">
      <c r="A337" s="57" t="str">
        <f>IF('GESTION A'!F388&lt;=0,'GESTION A'!A388," ")</f>
        <v xml:space="preserve"> </v>
      </c>
      <c r="B337" s="52" t="str">
        <f>IF('GESTION A'!F388&lt;=0,'GESTION A'!B388," ")</f>
        <v xml:space="preserve"> </v>
      </c>
      <c r="C337" t="str">
        <f>IF('GESTION A'!F388&lt;=0,'GESTION A'!C388," " )</f>
        <v xml:space="preserve"> </v>
      </c>
      <c r="D337" t="str">
        <f>IF('GESTION A'!F388&lt;=0,'GESTION A'!D388," ")</f>
        <v xml:space="preserve"> </v>
      </c>
    </row>
    <row r="338" spans="1:4" ht="14.45" hidden="1" customHeight="1">
      <c r="A338" s="57" t="str">
        <f>IF('GESTION A'!F389&lt;=0,'GESTION A'!A389," ")</f>
        <v xml:space="preserve"> </v>
      </c>
      <c r="B338" s="52" t="str">
        <f>IF('GESTION A'!F389&lt;=0,'GESTION A'!B389," ")</f>
        <v xml:space="preserve"> </v>
      </c>
      <c r="C338" t="str">
        <f>IF('GESTION A'!F389&lt;=0,'GESTION A'!C389," " )</f>
        <v xml:space="preserve"> </v>
      </c>
      <c r="D338" t="str">
        <f>IF('GESTION A'!F389&lt;=0,'GESTION A'!D389," ")</f>
        <v xml:space="preserve"> </v>
      </c>
    </row>
    <row r="339" spans="1:4" ht="14.45" hidden="1" customHeight="1">
      <c r="A339" s="57" t="str">
        <f>IF('GESTION A'!F390&lt;=0,'GESTION A'!A390," ")</f>
        <v xml:space="preserve"> </v>
      </c>
      <c r="B339" s="52" t="str">
        <f>IF('GESTION A'!F390&lt;=0,'GESTION A'!B390," ")</f>
        <v xml:space="preserve"> </v>
      </c>
      <c r="C339" t="str">
        <f>IF('GESTION A'!F390&lt;=0,'GESTION A'!C390," " )</f>
        <v xml:space="preserve"> </v>
      </c>
      <c r="D339" t="str">
        <f>IF('GESTION A'!F390&lt;=0,'GESTION A'!D390," ")</f>
        <v xml:space="preserve"> </v>
      </c>
    </row>
    <row r="340" spans="1:4" ht="14.45" hidden="1" customHeight="1">
      <c r="A340" s="57" t="str">
        <f>IF('GESTION A'!F391&lt;=0,'GESTION A'!A391," ")</f>
        <v xml:space="preserve"> </v>
      </c>
      <c r="B340" s="52" t="str">
        <f>IF('GESTION A'!F391&lt;=0,'GESTION A'!B391," ")</f>
        <v xml:space="preserve"> </v>
      </c>
      <c r="C340" t="str">
        <f>IF('GESTION A'!F391&lt;=0,'GESTION A'!C391," " )</f>
        <v xml:space="preserve"> </v>
      </c>
      <c r="D340" t="str">
        <f>IF('GESTION A'!F391&lt;=0,'GESTION A'!D391," ")</f>
        <v xml:space="preserve"> </v>
      </c>
    </row>
    <row r="341" spans="1:4" ht="14.45" hidden="1" customHeight="1">
      <c r="A341" s="57" t="str">
        <f>IF('GESTION A'!F392&lt;=0,'GESTION A'!A392," ")</f>
        <v xml:space="preserve"> </v>
      </c>
      <c r="B341" s="52" t="str">
        <f>IF('GESTION A'!F392&lt;=0,'GESTION A'!B392," ")</f>
        <v xml:space="preserve"> </v>
      </c>
      <c r="C341" t="str">
        <f>IF('GESTION A'!F392&lt;=0,'GESTION A'!C392," " )</f>
        <v xml:space="preserve"> </v>
      </c>
      <c r="D341" t="str">
        <f>IF('GESTION A'!F392&lt;=0,'GESTION A'!D392," ")</f>
        <v xml:space="preserve"> </v>
      </c>
    </row>
    <row r="342" spans="1:4" ht="14.45" hidden="1" customHeight="1">
      <c r="A342" s="57" t="str">
        <f>IF('GESTION A'!F393&lt;=0,'GESTION A'!A393," ")</f>
        <v xml:space="preserve"> </v>
      </c>
      <c r="B342" s="52" t="str">
        <f>IF('GESTION A'!F393&lt;=0,'GESTION A'!B393," ")</f>
        <v xml:space="preserve"> </v>
      </c>
      <c r="C342" t="str">
        <f>IF('GESTION A'!F393&lt;=0,'GESTION A'!C393," " )</f>
        <v xml:space="preserve"> </v>
      </c>
      <c r="D342" t="str">
        <f>IF('GESTION A'!F393&lt;=0,'GESTION A'!D393," ")</f>
        <v xml:space="preserve"> </v>
      </c>
    </row>
    <row r="343" spans="1:4" ht="14.45" hidden="1" customHeight="1">
      <c r="A343" s="57" t="str">
        <f>IF('GESTION A'!F394&lt;=0,'GESTION A'!A394," ")</f>
        <v xml:space="preserve"> </v>
      </c>
      <c r="B343" s="52" t="str">
        <f>IF('GESTION A'!F394&lt;=0,'GESTION A'!B394," ")</f>
        <v xml:space="preserve"> </v>
      </c>
      <c r="C343" t="str">
        <f>IF('GESTION A'!F394&lt;=0,'GESTION A'!C394," " )</f>
        <v xml:space="preserve"> </v>
      </c>
      <c r="D343" t="str">
        <f>IF('GESTION A'!F394&lt;=0,'GESTION A'!D394," ")</f>
        <v xml:space="preserve"> </v>
      </c>
    </row>
    <row r="344" spans="1:4" ht="15.75">
      <c r="A344" s="85" t="str">
        <f>IF('GESTION A'!F395&lt;=0,'GESTION A'!A395," ")</f>
        <v>A1212</v>
      </c>
      <c r="B344" s="86" t="str">
        <f>IF('GESTION A'!F395&lt;=0,'GESTION A'!B395," ")</f>
        <v>BOUTILLON</v>
      </c>
      <c r="C344" s="74" t="str">
        <f>IF('GESTION A'!F395&lt;=0,'GESTION A'!C395," " )</f>
        <v>M24</v>
      </c>
      <c r="D344" s="74" t="str">
        <f>IF('GESTION A'!F395&lt;=0,'GESTION A'!D395," ")</f>
        <v>EBAUCHE</v>
      </c>
    </row>
    <row r="345" spans="1:4" ht="15.75">
      <c r="A345" s="85" t="str">
        <f>IF('GESTION A'!F396&lt;=0,'GESTION A'!A396," ")</f>
        <v>A1213</v>
      </c>
      <c r="B345" s="86" t="str">
        <f>IF('GESTION A'!F396&lt;=0,'GESTION A'!B396," ")</f>
        <v>BOUTILLON</v>
      </c>
      <c r="C345" s="74" t="str">
        <f>IF('GESTION A'!F396&lt;=0,'GESTION A'!C396," " )</f>
        <v>M24</v>
      </c>
      <c r="D345" s="74" t="str">
        <f>IF('GESTION A'!F396&lt;=0,'GESTION A'!D396," ")</f>
        <v>EBAUCHE PERCEE</v>
      </c>
    </row>
    <row r="346" spans="1:4" ht="14.45" hidden="1" customHeight="1">
      <c r="A346" s="57" t="str">
        <f>IF('GESTION A'!F397&lt;=0,'GESTION A'!A397," ")</f>
        <v xml:space="preserve"> </v>
      </c>
      <c r="B346" s="52" t="str">
        <f>IF('GESTION A'!F397&lt;=0,'GESTION A'!B397," ")</f>
        <v xml:space="preserve"> </v>
      </c>
      <c r="C346" t="str">
        <f>IF('GESTION A'!F397&lt;=0,'GESTION A'!C397," " )</f>
        <v xml:space="preserve"> </v>
      </c>
      <c r="D346" t="str">
        <f>IF('GESTION A'!F397&lt;=0,'GESTION A'!D397," ")</f>
        <v xml:space="preserve"> </v>
      </c>
    </row>
    <row r="347" spans="1:4" ht="14.45" hidden="1" customHeight="1">
      <c r="A347" s="57" t="str">
        <f>IF('GESTION A'!F398&lt;=0,'GESTION A'!A398," ")</f>
        <v xml:space="preserve"> </v>
      </c>
      <c r="B347" s="52" t="str">
        <f>IF('GESTION A'!F398&lt;=0,'GESTION A'!B398," ")</f>
        <v xml:space="preserve"> </v>
      </c>
      <c r="C347" t="str">
        <f>IF('GESTION A'!F398&lt;=0,'GESTION A'!C398," " )</f>
        <v xml:space="preserve"> </v>
      </c>
      <c r="D347" t="str">
        <f>IF('GESTION A'!F398&lt;=0,'GESTION A'!D398," ")</f>
        <v xml:space="preserve"> </v>
      </c>
    </row>
    <row r="348" spans="1:4" ht="14.45" hidden="1" customHeight="1">
      <c r="A348" s="57" t="str">
        <f>IF('GESTION A'!F399&lt;=0,'GESTION A'!A399," ")</f>
        <v xml:space="preserve"> </v>
      </c>
      <c r="B348" s="52" t="str">
        <f>IF('GESTION A'!F399&lt;=0,'GESTION A'!B399," ")</f>
        <v xml:space="preserve"> </v>
      </c>
      <c r="C348" t="str">
        <f>IF('GESTION A'!F399&lt;=0,'GESTION A'!C399," " )</f>
        <v xml:space="preserve"> </v>
      </c>
      <c r="D348" t="str">
        <f>IF('GESTION A'!F399&lt;=0,'GESTION A'!D399," ")</f>
        <v xml:space="preserve"> </v>
      </c>
    </row>
    <row r="349" spans="1:4" ht="14.45" hidden="1" customHeight="1">
      <c r="A349" s="57" t="str">
        <f>IF('GESTION A'!F400&lt;=0,'GESTION A'!A400," ")</f>
        <v xml:space="preserve"> </v>
      </c>
      <c r="B349" s="52" t="str">
        <f>IF('GESTION A'!F400&lt;=0,'GESTION A'!B400," ")</f>
        <v xml:space="preserve"> </v>
      </c>
      <c r="C349" t="str">
        <f>IF('GESTION A'!F400&lt;=0,'GESTION A'!C400," " )</f>
        <v xml:space="preserve"> </v>
      </c>
      <c r="D349" t="str">
        <f>IF('GESTION A'!F400&lt;=0,'GESTION A'!D400," ")</f>
        <v xml:space="preserve"> </v>
      </c>
    </row>
    <row r="350" spans="1:4" ht="14.45" hidden="1" customHeight="1">
      <c r="A350" s="57" t="str">
        <f>IF('GESTION A'!F401&lt;=0,'GESTION A'!A401," ")</f>
        <v xml:space="preserve"> </v>
      </c>
      <c r="B350" s="52" t="str">
        <f>IF('GESTION A'!F401&lt;=0,'GESTION A'!B401," ")</f>
        <v xml:space="preserve"> </v>
      </c>
      <c r="C350" t="str">
        <f>IF('GESTION A'!F401&lt;=0,'GESTION A'!C401," " )</f>
        <v xml:space="preserve"> </v>
      </c>
      <c r="D350" t="str">
        <f>IF('GESTION A'!F401&lt;=0,'GESTION A'!D401," ")</f>
        <v xml:space="preserve"> </v>
      </c>
    </row>
    <row r="351" spans="1:4" ht="14.45" hidden="1" customHeight="1">
      <c r="A351" s="57" t="str">
        <f>IF('GESTION A'!F402&lt;=0,'GESTION A'!A402," ")</f>
        <v xml:space="preserve"> </v>
      </c>
      <c r="B351" s="52" t="str">
        <f>IF('GESTION A'!F402&lt;=0,'GESTION A'!B402," ")</f>
        <v xml:space="preserve"> </v>
      </c>
      <c r="C351" t="str">
        <f>IF('GESTION A'!F402&lt;=0,'GESTION A'!C402," " )</f>
        <v xml:space="preserve"> </v>
      </c>
      <c r="D351" t="str">
        <f>IF('GESTION A'!F402&lt;=0,'GESTION A'!D402," ")</f>
        <v xml:space="preserve"> </v>
      </c>
    </row>
    <row r="352" spans="1:4" ht="14.45" hidden="1" customHeight="1">
      <c r="A352" s="57" t="str">
        <f>IF('GESTION A'!F403&lt;=0,'GESTION A'!A403," ")</f>
        <v xml:space="preserve"> </v>
      </c>
      <c r="B352" s="52" t="str">
        <f>IF('GESTION A'!F403&lt;=0,'GESTION A'!B403," ")</f>
        <v xml:space="preserve"> </v>
      </c>
      <c r="C352" t="str">
        <f>IF('GESTION A'!F403&lt;=0,'GESTION A'!C403," " )</f>
        <v xml:space="preserve"> </v>
      </c>
      <c r="D352" t="str">
        <f>IF('GESTION A'!F403&lt;=0,'GESTION A'!D403," ")</f>
        <v xml:space="preserve"> </v>
      </c>
    </row>
    <row r="353" spans="1:4" ht="14.45" hidden="1" customHeight="1">
      <c r="A353" s="57" t="str">
        <f>IF('GESTION A'!F404&lt;=0,'GESTION A'!A404," ")</f>
        <v xml:space="preserve"> </v>
      </c>
      <c r="B353" s="52" t="str">
        <f>IF('GESTION A'!F404&lt;=0,'GESTION A'!B404," ")</f>
        <v xml:space="preserve"> </v>
      </c>
      <c r="C353" t="str">
        <f>IF('GESTION A'!F404&lt;=0,'GESTION A'!C404," " )</f>
        <v xml:space="preserve"> </v>
      </c>
      <c r="D353" t="str">
        <f>IF('GESTION A'!F404&lt;=0,'GESTION A'!D404," ")</f>
        <v xml:space="preserve"> </v>
      </c>
    </row>
    <row r="354" spans="1:4" ht="14.45" hidden="1" customHeight="1">
      <c r="A354" s="57" t="str">
        <f>IF('GESTION A'!F405&lt;=0,'GESTION A'!A405," ")</f>
        <v xml:space="preserve"> </v>
      </c>
      <c r="B354" s="52" t="str">
        <f>IF('GESTION A'!F405&lt;=0,'GESTION A'!B405," ")</f>
        <v xml:space="preserve"> </v>
      </c>
      <c r="C354" t="str">
        <f>IF('GESTION A'!F405&lt;=0,'GESTION A'!C405," " )</f>
        <v xml:space="preserve"> </v>
      </c>
      <c r="D354" t="str">
        <f>IF('GESTION A'!F405&lt;=0,'GESTION A'!D405," ")</f>
        <v xml:space="preserve"> </v>
      </c>
    </row>
    <row r="355" spans="1:4" ht="14.45" hidden="1" customHeight="1">
      <c r="A355" s="57" t="str">
        <f>IF('GESTION A'!F406&lt;=0,'GESTION A'!A406," ")</f>
        <v xml:space="preserve"> </v>
      </c>
      <c r="B355" s="52" t="str">
        <f>IF('GESTION A'!F406&lt;=0,'GESTION A'!B406," ")</f>
        <v xml:space="preserve"> </v>
      </c>
      <c r="C355" t="str">
        <f>IF('GESTION A'!F406&lt;=0,'GESTION A'!C406," " )</f>
        <v xml:space="preserve"> </v>
      </c>
      <c r="D355" t="str">
        <f>IF('GESTION A'!F406&lt;=0,'GESTION A'!D406," ")</f>
        <v xml:space="preserve"> </v>
      </c>
    </row>
    <row r="356" spans="1:4" ht="15.75">
      <c r="A356" s="85" t="str">
        <f>IF('GESTION A'!F407&lt;=0,'GESTION A'!A407," ")</f>
        <v>A1224</v>
      </c>
      <c r="B356" s="86">
        <f>IF('GESTION A'!F407&lt;=0,'GESTION A'!B407," ")</f>
        <v>0</v>
      </c>
      <c r="C356" s="74">
        <f>IF('GESTION A'!F407&lt;=0,'GESTION A'!C407," " )</f>
        <v>0</v>
      </c>
      <c r="D356" s="74">
        <f>IF('GESTION A'!F407&lt;=0,'GESTION A'!D407," ")</f>
        <v>0</v>
      </c>
    </row>
    <row r="357" spans="1:4" ht="15.75">
      <c r="A357" s="85" t="str">
        <f>IF('GESTION A'!F408&lt;=0,'GESTION A'!A408," ")</f>
        <v>A1225</v>
      </c>
      <c r="B357" s="86">
        <f>IF('GESTION A'!F408&lt;=0,'GESTION A'!B408," ")</f>
        <v>0</v>
      </c>
      <c r="C357" s="74">
        <f>IF('GESTION A'!F408&lt;=0,'GESTION A'!C408," " )</f>
        <v>0</v>
      </c>
      <c r="D357" s="74">
        <f>IF('GESTION A'!F408&lt;=0,'GESTION A'!D408," ")</f>
        <v>0</v>
      </c>
    </row>
    <row r="358" spans="1:4" ht="14.45" hidden="1" customHeight="1">
      <c r="A358" s="57" t="str">
        <f>IF('GESTION A'!F409&lt;=0,'GESTION A'!A409," ")</f>
        <v xml:space="preserve"> </v>
      </c>
      <c r="B358" s="52" t="str">
        <f>IF('GESTION A'!F409&lt;=0,'GESTION A'!B409," ")</f>
        <v xml:space="preserve"> </v>
      </c>
      <c r="C358" t="str">
        <f>IF('GESTION A'!F409&lt;=0,'GESTION A'!C409," " )</f>
        <v xml:space="preserve"> </v>
      </c>
      <c r="D358" t="str">
        <f>IF('GESTION A'!F409&lt;=0,'GESTION A'!D409," ")</f>
        <v xml:space="preserve"> </v>
      </c>
    </row>
    <row r="359" spans="1:4" ht="14.45" hidden="1" customHeight="1">
      <c r="A359" s="57" t="str">
        <f>IF('GESTION A'!F415&lt;=0,'GESTION A'!A415," ")</f>
        <v xml:space="preserve"> </v>
      </c>
      <c r="B359" s="52" t="str">
        <f>IF('GESTION A'!F415&lt;=0,'GESTION A'!B415," ")</f>
        <v xml:space="preserve"> </v>
      </c>
      <c r="C359" t="str">
        <f>IF('GESTION A'!F415&lt;=0,'GESTION A'!C415," " )</f>
        <v xml:space="preserve"> </v>
      </c>
      <c r="D359" t="str">
        <f>IF('GESTION A'!F415&lt;=0,'GESTION A'!D415," ")</f>
        <v xml:space="preserve"> </v>
      </c>
    </row>
    <row r="360" spans="1:4" ht="14.45" hidden="1" customHeight="1">
      <c r="A360" s="57" t="str">
        <f>IF('GESTION A'!F417&lt;=0,'GESTION A'!A417," ")</f>
        <v xml:space="preserve"> </v>
      </c>
      <c r="B360" s="52" t="str">
        <f>IF('GESTION A'!F417&lt;=0,'GESTION A'!B417," ")</f>
        <v xml:space="preserve"> </v>
      </c>
      <c r="C360" t="str">
        <f>IF('GESTION A'!F417&lt;=0,'GESTION A'!C417," " )</f>
        <v xml:space="preserve"> </v>
      </c>
      <c r="D360" t="str">
        <f>IF('GESTION A'!F417&lt;=0,'GESTION A'!D417," ")</f>
        <v xml:space="preserve"> </v>
      </c>
    </row>
    <row r="361" spans="1:4" ht="14.45" hidden="1" customHeight="1">
      <c r="A361" s="57" t="str">
        <f>IF('GESTION A'!F419&lt;=0,'GESTION A'!A419," ")</f>
        <v xml:space="preserve"> </v>
      </c>
      <c r="B361" s="52" t="str">
        <f>IF('GESTION A'!F419&lt;=0,'GESTION A'!B419," ")</f>
        <v xml:space="preserve"> </v>
      </c>
      <c r="C361" t="str">
        <f>IF('GESTION A'!F419&lt;=0,'GESTION A'!C419," " )</f>
        <v xml:space="preserve"> </v>
      </c>
      <c r="D361" t="str">
        <f>IF('GESTION A'!F419&lt;=0,'GESTION A'!D419," ")</f>
        <v xml:space="preserve"> </v>
      </c>
    </row>
    <row r="362" spans="1:4" ht="15.75">
      <c r="A362" s="85" t="str">
        <f>IF('GESTION A'!F420&lt;=0,'GESTION A'!A420," ")</f>
        <v>A1305</v>
      </c>
      <c r="B362" s="86" t="str">
        <f>IF('GESTION A'!F420&lt;=0,'GESTION A'!B420," ")</f>
        <v>ABL</v>
      </c>
      <c r="C362" s="74" t="str">
        <f>IF('GESTION A'!F420&lt;=0,'GESTION A'!C420," " )</f>
        <v>M32</v>
      </c>
      <c r="D362" s="74" t="str">
        <f>IF('GESTION A'!F420&lt;=0,'GESTION A'!D420," ")</f>
        <v>EBAUCHE Ø32 L32</v>
      </c>
    </row>
    <row r="363" spans="1:4" ht="14.45" hidden="1" customHeight="1">
      <c r="A363" s="57" t="str">
        <f>IF('GESTION A'!F421&lt;=0,'GESTION A'!A421," ")</f>
        <v xml:space="preserve"> </v>
      </c>
      <c r="B363" s="52" t="str">
        <f>IF('GESTION A'!F421&lt;=0,'GESTION A'!B421," ")</f>
        <v xml:space="preserve"> </v>
      </c>
      <c r="C363" t="str">
        <f>IF('GESTION A'!F421&lt;=0,'GESTION A'!C421," " )</f>
        <v xml:space="preserve"> </v>
      </c>
      <c r="D363" t="str">
        <f>IF('GESTION A'!F421&lt;=0,'GESTION A'!D421," ")</f>
        <v xml:space="preserve"> </v>
      </c>
    </row>
    <row r="364" spans="1:4" ht="14.45" hidden="1" customHeight="1">
      <c r="A364" s="57" t="str">
        <f>IF('GESTION A'!F422&lt;=0,'GESTION A'!A422," ")</f>
        <v xml:space="preserve"> </v>
      </c>
      <c r="B364" s="52" t="str">
        <f>IF('GESTION A'!F422&lt;=0,'GESTION A'!B422," ")</f>
        <v xml:space="preserve"> </v>
      </c>
      <c r="C364" t="str">
        <f>IF('GESTION A'!F422&lt;=0,'GESTION A'!C422," " )</f>
        <v xml:space="preserve"> </v>
      </c>
      <c r="D364" t="str">
        <f>IF('GESTION A'!F422&lt;=0,'GESTION A'!D422," ")</f>
        <v xml:space="preserve"> </v>
      </c>
    </row>
    <row r="365" spans="1:4" ht="15.75">
      <c r="A365" s="85" t="str">
        <f>IF('GESTION A'!F423&lt;=0,'GESTION A'!A423," ")</f>
        <v xml:space="preserve"> </v>
      </c>
      <c r="B365" s="86" t="str">
        <f>IF('GESTION A'!F423&lt;=0,'GESTION A'!B423," ")</f>
        <v xml:space="preserve"> </v>
      </c>
      <c r="C365" s="74" t="str">
        <f>IF('GESTION A'!F423&lt;=0,'GESTION A'!C423," " )</f>
        <v xml:space="preserve"> </v>
      </c>
      <c r="D365" s="74" t="str">
        <f>IF('GESTION A'!F423&lt;=0,'GESTION A'!D423," ")</f>
        <v xml:space="preserve"> </v>
      </c>
    </row>
    <row r="366" spans="1:4" ht="15.75">
      <c r="A366" s="85" t="str">
        <f>IF('GESTION A'!F424&lt;=0,'GESTION A'!A424," ")</f>
        <v>A1308-A</v>
      </c>
      <c r="B366" s="86" t="str">
        <f>IF('GESTION A'!F424&lt;=0,'GESTION A'!B424," ")</f>
        <v>ABL - PROFEL</v>
      </c>
      <c r="C366" s="74" t="str">
        <f>IF('GESTION A'!F424&lt;=0,'GESTION A'!C424," " )</f>
        <v>T22 MATRICE Ø31,7</v>
      </c>
      <c r="D366" s="74" t="str">
        <f>IF('GESTION A'!F424&lt;=0,'GESTION A'!D424," ")</f>
        <v>EBAUCHE</v>
      </c>
    </row>
    <row r="367" spans="1:4" ht="15.75">
      <c r="A367" s="85" t="str">
        <f>IF('GESTION A'!F425&lt;=0,'GESTION A'!A425," ")</f>
        <v>A1308-B</v>
      </c>
      <c r="B367" s="86" t="str">
        <f>IF('GESTION A'!F425&lt;=0,'GESTION A'!B425," ")</f>
        <v>ABL - PROFEL</v>
      </c>
      <c r="C367" s="74" t="str">
        <f>IF('GESTION A'!F425&lt;=0,'GESTION A'!C425," " )</f>
        <v>T22 MATRICE Ø31,7</v>
      </c>
      <c r="D367" s="74" t="str">
        <f>IF('GESTION A'!F425&lt;=0,'GESTION A'!D425," ")</f>
        <v>EBAUCHE FRAISEE PERCEE 0° ET 90°</v>
      </c>
    </row>
    <row r="368" spans="1:4" ht="15.75">
      <c r="A368" s="85" t="str">
        <f>IF('GESTION A'!F426&lt;=0,'GESTION A'!A426," ")</f>
        <v>A1309-A</v>
      </c>
      <c r="B368" s="86" t="str">
        <f>IF('GESTION A'!F426&lt;=0,'GESTION A'!B426," ")</f>
        <v>ABL - PROFEL</v>
      </c>
      <c r="C368" s="74" t="str">
        <f>IF('GESTION A'!F426&lt;=0,'GESTION A'!C426," " )</f>
        <v>T32 MATRICE Ø54</v>
      </c>
      <c r="D368" s="74" t="str">
        <f>IF('GESTION A'!F426&lt;=0,'GESTION A'!D426," ")</f>
        <v>EBAUCHE</v>
      </c>
    </row>
    <row r="369" spans="1:4" ht="15.75">
      <c r="A369" s="85" t="str">
        <f>IF('GESTION A'!F427&lt;=0,'GESTION A'!A427," ")</f>
        <v>A1309-B</v>
      </c>
      <c r="B369" s="86" t="str">
        <f>IF('GESTION A'!F427&lt;=0,'GESTION A'!B427," ")</f>
        <v>ABL - PROFEL</v>
      </c>
      <c r="C369" s="74" t="str">
        <f>IF('GESTION A'!F427&lt;=0,'GESTION A'!C427," " )</f>
        <v>T32 MATRICE Ø54</v>
      </c>
      <c r="D369" s="74" t="str">
        <f>IF('GESTION A'!F427&lt;=0,'GESTION A'!D427," ")</f>
        <v>EBAUCHE FRAISEE PERCEE 0° ET 90°</v>
      </c>
    </row>
    <row r="370" spans="1:4" ht="15.75">
      <c r="A370" s="85" t="str">
        <f>IF('GESTION A'!F428&lt;=0,'GESTION A'!A428," ")</f>
        <v>A1310</v>
      </c>
      <c r="B370" s="86" t="str">
        <f>IF('GESTION A'!F428&lt;=0,'GESTION A'!B428," ")</f>
        <v>ABL - PROFEL</v>
      </c>
      <c r="C370" s="74" t="str">
        <f>IF('GESTION A'!F428&lt;=0,'GESTION A'!C428," " )</f>
        <v>PA5000 POINCON</v>
      </c>
      <c r="D370" s="74" t="str">
        <f>IF('GESTION A'!F428&lt;=0,'GESTION A'!D428," ")</f>
        <v>EBAUCHE FRAISEE</v>
      </c>
    </row>
    <row r="371" spans="1:4" ht="15.75">
      <c r="A371" s="85" t="str">
        <f>IF('GESTION A'!F429&lt;=0,'GESTION A'!A429," ")</f>
        <v>A1311-A</v>
      </c>
      <c r="B371" s="86" t="str">
        <f>IF('GESTION A'!F429&lt;=0,'GESTION A'!B429," ")</f>
        <v>ABL - PROFEL</v>
      </c>
      <c r="C371" s="74" t="str">
        <f>IF('GESTION A'!F429&lt;=0,'GESTION A'!C429," " )</f>
        <v>PA5000 MATRICE Ø38,1</v>
      </c>
      <c r="D371" s="74" t="str">
        <f>IF('GESTION A'!F429&lt;=0,'GESTION A'!D429," ")</f>
        <v>EBAUCHE</v>
      </c>
    </row>
    <row r="372" spans="1:4" ht="15.75">
      <c r="A372" s="85" t="str">
        <f>IF('GESTION A'!F430&lt;=0,'GESTION A'!A430," ")</f>
        <v>A1311-B</v>
      </c>
      <c r="B372" s="86" t="str">
        <f>IF('GESTION A'!F430&lt;=0,'GESTION A'!B430," ")</f>
        <v>ABL - PROFEL</v>
      </c>
      <c r="C372" s="74" t="str">
        <f>IF('GESTION A'!F430&lt;=0,'GESTION A'!C430," " )</f>
        <v>PA5000 MATRICE Ø38,1</v>
      </c>
      <c r="D372" s="74" t="str">
        <f>IF('GESTION A'!F430&lt;=0,'GESTION A'!D430," ")</f>
        <v>EBAUCHE FRAISEE PERCEE 0° ET 90°</v>
      </c>
    </row>
    <row r="373" spans="1:4" ht="14.45" hidden="1" customHeight="1">
      <c r="A373" s="57" t="str">
        <f>IF('GESTION A'!F431&lt;=0,'GESTION A'!A431," ")</f>
        <v xml:space="preserve"> </v>
      </c>
      <c r="B373" s="52" t="str">
        <f>IF('GESTION A'!F431&lt;=0,'GESTION A'!B431," ")</f>
        <v xml:space="preserve"> </v>
      </c>
      <c r="C373" t="str">
        <f>IF('GESTION A'!F431&lt;=0,'GESTION A'!C431," " )</f>
        <v xml:space="preserve"> </v>
      </c>
      <c r="D373" t="str">
        <f>IF('GESTION A'!F431&lt;=0,'GESTION A'!D431," ")</f>
        <v xml:space="preserve"> </v>
      </c>
    </row>
    <row r="374" spans="1:4" ht="14.45" hidden="1" customHeight="1">
      <c r="A374" s="57" t="str">
        <f>IF('GESTION A'!F432&lt;=0,'GESTION A'!A432," ")</f>
        <v xml:space="preserve"> </v>
      </c>
      <c r="B374" s="52" t="str">
        <f>IF('GESTION A'!F432&lt;=0,'GESTION A'!B432," ")</f>
        <v xml:space="preserve"> </v>
      </c>
      <c r="C374" t="str">
        <f>IF('GESTION A'!F432&lt;=0,'GESTION A'!C432," " )</f>
        <v xml:space="preserve"> </v>
      </c>
      <c r="D374" t="str">
        <f>IF('GESTION A'!F432&lt;=0,'GESTION A'!D432," ")</f>
        <v xml:space="preserve"> </v>
      </c>
    </row>
    <row r="375" spans="1:4" ht="14.45" hidden="1" customHeight="1">
      <c r="A375" s="57" t="str">
        <f>IF('GESTION A'!F433&lt;=0,'GESTION A'!A433," ")</f>
        <v xml:space="preserve"> </v>
      </c>
      <c r="B375" s="52" t="str">
        <f>IF('GESTION A'!F433&lt;=0,'GESTION A'!B433," ")</f>
        <v xml:space="preserve"> </v>
      </c>
      <c r="C375" t="str">
        <f>IF('GESTION A'!F433&lt;=0,'GESTION A'!C433," " )</f>
        <v xml:space="preserve"> </v>
      </c>
      <c r="D375" t="str">
        <f>IF('GESTION A'!F433&lt;=0,'GESTION A'!D433," ")</f>
        <v xml:space="preserve"> </v>
      </c>
    </row>
    <row r="376" spans="1:4" ht="15.75">
      <c r="A376" s="85" t="str">
        <f>IF('GESTION A'!F434&lt;=0,'GESTION A'!A434," ")</f>
        <v>A1315</v>
      </c>
      <c r="B376" s="86" t="str">
        <f>IF('GESTION A'!F434&lt;=0,'GESTION A'!B434," ")</f>
        <v>PROFEL</v>
      </c>
      <c r="C376" s="74" t="str">
        <f>IF('GESTION A'!F434&lt;=0,'GESTION A'!C434," " )</f>
        <v>CORPS 25</v>
      </c>
      <c r="D376" s="74" t="str">
        <f>IF('GESTION A'!F434&lt;=0,'GESTION A'!D434," ")</f>
        <v>EBAUCHE</v>
      </c>
    </row>
    <row r="377" spans="1:4" ht="15.75">
      <c r="A377" s="85" t="str">
        <f>IF('GESTION A'!F435&lt;=0,'GESTION A'!A435," ")</f>
        <v>A1316</v>
      </c>
      <c r="B377" s="86" t="str">
        <f>IF('GESTION A'!F435&lt;=0,'GESTION A'!B435," ")</f>
        <v>PROFEL</v>
      </c>
      <c r="C377" s="74" t="str">
        <f>IF('GESTION A'!F435&lt;=0,'GESTION A'!C435," " )</f>
        <v>CORPS 25</v>
      </c>
      <c r="D377" s="74" t="str">
        <f>IF('GESTION A'!F435&lt;=0,'GESTION A'!D435," ")</f>
        <v>EBAUCHE</v>
      </c>
    </row>
    <row r="378" spans="1:4" ht="14.45" hidden="1" customHeight="1">
      <c r="A378" s="57" t="str">
        <f>IF('GESTION A'!F436&lt;=0,'GESTION A'!A436," ")</f>
        <v xml:space="preserve"> </v>
      </c>
      <c r="B378" s="52" t="str">
        <f>IF('GESTION A'!F436&lt;=0,'GESTION A'!B436," ")</f>
        <v xml:space="preserve"> </v>
      </c>
      <c r="C378" t="str">
        <f>IF('GESTION A'!F436&lt;=0,'GESTION A'!C436," " )</f>
        <v xml:space="preserve"> </v>
      </c>
      <c r="D378" t="str">
        <f>IF('GESTION A'!F436&lt;=0,'GESTION A'!D436," ")</f>
        <v xml:space="preserve"> </v>
      </c>
    </row>
    <row r="379" spans="1:4" ht="14.45" hidden="1" customHeight="1">
      <c r="A379" s="57" t="str">
        <f>IF('GESTION A'!F437&lt;=0,'GESTION A'!A437," ")</f>
        <v xml:space="preserve"> </v>
      </c>
      <c r="B379" s="52" t="str">
        <f>IF('GESTION A'!F437&lt;=0,'GESTION A'!B437," ")</f>
        <v xml:space="preserve"> </v>
      </c>
      <c r="C379" t="str">
        <f>IF('GESTION A'!F437&lt;=0,'GESTION A'!C437," " )</f>
        <v xml:space="preserve"> </v>
      </c>
      <c r="D379" t="str">
        <f>IF('GESTION A'!F437&lt;=0,'GESTION A'!D437," ")</f>
        <v xml:space="preserve"> </v>
      </c>
    </row>
    <row r="380" spans="1:4" ht="15.75">
      <c r="A380" s="85" t="str">
        <f>IF('GESTION A'!F438&lt;=0,'GESTION A'!A438," ")</f>
        <v>A1319</v>
      </c>
      <c r="B380" s="86" t="str">
        <f>IF('GESTION A'!F438&lt;=0,'GESTION A'!B438," ")</f>
        <v>PROFEL</v>
      </c>
      <c r="C380" s="74" t="str">
        <f>IF('GESTION A'!F438&lt;=0,'GESTION A'!C438," " )</f>
        <v>M38</v>
      </c>
      <c r="D380" s="74" t="str">
        <f>IF('GESTION A'!F438&lt;=0,'GESTION A'!D438," ")</f>
        <v>EBAUCHE</v>
      </c>
    </row>
    <row r="381" spans="1:4" ht="15.75">
      <c r="A381" s="85" t="str">
        <f>IF('GESTION A'!F439&lt;=0,'GESTION A'!A439," ")</f>
        <v>A1320</v>
      </c>
      <c r="B381" s="86" t="str">
        <f>IF('GESTION A'!F439&lt;=0,'GESTION A'!B439," ")</f>
        <v>PROFEL</v>
      </c>
      <c r="C381" s="74" t="str">
        <f>IF('GESTION A'!F439&lt;=0,'GESTION A'!C439," " )</f>
        <v>M38</v>
      </c>
      <c r="D381" s="74" t="str">
        <f>IF('GESTION A'!F439&lt;=0,'GESTION A'!D439," ")</f>
        <v>EBAUCHE PERCEE 2 REPERES 0° ET 90°</v>
      </c>
    </row>
    <row r="382" spans="1:4" ht="14.45" hidden="1" customHeight="1">
      <c r="A382" s="57" t="str">
        <f>IF('GESTION A'!F440&lt;=0,'GESTION A'!A440," ")</f>
        <v xml:space="preserve"> </v>
      </c>
      <c r="B382" s="52" t="str">
        <f>IF('GESTION A'!F440&lt;=0,'GESTION A'!B440," ")</f>
        <v xml:space="preserve"> </v>
      </c>
      <c r="C382" t="str">
        <f>IF('GESTION A'!F440&lt;=0,'GESTION A'!C440," " )</f>
        <v xml:space="preserve"> </v>
      </c>
      <c r="D382" t="str">
        <f>IF('GESTION A'!F440&lt;=0,'GESTION A'!D440," ")</f>
        <v xml:space="preserve"> </v>
      </c>
    </row>
    <row r="383" spans="1:4" ht="14.45" hidden="1" customHeight="1">
      <c r="A383" s="57" t="str">
        <f>IF('GESTION A'!F441&lt;=0,'GESTION A'!A441," ")</f>
        <v xml:space="preserve"> </v>
      </c>
      <c r="B383" s="52" t="str">
        <f>IF('GESTION A'!F441&lt;=0,'GESTION A'!B441," ")</f>
        <v xml:space="preserve"> </v>
      </c>
      <c r="C383" t="str">
        <f>IF('GESTION A'!F441&lt;=0,'GESTION A'!C441," " )</f>
        <v xml:space="preserve"> </v>
      </c>
      <c r="D383" t="str">
        <f>IF('GESTION A'!F441&lt;=0,'GESTION A'!D441," ")</f>
        <v xml:space="preserve"> </v>
      </c>
    </row>
    <row r="384" spans="1:4" ht="15.75">
      <c r="A384" s="85" t="str">
        <f>IF('GESTION A'!F442&lt;=0,'GESTION A'!A442," ")</f>
        <v>A1323</v>
      </c>
      <c r="B384" s="86" t="str">
        <f>IF('GESTION A'!F442&lt;=0,'GESTION A'!B442," ")</f>
        <v>PROFEL</v>
      </c>
      <c r="C384" s="74" t="str">
        <f>IF('GESTION A'!F442&lt;=0,'GESTION A'!C442," " )</f>
        <v>M48</v>
      </c>
      <c r="D384" s="74" t="str">
        <f>IF('GESTION A'!F442&lt;=0,'GESTION A'!D442," ")</f>
        <v>EBAUCHE PERCEE 2 REPERES 0° ET 90°</v>
      </c>
    </row>
    <row r="385" spans="1:4" ht="14.45" hidden="1" customHeight="1">
      <c r="A385" s="57" t="str">
        <f>IF('GESTION A'!F443&lt;=0,'GESTION A'!A443," ")</f>
        <v xml:space="preserve"> </v>
      </c>
      <c r="B385" s="52" t="str">
        <f>IF('GESTION A'!F443&lt;=0,'GESTION A'!B443," ")</f>
        <v xml:space="preserve"> </v>
      </c>
      <c r="C385" t="str">
        <f>IF('GESTION A'!F443&lt;=0,'GESTION A'!C443," " )</f>
        <v xml:space="preserve"> </v>
      </c>
      <c r="D385" t="str">
        <f>IF('GESTION A'!F443&lt;=0,'GESTION A'!D443," ")</f>
        <v xml:space="preserve"> </v>
      </c>
    </row>
    <row r="386" spans="1:4" ht="15.75">
      <c r="A386" s="85" t="str">
        <f>IF('GESTION A'!F446&lt;=0,'GESTION A'!A446," ")</f>
        <v xml:space="preserve"> </v>
      </c>
      <c r="B386" s="86" t="str">
        <f>IF('GESTION A'!F446&lt;=0,'GESTION A'!B446," ")</f>
        <v xml:space="preserve"> </v>
      </c>
      <c r="C386" s="74" t="str">
        <f>IF('GESTION A'!F446&lt;=0,'GESTION A'!C446," " )</f>
        <v xml:space="preserve"> </v>
      </c>
      <c r="D386" s="74" t="str">
        <f>IF('GESTION A'!F446&lt;=0,'GESTION A'!D446," ")</f>
        <v xml:space="preserve"> </v>
      </c>
    </row>
    <row r="387" spans="1:4" ht="15.75">
      <c r="A387" s="73">
        <f>IF('GESTION A'!F447&lt;=0,'GESTION A'!A447," ")</f>
        <v>0</v>
      </c>
      <c r="B387" s="73">
        <f>IF('GESTION A'!F447&lt;=0,'GESTION A'!B447," ")</f>
        <v>0</v>
      </c>
      <c r="C387" s="74">
        <f>IF('GESTION A'!F447&lt;=0,'GESTION A'!C447," " )</f>
        <v>0</v>
      </c>
      <c r="D387" s="74">
        <f>IF('GESTION A'!F447&lt;=0,'GESTION A'!D447," ")</f>
        <v>0</v>
      </c>
    </row>
    <row r="388" spans="1:4" ht="15.75">
      <c r="A388" s="73">
        <f>IF('GESTION A'!F448&lt;=0,'GESTION A'!A448," ")</f>
        <v>0</v>
      </c>
      <c r="B388" s="73">
        <f>IF('GESTION A'!F448&lt;=0,'GESTION A'!B448," ")</f>
        <v>0</v>
      </c>
      <c r="C388" s="74">
        <f>IF('GESTION A'!F448&lt;=0,'GESTION A'!C448," " )</f>
        <v>0</v>
      </c>
      <c r="D388" s="74">
        <f>IF('GESTION A'!F448&lt;=0,'GESTION A'!D448," ")</f>
        <v>0</v>
      </c>
    </row>
    <row r="389" spans="1:4" ht="15.75">
      <c r="A389" s="73">
        <f>IF('GESTION A'!F449&lt;=0,'GESTION A'!A449," ")</f>
        <v>0</v>
      </c>
      <c r="B389" s="73">
        <f>IF('GESTION A'!F449&lt;=0,'GESTION A'!B449," ")</f>
        <v>0</v>
      </c>
      <c r="C389" s="74">
        <f>IF('GESTION A'!F449&lt;=0,'GESTION A'!C449," " )</f>
        <v>0</v>
      </c>
      <c r="D389" s="74">
        <f>IF('GESTION A'!F449&lt;=0,'GESTION A'!D449," ")</f>
        <v>0</v>
      </c>
    </row>
    <row r="390" spans="1:4" ht="15.75">
      <c r="A390" s="73">
        <f>IF('GESTION A'!F450&lt;=0,'GESTION A'!A450," ")</f>
        <v>0</v>
      </c>
      <c r="B390" s="73">
        <f>IF('GESTION A'!F450&lt;=0,'GESTION A'!B450," ")</f>
        <v>0</v>
      </c>
      <c r="C390" s="74">
        <f>IF('GESTION A'!F450&lt;=0,'GESTION A'!C450," " )</f>
        <v>0</v>
      </c>
      <c r="D390" s="74">
        <f>IF('GESTION A'!F450&lt;=0,'GESTION A'!D450," ")</f>
        <v>0</v>
      </c>
    </row>
    <row r="391" spans="1:4" ht="15.75">
      <c r="A391" s="73">
        <f>IF('GESTION A'!F451&lt;=0,'GESTION A'!A451," ")</f>
        <v>0</v>
      </c>
      <c r="B391" s="73">
        <f>IF('GESTION A'!F451&lt;=0,'GESTION A'!B451," ")</f>
        <v>0</v>
      </c>
      <c r="C391" s="74">
        <f>IF('GESTION A'!F451&lt;=0,'GESTION A'!C451," " )</f>
        <v>0</v>
      </c>
      <c r="D391" s="74">
        <f>IF('GESTION A'!F451&lt;=0,'GESTION A'!D451," ")</f>
        <v>0</v>
      </c>
    </row>
    <row r="392" spans="1:4" ht="15.75">
      <c r="A392" s="73">
        <f>IF('GESTION A'!F452&lt;=0,'GESTION A'!A452," ")</f>
        <v>0</v>
      </c>
      <c r="B392" s="73">
        <f>IF('GESTION A'!F452&lt;=0,'GESTION A'!B452," ")</f>
        <v>0</v>
      </c>
      <c r="C392" s="74">
        <f>IF('GESTION A'!F452&lt;=0,'GESTION A'!C452," " )</f>
        <v>0</v>
      </c>
      <c r="D392" s="74">
        <f>IF('GESTION A'!F452&lt;=0,'GESTION A'!D452," ")</f>
        <v>0</v>
      </c>
    </row>
    <row r="393" spans="1:4" ht="15.75">
      <c r="A393" s="73">
        <f>IF('GESTION A'!F453&lt;=0,'GESTION A'!A453," ")</f>
        <v>0</v>
      </c>
      <c r="B393" s="73">
        <f>IF('GESTION A'!F453&lt;=0,'GESTION A'!B453," ")</f>
        <v>0</v>
      </c>
      <c r="C393" s="74">
        <f>IF('GESTION A'!F453&lt;=0,'GESTION A'!C453," " )</f>
        <v>0</v>
      </c>
      <c r="D393" s="74">
        <f>IF('GESTION A'!F453&lt;=0,'GESTION A'!D453," ")</f>
        <v>0</v>
      </c>
    </row>
    <row r="394" spans="1:4" ht="15.75">
      <c r="A394" s="73">
        <f>IF('GESTION A'!F454&lt;=0,'GESTION A'!A454," ")</f>
        <v>0</v>
      </c>
      <c r="B394" s="73">
        <f>IF('GESTION A'!F454&lt;=0,'GESTION A'!B454," ")</f>
        <v>0</v>
      </c>
      <c r="C394" s="74">
        <f>IF('GESTION A'!F454&lt;=0,'GESTION A'!C454," " )</f>
        <v>0</v>
      </c>
      <c r="D394" s="74">
        <f>IF('GESTION A'!F454&lt;=0,'GESTION A'!D454," ")</f>
        <v>0</v>
      </c>
    </row>
    <row r="395" spans="1:4" ht="15.75">
      <c r="A395" s="73">
        <f>IF('GESTION A'!F455&lt;=0,'GESTION A'!A455," ")</f>
        <v>0</v>
      </c>
      <c r="B395" s="73">
        <f>IF('GESTION A'!F455&lt;=0,'GESTION A'!B455," ")</f>
        <v>0</v>
      </c>
      <c r="C395" s="74">
        <f>IF('GESTION A'!F455&lt;=0,'GESTION A'!C455," " )</f>
        <v>0</v>
      </c>
      <c r="D395" s="74">
        <f>IF('GESTION A'!F455&lt;=0,'GESTION A'!D455," ")</f>
        <v>0</v>
      </c>
    </row>
    <row r="396" spans="1:4" ht="15.75">
      <c r="A396" s="73">
        <f>IF('GESTION A'!F456&lt;=0,'GESTION A'!A456," ")</f>
        <v>0</v>
      </c>
      <c r="B396" s="73">
        <f>IF('GESTION A'!F456&lt;=0,'GESTION A'!B456," ")</f>
        <v>0</v>
      </c>
      <c r="C396" s="74">
        <f>IF('GESTION A'!F456&lt;=0,'GESTION A'!C456," " )</f>
        <v>0</v>
      </c>
      <c r="D396" s="74">
        <f>IF('GESTION A'!F456&lt;=0,'GESTION A'!D456," ")</f>
        <v>0</v>
      </c>
    </row>
    <row r="397" spans="1:4" ht="15.75">
      <c r="A397" s="73">
        <f>IF('GESTION A'!F457&lt;=0,'GESTION A'!A457," ")</f>
        <v>0</v>
      </c>
      <c r="B397" s="73">
        <f>IF('GESTION A'!F457&lt;=0,'GESTION A'!B457," ")</f>
        <v>0</v>
      </c>
      <c r="C397" s="74">
        <f>IF('GESTION A'!F457&lt;=0,'GESTION A'!C457," " )</f>
        <v>0</v>
      </c>
      <c r="D397" s="74">
        <f>IF('GESTION A'!F457&lt;=0,'GESTION A'!D457," ")</f>
        <v>0</v>
      </c>
    </row>
    <row r="398" spans="1:4" ht="15.75">
      <c r="A398" s="73">
        <f>IF('GESTION A'!F458&lt;=0,'GESTION A'!A458," ")</f>
        <v>0</v>
      </c>
      <c r="B398" s="73">
        <f>IF('GESTION A'!F458&lt;=0,'GESTION A'!B458," ")</f>
        <v>0</v>
      </c>
      <c r="C398" s="74">
        <f>IF('GESTION A'!F458&lt;=0,'GESTION A'!C458," " )</f>
        <v>0</v>
      </c>
      <c r="D398" s="74">
        <f>IF('GESTION A'!F458&lt;=0,'GESTION A'!D458," ")</f>
        <v>0</v>
      </c>
    </row>
    <row r="399" spans="1:4" ht="15.75">
      <c r="A399" s="73">
        <f>IF('GESTION A'!F459&lt;=0,'GESTION A'!A459," ")</f>
        <v>0</v>
      </c>
      <c r="B399" s="73">
        <f>IF('GESTION A'!F459&lt;=0,'GESTION A'!B459," ")</f>
        <v>0</v>
      </c>
      <c r="C399" s="74">
        <f>IF('GESTION A'!F459&lt;=0,'GESTION A'!C459," " )</f>
        <v>0</v>
      </c>
      <c r="D399" s="74">
        <f>IF('GESTION A'!F459&lt;=0,'GESTION A'!D459," ")</f>
        <v>0</v>
      </c>
    </row>
    <row r="400" spans="1:4" ht="15.75">
      <c r="A400" s="73">
        <f>IF('GESTION A'!F460&lt;=0,'GESTION A'!A460," ")</f>
        <v>0</v>
      </c>
      <c r="B400" s="73">
        <f>IF('GESTION A'!F460&lt;=0,'GESTION A'!B460," ")</f>
        <v>0</v>
      </c>
      <c r="C400" s="74">
        <f>IF('GESTION A'!F460&lt;=0,'GESTION A'!C460," " )</f>
        <v>0</v>
      </c>
      <c r="D400" s="74">
        <f>IF('GESTION A'!F460&lt;=0,'GESTION A'!D460," ")</f>
        <v>0</v>
      </c>
    </row>
    <row r="401" spans="1:4" ht="15.75">
      <c r="A401" s="73">
        <f>IF('GESTION A'!F461&lt;=0,'GESTION A'!A461," ")</f>
        <v>0</v>
      </c>
      <c r="B401" s="73">
        <f>IF('GESTION A'!F461&lt;=0,'GESTION A'!B461," ")</f>
        <v>0</v>
      </c>
      <c r="C401" s="74">
        <f>IF('GESTION A'!F461&lt;=0,'GESTION A'!C461," " )</f>
        <v>0</v>
      </c>
      <c r="D401" s="74">
        <f>IF('GESTION A'!F461&lt;=0,'GESTION A'!D461," ")</f>
        <v>0</v>
      </c>
    </row>
    <row r="402" spans="1:4" ht="15.75">
      <c r="A402" s="73">
        <f>IF('GESTION A'!F462&lt;=0,'GESTION A'!A462," ")</f>
        <v>0</v>
      </c>
      <c r="B402" s="73">
        <f>IF('GESTION A'!F462&lt;=0,'GESTION A'!B462," ")</f>
        <v>0</v>
      </c>
      <c r="C402" s="74">
        <f>IF('GESTION A'!F462&lt;=0,'GESTION A'!C462," " )</f>
        <v>0</v>
      </c>
      <c r="D402" s="74">
        <f>IF('GESTION A'!F462&lt;=0,'GESTION A'!D462," ")</f>
        <v>0</v>
      </c>
    </row>
    <row r="403" spans="1:4" ht="15.75">
      <c r="A403" s="73">
        <f>IF('GESTION A'!F463&lt;=0,'GESTION A'!A463," ")</f>
        <v>0</v>
      </c>
      <c r="B403" s="73">
        <f>IF('GESTION A'!F463&lt;=0,'GESTION A'!B463," ")</f>
        <v>0</v>
      </c>
      <c r="C403" s="74">
        <f>IF('GESTION A'!F463&lt;=0,'GESTION A'!C463," " )</f>
        <v>0</v>
      </c>
      <c r="D403" s="74">
        <f>IF('GESTION A'!F463&lt;=0,'GESTION A'!D463," ")</f>
        <v>0</v>
      </c>
    </row>
    <row r="404" spans="1:4">
      <c r="A404" s="42"/>
      <c r="B404" s="42"/>
    </row>
    <row r="405" spans="1:4">
      <c r="A405" s="42"/>
      <c r="B405" s="42"/>
    </row>
    <row r="406" spans="1:4">
      <c r="A406" s="42"/>
      <c r="B406" s="42"/>
    </row>
    <row r="407" spans="1:4">
      <c r="A407" s="42"/>
      <c r="B407" s="42"/>
    </row>
    <row r="408" spans="1:4">
      <c r="A408" s="42"/>
      <c r="B408" s="42"/>
    </row>
    <row r="409" spans="1:4">
      <c r="A409" s="42"/>
      <c r="B409" s="42"/>
    </row>
    <row r="410" spans="1:4">
      <c r="A410" s="42"/>
      <c r="B410" s="42"/>
    </row>
    <row r="411" spans="1:4">
      <c r="A411" s="42"/>
      <c r="B411" s="42"/>
    </row>
    <row r="412" spans="1:4">
      <c r="A412" s="42"/>
      <c r="B412" s="42"/>
    </row>
    <row r="413" spans="1:4">
      <c r="A413" s="42"/>
      <c r="B413" s="42"/>
    </row>
    <row r="414" spans="1:4">
      <c r="A414" s="42"/>
      <c r="B414" s="42"/>
    </row>
    <row r="415" spans="1:4">
      <c r="A415" s="42"/>
      <c r="B415" s="42"/>
    </row>
    <row r="416" spans="1:4">
      <c r="A416" s="42"/>
      <c r="B416" s="42"/>
    </row>
    <row r="417" spans="1:2">
      <c r="A417" s="42"/>
      <c r="B417" s="42"/>
    </row>
    <row r="418" spans="1:2">
      <c r="A418" s="42"/>
      <c r="B418" s="42"/>
    </row>
    <row r="419" spans="1:2">
      <c r="A419" s="42"/>
      <c r="B419" s="42"/>
    </row>
    <row r="420" spans="1:2">
      <c r="A420" s="42"/>
      <c r="B420" s="42"/>
    </row>
    <row r="421" spans="1:2">
      <c r="A421" s="42"/>
      <c r="B421" s="42"/>
    </row>
    <row r="422" spans="1:2">
      <c r="A422" s="42"/>
      <c r="B422" s="42"/>
    </row>
    <row r="423" spans="1:2">
      <c r="A423" s="42"/>
      <c r="B423" s="42"/>
    </row>
    <row r="424" spans="1:2">
      <c r="A424" s="42"/>
      <c r="B424" s="42"/>
    </row>
    <row r="425" spans="1:2">
      <c r="A425" s="42"/>
      <c r="B425" s="42"/>
    </row>
    <row r="426" spans="1:2">
      <c r="A426" s="42"/>
      <c r="B426" s="42"/>
    </row>
    <row r="427" spans="1:2">
      <c r="A427" s="42"/>
      <c r="B427" s="42"/>
    </row>
    <row r="428" spans="1:2">
      <c r="A428" s="42"/>
      <c r="B428" s="42"/>
    </row>
    <row r="429" spans="1:2">
      <c r="A429" s="42"/>
      <c r="B429" s="42"/>
    </row>
    <row r="430" spans="1:2">
      <c r="A430" s="42"/>
      <c r="B430" s="42"/>
    </row>
    <row r="431" spans="1:2">
      <c r="A431" s="42"/>
      <c r="B431" s="42"/>
    </row>
    <row r="432" spans="1:2">
      <c r="A432" s="42"/>
      <c r="B432" s="42"/>
    </row>
    <row r="433" spans="1:2">
      <c r="A433" s="42"/>
      <c r="B433" s="42"/>
    </row>
    <row r="434" spans="1:2">
      <c r="A434" s="42"/>
      <c r="B434" s="42"/>
    </row>
    <row r="435" spans="1:2">
      <c r="A435" s="42"/>
      <c r="B435" s="42"/>
    </row>
    <row r="436" spans="1:2">
      <c r="A436" s="42"/>
      <c r="B436" s="42"/>
    </row>
    <row r="437" spans="1:2">
      <c r="A437" s="42"/>
      <c r="B437" s="42"/>
    </row>
    <row r="438" spans="1:2">
      <c r="A438" s="42"/>
      <c r="B438" s="42"/>
    </row>
    <row r="439" spans="1:2">
      <c r="A439" s="42"/>
      <c r="B439" s="42"/>
    </row>
    <row r="440" spans="1:2">
      <c r="A440" s="42"/>
      <c r="B440" s="42"/>
    </row>
    <row r="441" spans="1:2">
      <c r="A441" s="42"/>
      <c r="B441" s="42"/>
    </row>
    <row r="442" spans="1:2">
      <c r="A442" s="42"/>
      <c r="B442" s="42"/>
    </row>
    <row r="443" spans="1:2">
      <c r="A443" s="42"/>
      <c r="B443" s="42"/>
    </row>
    <row r="444" spans="1:2">
      <c r="A444" s="42"/>
      <c r="B444" s="42"/>
    </row>
    <row r="445" spans="1:2">
      <c r="A445" s="42"/>
      <c r="B445" s="42"/>
    </row>
    <row r="446" spans="1:2">
      <c r="A446" s="42"/>
      <c r="B446" s="42"/>
    </row>
    <row r="447" spans="1:2">
      <c r="A447" s="42"/>
      <c r="B447" s="42"/>
    </row>
    <row r="448" spans="1:2">
      <c r="A448" s="42"/>
      <c r="B448" s="42"/>
    </row>
    <row r="449" spans="1:2">
      <c r="A449" s="42"/>
      <c r="B449" s="42"/>
    </row>
    <row r="450" spans="1:2">
      <c r="A450" s="42"/>
      <c r="B450" s="42"/>
    </row>
    <row r="451" spans="1:2">
      <c r="A451" s="42"/>
      <c r="B451" s="42"/>
    </row>
    <row r="452" spans="1:2">
      <c r="A452" s="42"/>
      <c r="B452" s="42"/>
    </row>
    <row r="453" spans="1:2">
      <c r="A453" s="42"/>
      <c r="B453" s="42"/>
    </row>
    <row r="454" spans="1:2">
      <c r="A454" s="42"/>
      <c r="B454" s="42"/>
    </row>
    <row r="455" spans="1:2">
      <c r="A455" s="42"/>
      <c r="B455" s="42"/>
    </row>
    <row r="456" spans="1:2">
      <c r="A456" s="42"/>
      <c r="B456" s="42"/>
    </row>
    <row r="457" spans="1:2">
      <c r="A457" s="42"/>
      <c r="B457" s="42"/>
    </row>
    <row r="458" spans="1:2">
      <c r="A458" s="42"/>
      <c r="B458" s="42"/>
    </row>
    <row r="459" spans="1:2">
      <c r="A459" s="42"/>
      <c r="B459" s="42"/>
    </row>
    <row r="460" spans="1:2">
      <c r="A460" s="42"/>
      <c r="B460" s="42"/>
    </row>
    <row r="461" spans="1:2">
      <c r="A461" s="42"/>
      <c r="B461" s="42"/>
    </row>
    <row r="462" spans="1:2">
      <c r="A462" s="42"/>
      <c r="B462" s="42"/>
    </row>
    <row r="463" spans="1:2">
      <c r="A463" s="42"/>
      <c r="B463" s="42"/>
    </row>
    <row r="464" spans="1:2">
      <c r="A464" s="42"/>
      <c r="B464" s="42"/>
    </row>
    <row r="465" spans="1:2">
      <c r="A465" s="42"/>
      <c r="B465" s="42"/>
    </row>
    <row r="466" spans="1:2">
      <c r="A466" s="42"/>
      <c r="B466" s="42"/>
    </row>
    <row r="467" spans="1:2">
      <c r="A467" s="42"/>
      <c r="B467" s="42"/>
    </row>
    <row r="468" spans="1:2">
      <c r="A468" s="42"/>
      <c r="B468" s="42"/>
    </row>
    <row r="469" spans="1:2">
      <c r="A469" s="42"/>
      <c r="B469" s="42"/>
    </row>
    <row r="470" spans="1:2">
      <c r="A470" s="42"/>
      <c r="B470" s="42"/>
    </row>
    <row r="471" spans="1:2">
      <c r="A471" s="42"/>
      <c r="B471" s="42"/>
    </row>
    <row r="472" spans="1:2">
      <c r="A472" s="42"/>
      <c r="B472" s="42"/>
    </row>
    <row r="473" spans="1:2">
      <c r="A473" s="42"/>
      <c r="B473" s="42"/>
    </row>
    <row r="474" spans="1:2">
      <c r="A474" s="42"/>
      <c r="B474" s="42"/>
    </row>
    <row r="475" spans="1:2">
      <c r="A475" s="42"/>
      <c r="B475" s="42"/>
    </row>
    <row r="476" spans="1:2">
      <c r="A476" s="42"/>
      <c r="B476" s="42"/>
    </row>
    <row r="477" spans="1:2">
      <c r="A477" s="42"/>
      <c r="B477" s="42"/>
    </row>
    <row r="478" spans="1:2">
      <c r="A478" s="42"/>
      <c r="B478" s="42"/>
    </row>
    <row r="479" spans="1:2">
      <c r="A479" s="42"/>
      <c r="B479" s="42"/>
    </row>
    <row r="480" spans="1:2">
      <c r="A480" s="42"/>
      <c r="B480" s="42"/>
    </row>
    <row r="481" spans="1:2">
      <c r="A481" s="42"/>
      <c r="B481" s="42"/>
    </row>
    <row r="482" spans="1:2">
      <c r="A482" s="42"/>
      <c r="B482" s="42"/>
    </row>
    <row r="483" spans="1:2">
      <c r="A483" s="42"/>
      <c r="B483" s="42"/>
    </row>
    <row r="484" spans="1:2">
      <c r="A484" s="42"/>
      <c r="B484" s="42"/>
    </row>
    <row r="485" spans="1:2">
      <c r="A485" s="42"/>
      <c r="B485" s="42"/>
    </row>
    <row r="486" spans="1:2">
      <c r="A486" s="42"/>
      <c r="B486" s="42"/>
    </row>
    <row r="487" spans="1:2">
      <c r="A487" s="42"/>
      <c r="B487" s="42"/>
    </row>
    <row r="488" spans="1:2">
      <c r="A488" s="42"/>
      <c r="B488" s="42"/>
    </row>
    <row r="489" spans="1:2">
      <c r="A489" s="42"/>
      <c r="B489" s="42"/>
    </row>
    <row r="490" spans="1:2">
      <c r="A490" s="42"/>
      <c r="B490" s="42"/>
    </row>
    <row r="491" spans="1:2">
      <c r="A491" s="42"/>
      <c r="B491" s="42"/>
    </row>
    <row r="492" spans="1:2">
      <c r="A492" s="42"/>
      <c r="B492" s="42"/>
    </row>
    <row r="493" spans="1:2">
      <c r="A493" s="42"/>
      <c r="B493" s="42"/>
    </row>
    <row r="494" spans="1:2">
      <c r="A494" s="42"/>
      <c r="B494" s="42"/>
    </row>
    <row r="495" spans="1:2">
      <c r="A495" s="42"/>
      <c r="B495" s="42"/>
    </row>
    <row r="496" spans="1:2">
      <c r="A496" s="42"/>
      <c r="B496" s="42"/>
    </row>
    <row r="497" spans="1:2">
      <c r="A497" s="42"/>
      <c r="B497" s="42"/>
    </row>
    <row r="498" spans="1:2">
      <c r="A498" s="42"/>
      <c r="B498" s="42"/>
    </row>
    <row r="499" spans="1:2">
      <c r="A499" s="42"/>
      <c r="B499" s="42"/>
    </row>
    <row r="500" spans="1:2">
      <c r="A500" s="42"/>
      <c r="B500" s="42"/>
    </row>
    <row r="501" spans="1:2">
      <c r="A501" s="42"/>
      <c r="B501" s="42"/>
    </row>
    <row r="502" spans="1:2">
      <c r="A502" s="42"/>
      <c r="B502" s="42"/>
    </row>
    <row r="503" spans="1:2">
      <c r="A503" s="42"/>
      <c r="B503" s="42"/>
    </row>
    <row r="504" spans="1:2">
      <c r="A504" s="42"/>
      <c r="B504" s="42"/>
    </row>
    <row r="505" spans="1:2">
      <c r="A505" s="42"/>
      <c r="B505" s="42"/>
    </row>
    <row r="506" spans="1:2">
      <c r="A506" s="42"/>
      <c r="B506" s="42"/>
    </row>
    <row r="507" spans="1:2">
      <c r="A507" s="42"/>
      <c r="B507" s="42"/>
    </row>
    <row r="508" spans="1:2">
      <c r="A508" s="42"/>
      <c r="B508" s="42"/>
    </row>
    <row r="509" spans="1:2">
      <c r="A509" s="42"/>
      <c r="B509" s="42"/>
    </row>
    <row r="510" spans="1:2">
      <c r="A510" s="42"/>
      <c r="B510" s="42"/>
    </row>
    <row r="511" spans="1:2">
      <c r="A511" s="42"/>
      <c r="B511" s="42"/>
    </row>
    <row r="512" spans="1:2">
      <c r="A512" s="42"/>
      <c r="B512" s="42"/>
    </row>
    <row r="513" spans="1:2">
      <c r="A513" s="42"/>
      <c r="B513" s="42"/>
    </row>
    <row r="514" spans="1:2">
      <c r="A514" s="42"/>
      <c r="B514" s="42"/>
    </row>
    <row r="515" spans="1:2">
      <c r="A515" s="42"/>
      <c r="B515" s="42"/>
    </row>
    <row r="516" spans="1:2">
      <c r="A516" s="42"/>
      <c r="B516" s="42"/>
    </row>
    <row r="517" spans="1:2">
      <c r="A517" s="42"/>
      <c r="B517" s="42"/>
    </row>
    <row r="518" spans="1:2">
      <c r="A518" s="42"/>
      <c r="B518" s="42"/>
    </row>
    <row r="519" spans="1:2">
      <c r="A519" s="42"/>
      <c r="B519" s="42"/>
    </row>
    <row r="520" spans="1:2">
      <c r="A520" s="42"/>
      <c r="B520" s="42"/>
    </row>
    <row r="521" spans="1:2">
      <c r="A521" s="42"/>
      <c r="B521" s="42"/>
    </row>
    <row r="522" spans="1:2">
      <c r="A522" s="42"/>
      <c r="B522" s="42"/>
    </row>
    <row r="523" spans="1:2">
      <c r="A523" s="42"/>
      <c r="B523" s="42"/>
    </row>
    <row r="524" spans="1:2">
      <c r="A524" s="42"/>
      <c r="B524" s="42"/>
    </row>
    <row r="525" spans="1:2">
      <c r="A525" s="42"/>
      <c r="B525" s="42"/>
    </row>
    <row r="526" spans="1:2">
      <c r="A526" s="42"/>
      <c r="B526" s="42"/>
    </row>
    <row r="527" spans="1:2">
      <c r="A527" s="42"/>
      <c r="B527" s="42"/>
    </row>
    <row r="528" spans="1:2">
      <c r="A528" s="42"/>
      <c r="B528" s="42"/>
    </row>
    <row r="529" spans="1:2">
      <c r="A529" s="42"/>
      <c r="B529" s="42"/>
    </row>
    <row r="530" spans="1:2">
      <c r="A530" s="42"/>
      <c r="B530" s="42"/>
    </row>
    <row r="531" spans="1:2">
      <c r="A531" s="42"/>
      <c r="B531" s="42"/>
    </row>
    <row r="532" spans="1:2">
      <c r="A532" s="42"/>
      <c r="B532" s="42"/>
    </row>
    <row r="533" spans="1:2">
      <c r="A533" s="42"/>
      <c r="B533" s="42"/>
    </row>
    <row r="534" spans="1:2">
      <c r="A534" s="42"/>
      <c r="B534" s="42"/>
    </row>
    <row r="535" spans="1:2">
      <c r="A535" s="42"/>
      <c r="B535" s="42"/>
    </row>
    <row r="536" spans="1:2">
      <c r="A536" s="42"/>
      <c r="B536" s="42"/>
    </row>
    <row r="537" spans="1:2">
      <c r="A537" s="42"/>
      <c r="B537" s="42"/>
    </row>
    <row r="538" spans="1:2">
      <c r="A538" s="42"/>
      <c r="B538" s="42"/>
    </row>
    <row r="539" spans="1:2">
      <c r="A539" s="42"/>
      <c r="B539" s="42"/>
    </row>
    <row r="540" spans="1:2">
      <c r="A540" s="42"/>
      <c r="B540" s="42"/>
    </row>
    <row r="541" spans="1:2">
      <c r="A541" s="42"/>
      <c r="B541" s="42"/>
    </row>
    <row r="542" spans="1:2">
      <c r="A542" s="42"/>
      <c r="B542" s="42"/>
    </row>
    <row r="543" spans="1:2">
      <c r="A543" s="42"/>
      <c r="B543" s="42"/>
    </row>
    <row r="544" spans="1:2">
      <c r="A544" s="42"/>
      <c r="B544" s="42"/>
    </row>
    <row r="545" spans="1:2">
      <c r="A545" s="42"/>
      <c r="B545" s="42"/>
    </row>
    <row r="546" spans="1:2">
      <c r="A546" s="42"/>
      <c r="B546" s="42"/>
    </row>
    <row r="547" spans="1:2">
      <c r="A547" s="42"/>
      <c r="B547" s="42"/>
    </row>
    <row r="548" spans="1:2">
      <c r="A548" s="42"/>
      <c r="B548" s="42"/>
    </row>
    <row r="549" spans="1:2">
      <c r="A549" s="42"/>
      <c r="B549" s="42"/>
    </row>
    <row r="550" spans="1:2">
      <c r="A550" s="42"/>
      <c r="B550" s="42"/>
    </row>
    <row r="551" spans="1:2">
      <c r="A551" s="42"/>
      <c r="B551" s="42"/>
    </row>
    <row r="552" spans="1:2">
      <c r="A552" s="42"/>
      <c r="B552" s="42"/>
    </row>
    <row r="553" spans="1:2">
      <c r="A553" s="42"/>
      <c r="B553" s="42"/>
    </row>
    <row r="554" spans="1:2">
      <c r="A554" s="42"/>
      <c r="B554" s="42"/>
    </row>
    <row r="555" spans="1:2">
      <c r="A555" s="42"/>
      <c r="B555" s="42"/>
    </row>
    <row r="556" spans="1:2">
      <c r="A556" s="42"/>
      <c r="B556" s="42"/>
    </row>
    <row r="557" spans="1:2">
      <c r="A557" s="42"/>
      <c r="B557" s="42"/>
    </row>
    <row r="558" spans="1:2">
      <c r="A558" s="42"/>
      <c r="B558" s="42"/>
    </row>
    <row r="559" spans="1:2">
      <c r="A559" s="42"/>
      <c r="B559" s="42"/>
    </row>
    <row r="560" spans="1:2">
      <c r="A560" s="42"/>
      <c r="B560" s="42"/>
    </row>
    <row r="561" spans="1:2">
      <c r="A561" s="42"/>
      <c r="B561" s="42"/>
    </row>
    <row r="562" spans="1:2">
      <c r="A562" s="42"/>
      <c r="B562" s="42"/>
    </row>
    <row r="563" spans="1:2">
      <c r="A563" s="42"/>
      <c r="B563" s="42"/>
    </row>
    <row r="564" spans="1:2">
      <c r="A564" s="42"/>
      <c r="B564" s="42"/>
    </row>
    <row r="565" spans="1:2">
      <c r="A565" s="42"/>
      <c r="B565" s="42"/>
    </row>
    <row r="566" spans="1:2">
      <c r="A566" s="42"/>
      <c r="B566" s="42"/>
    </row>
    <row r="567" spans="1:2">
      <c r="A567" s="42"/>
      <c r="B567" s="42"/>
    </row>
    <row r="568" spans="1:2">
      <c r="A568" s="42"/>
      <c r="B568" s="42"/>
    </row>
    <row r="569" spans="1:2">
      <c r="A569" s="42"/>
      <c r="B569" s="42"/>
    </row>
    <row r="570" spans="1:2">
      <c r="A570" s="42"/>
      <c r="B570" s="42"/>
    </row>
    <row r="571" spans="1:2">
      <c r="A571" s="42"/>
      <c r="B571" s="42"/>
    </row>
    <row r="572" spans="1:2">
      <c r="A572" s="42"/>
      <c r="B572" s="42"/>
    </row>
    <row r="573" spans="1:2">
      <c r="A573" s="42"/>
      <c r="B573" s="42"/>
    </row>
    <row r="574" spans="1:2">
      <c r="A574" s="42"/>
      <c r="B574" s="42"/>
    </row>
    <row r="575" spans="1:2">
      <c r="A575" s="42"/>
      <c r="B575" s="42"/>
    </row>
    <row r="576" spans="1:2">
      <c r="A576" s="42"/>
      <c r="B576" s="42"/>
    </row>
    <row r="577" spans="1:2">
      <c r="A577" s="42"/>
      <c r="B577" s="42"/>
    </row>
    <row r="578" spans="1:2">
      <c r="A578" s="42"/>
      <c r="B578" s="42"/>
    </row>
    <row r="579" spans="1:2">
      <c r="A579" s="42"/>
      <c r="B579" s="42"/>
    </row>
    <row r="580" spans="1:2">
      <c r="A580" s="42"/>
      <c r="B580" s="42"/>
    </row>
    <row r="581" spans="1:2">
      <c r="A581" s="42"/>
      <c r="B581" s="42"/>
    </row>
    <row r="582" spans="1:2">
      <c r="A582" s="42"/>
      <c r="B582" s="42"/>
    </row>
    <row r="583" spans="1:2">
      <c r="A583" s="42"/>
      <c r="B583" s="42"/>
    </row>
    <row r="584" spans="1:2">
      <c r="A584" s="42"/>
      <c r="B584" s="42"/>
    </row>
    <row r="585" spans="1:2">
      <c r="A585" s="42"/>
      <c r="B585" s="42"/>
    </row>
    <row r="586" spans="1:2">
      <c r="A586" s="42"/>
      <c r="B586" s="42"/>
    </row>
    <row r="587" spans="1:2">
      <c r="A587" s="42"/>
      <c r="B587" s="42"/>
    </row>
    <row r="588" spans="1:2">
      <c r="A588" s="42"/>
      <c r="B588" s="42"/>
    </row>
    <row r="589" spans="1:2">
      <c r="A589" s="42"/>
      <c r="B589" s="42"/>
    </row>
    <row r="590" spans="1:2">
      <c r="A590" s="42"/>
      <c r="B590" s="42"/>
    </row>
    <row r="591" spans="1:2">
      <c r="A591" s="42"/>
      <c r="B591" s="42"/>
    </row>
    <row r="592" spans="1:2">
      <c r="A592" s="42"/>
      <c r="B592" s="42"/>
    </row>
    <row r="593" spans="1:2">
      <c r="A593" s="42"/>
      <c r="B593" s="42"/>
    </row>
    <row r="594" spans="1:2">
      <c r="A594" s="42"/>
      <c r="B594" s="42"/>
    </row>
    <row r="595" spans="1:2">
      <c r="A595" s="42"/>
      <c r="B595" s="42"/>
    </row>
    <row r="596" spans="1:2">
      <c r="A596" s="42"/>
      <c r="B596" s="42"/>
    </row>
    <row r="597" spans="1:2">
      <c r="A597" s="42"/>
      <c r="B597" s="42"/>
    </row>
    <row r="598" spans="1:2">
      <c r="A598" s="42"/>
      <c r="B598" s="42"/>
    </row>
    <row r="599" spans="1:2">
      <c r="A599" s="42"/>
      <c r="B599" s="42"/>
    </row>
    <row r="600" spans="1:2">
      <c r="A600" s="42"/>
      <c r="B600" s="42"/>
    </row>
    <row r="601" spans="1:2">
      <c r="A601" s="42"/>
      <c r="B601" s="42"/>
    </row>
    <row r="602" spans="1:2">
      <c r="A602" s="42"/>
      <c r="B602" s="42"/>
    </row>
    <row r="603" spans="1:2">
      <c r="A603" s="42"/>
      <c r="B603" s="42"/>
    </row>
    <row r="604" spans="1:2">
      <c r="A604" s="42"/>
      <c r="B604" s="42"/>
    </row>
    <row r="605" spans="1:2">
      <c r="A605" s="42"/>
      <c r="B605" s="42"/>
    </row>
    <row r="606" spans="1:2">
      <c r="A606" s="42"/>
      <c r="B606" s="42"/>
    </row>
    <row r="607" spans="1:2">
      <c r="A607" s="42"/>
      <c r="B607" s="42"/>
    </row>
    <row r="608" spans="1:2">
      <c r="A608" s="42"/>
      <c r="B608" s="42"/>
    </row>
    <row r="609" spans="1:2">
      <c r="A609" s="42"/>
      <c r="B609" s="42"/>
    </row>
    <row r="610" spans="1:2">
      <c r="A610" s="42"/>
      <c r="B610" s="42"/>
    </row>
    <row r="611" spans="1:2">
      <c r="A611" s="42"/>
      <c r="B611" s="42"/>
    </row>
    <row r="612" spans="1:2">
      <c r="A612" s="42"/>
      <c r="B612" s="42"/>
    </row>
    <row r="613" spans="1:2">
      <c r="A613" s="42"/>
      <c r="B613" s="42"/>
    </row>
    <row r="614" spans="1:2">
      <c r="A614" s="42"/>
      <c r="B614" s="42"/>
    </row>
    <row r="615" spans="1:2">
      <c r="A615" s="42"/>
      <c r="B615" s="42"/>
    </row>
    <row r="616" spans="1:2">
      <c r="A616" s="42"/>
      <c r="B616" s="42"/>
    </row>
    <row r="617" spans="1:2">
      <c r="A617" s="42"/>
      <c r="B617" s="42"/>
    </row>
    <row r="618" spans="1:2">
      <c r="A618" s="42"/>
      <c r="B618" s="42"/>
    </row>
    <row r="619" spans="1:2">
      <c r="A619" s="42"/>
      <c r="B619" s="42"/>
    </row>
    <row r="620" spans="1:2">
      <c r="A620" s="42"/>
      <c r="B620" s="42"/>
    </row>
    <row r="621" spans="1:2">
      <c r="A621" s="42"/>
      <c r="B621" s="42"/>
    </row>
    <row r="622" spans="1:2">
      <c r="A622" s="42"/>
      <c r="B622" s="42"/>
    </row>
    <row r="623" spans="1:2">
      <c r="A623" s="42"/>
      <c r="B623" s="42"/>
    </row>
    <row r="624" spans="1:2">
      <c r="A624" s="42"/>
      <c r="B624" s="42"/>
    </row>
    <row r="625" spans="1:2">
      <c r="A625" s="42"/>
      <c r="B625" s="42"/>
    </row>
    <row r="626" spans="1:2">
      <c r="A626" s="42"/>
      <c r="B626" s="42"/>
    </row>
    <row r="627" spans="1:2">
      <c r="A627" s="42"/>
      <c r="B627" s="42"/>
    </row>
    <row r="628" spans="1:2">
      <c r="A628" s="42"/>
      <c r="B628" s="42"/>
    </row>
    <row r="629" spans="1:2">
      <c r="A629" s="42"/>
      <c r="B629" s="42"/>
    </row>
    <row r="630" spans="1:2">
      <c r="A630" s="42"/>
      <c r="B630" s="42"/>
    </row>
    <row r="631" spans="1:2">
      <c r="A631" s="42"/>
      <c r="B631" s="42"/>
    </row>
    <row r="632" spans="1:2">
      <c r="A632" s="42"/>
      <c r="B632" s="42"/>
    </row>
    <row r="633" spans="1:2">
      <c r="A633" s="42"/>
      <c r="B633" s="42"/>
    </row>
    <row r="634" spans="1:2">
      <c r="A634" s="42"/>
      <c r="B634" s="42"/>
    </row>
    <row r="635" spans="1:2">
      <c r="A635" s="42"/>
      <c r="B635" s="42"/>
    </row>
    <row r="636" spans="1:2">
      <c r="A636" s="42"/>
      <c r="B636" s="42"/>
    </row>
    <row r="637" spans="1:2">
      <c r="A637" s="42"/>
      <c r="B637" s="42"/>
    </row>
    <row r="638" spans="1:2">
      <c r="A638" s="42"/>
      <c r="B638" s="42"/>
    </row>
    <row r="639" spans="1:2">
      <c r="A639" s="42"/>
      <c r="B639" s="42"/>
    </row>
    <row r="640" spans="1:2">
      <c r="A640" s="42"/>
      <c r="B640" s="42"/>
    </row>
    <row r="641" spans="1:2">
      <c r="A641" s="42"/>
      <c r="B641" s="42"/>
    </row>
    <row r="642" spans="1:2">
      <c r="A642" s="42"/>
      <c r="B642" s="42"/>
    </row>
    <row r="643" spans="1:2">
      <c r="A643" s="42"/>
      <c r="B643" s="42"/>
    </row>
    <row r="644" spans="1:2">
      <c r="A644" s="42"/>
      <c r="B644" s="42"/>
    </row>
    <row r="645" spans="1:2">
      <c r="A645" s="42"/>
      <c r="B645" s="42"/>
    </row>
    <row r="646" spans="1:2">
      <c r="A646" s="42"/>
      <c r="B646" s="42"/>
    </row>
    <row r="647" spans="1:2">
      <c r="A647" s="42"/>
      <c r="B647" s="42"/>
    </row>
    <row r="648" spans="1:2">
      <c r="A648" s="42"/>
      <c r="B648" s="42"/>
    </row>
    <row r="649" spans="1:2">
      <c r="A649" s="42"/>
      <c r="B649" s="42"/>
    </row>
    <row r="650" spans="1:2">
      <c r="A650" s="42"/>
      <c r="B650" s="42"/>
    </row>
    <row r="651" spans="1:2">
      <c r="A651" s="42"/>
      <c r="B651" s="42"/>
    </row>
    <row r="652" spans="1:2">
      <c r="A652" s="42"/>
      <c r="B652" s="42"/>
    </row>
    <row r="653" spans="1:2">
      <c r="A653" s="42"/>
      <c r="B653" s="42"/>
    </row>
    <row r="654" spans="1:2">
      <c r="A654" s="42"/>
      <c r="B654" s="42"/>
    </row>
    <row r="655" spans="1:2">
      <c r="A655" s="42"/>
      <c r="B655" s="42"/>
    </row>
    <row r="656" spans="1:2">
      <c r="A656" s="42"/>
      <c r="B656" s="42"/>
    </row>
    <row r="657" spans="1:2">
      <c r="A657" s="42"/>
      <c r="B657" s="42"/>
    </row>
    <row r="658" spans="1:2">
      <c r="A658" s="42"/>
      <c r="B658" s="42"/>
    </row>
    <row r="659" spans="1:2">
      <c r="A659" s="42"/>
      <c r="B659" s="42"/>
    </row>
    <row r="660" spans="1:2">
      <c r="A660" s="42"/>
      <c r="B660" s="42"/>
    </row>
    <row r="661" spans="1:2">
      <c r="A661" s="42"/>
      <c r="B661" s="42"/>
    </row>
    <row r="662" spans="1:2">
      <c r="A662" s="42"/>
      <c r="B662" s="42"/>
    </row>
    <row r="663" spans="1:2">
      <c r="A663" s="42"/>
      <c r="B663" s="42"/>
    </row>
    <row r="664" spans="1:2">
      <c r="A664" s="42"/>
      <c r="B664" s="42"/>
    </row>
    <row r="665" spans="1:2">
      <c r="A665" s="42"/>
      <c r="B665" s="42"/>
    </row>
    <row r="666" spans="1:2">
      <c r="A666" s="42"/>
      <c r="B666" s="42"/>
    </row>
    <row r="667" spans="1:2">
      <c r="A667" s="42"/>
      <c r="B667" s="42"/>
    </row>
    <row r="668" spans="1:2">
      <c r="A668" s="42"/>
      <c r="B668" s="42"/>
    </row>
    <row r="669" spans="1:2">
      <c r="A669" s="42"/>
      <c r="B669" s="42"/>
    </row>
    <row r="670" spans="1:2">
      <c r="A670" s="42"/>
      <c r="B670" s="42"/>
    </row>
    <row r="671" spans="1:2">
      <c r="A671" s="42"/>
      <c r="B671" s="42"/>
    </row>
    <row r="672" spans="1:2">
      <c r="A672" s="42"/>
      <c r="B672" s="42"/>
    </row>
    <row r="673" spans="1:2">
      <c r="A673" s="42"/>
      <c r="B673" s="42"/>
    </row>
    <row r="674" spans="1:2">
      <c r="A674" s="42"/>
      <c r="B674" s="42"/>
    </row>
    <row r="675" spans="1:2">
      <c r="A675" s="42"/>
      <c r="B675" s="42"/>
    </row>
    <row r="676" spans="1:2">
      <c r="A676" s="42"/>
      <c r="B676" s="42"/>
    </row>
    <row r="677" spans="1:2">
      <c r="A677" s="42"/>
      <c r="B677" s="42"/>
    </row>
    <row r="678" spans="1:2">
      <c r="A678" s="42"/>
      <c r="B678" s="42"/>
    </row>
    <row r="679" spans="1:2">
      <c r="A679" s="42"/>
      <c r="B679" s="42"/>
    </row>
    <row r="680" spans="1:2">
      <c r="A680" s="42"/>
      <c r="B680" s="42"/>
    </row>
    <row r="681" spans="1:2">
      <c r="A681" s="42"/>
      <c r="B681" s="42"/>
    </row>
    <row r="682" spans="1:2">
      <c r="A682" s="42"/>
      <c r="B682" s="42"/>
    </row>
    <row r="683" spans="1:2">
      <c r="A683" s="42"/>
      <c r="B683" s="42"/>
    </row>
    <row r="684" spans="1:2">
      <c r="A684" s="42"/>
      <c r="B684" s="42"/>
    </row>
    <row r="685" spans="1:2">
      <c r="A685" s="42"/>
      <c r="B685" s="42"/>
    </row>
    <row r="686" spans="1:2">
      <c r="A686" s="42"/>
      <c r="B686" s="42"/>
    </row>
    <row r="687" spans="1:2">
      <c r="A687" s="42"/>
      <c r="B687" s="42"/>
    </row>
    <row r="688" spans="1:2">
      <c r="A688" s="42"/>
      <c r="B688" s="42"/>
    </row>
    <row r="689" spans="1:2">
      <c r="A689" s="42"/>
      <c r="B689" s="42"/>
    </row>
    <row r="690" spans="1:2">
      <c r="A690" s="42"/>
      <c r="B690" s="42"/>
    </row>
    <row r="691" spans="1:2">
      <c r="A691" s="42"/>
      <c r="B691" s="42"/>
    </row>
    <row r="692" spans="1:2">
      <c r="A692" s="42"/>
      <c r="B692" s="42"/>
    </row>
    <row r="693" spans="1:2">
      <c r="A693" s="42"/>
      <c r="B693" s="42"/>
    </row>
    <row r="694" spans="1:2">
      <c r="A694" s="42"/>
      <c r="B694" s="42"/>
    </row>
    <row r="695" spans="1:2">
      <c r="A695" s="42"/>
      <c r="B695" s="42"/>
    </row>
    <row r="696" spans="1:2">
      <c r="A696" s="42"/>
      <c r="B696" s="42"/>
    </row>
    <row r="697" spans="1:2">
      <c r="A697" s="42"/>
      <c r="B697" s="42"/>
    </row>
    <row r="698" spans="1:2">
      <c r="A698" s="42"/>
      <c r="B698" s="42"/>
    </row>
    <row r="699" spans="1:2">
      <c r="A699" s="42"/>
      <c r="B699" s="42"/>
    </row>
    <row r="700" spans="1:2">
      <c r="A700" s="42"/>
      <c r="B700" s="42"/>
    </row>
    <row r="701" spans="1:2">
      <c r="A701" s="42"/>
      <c r="B701" s="42"/>
    </row>
    <row r="702" spans="1:2">
      <c r="A702" s="42"/>
      <c r="B702" s="42"/>
    </row>
    <row r="703" spans="1:2">
      <c r="A703" s="42"/>
      <c r="B703" s="42"/>
    </row>
    <row r="704" spans="1:2">
      <c r="A704" s="42"/>
      <c r="B704" s="42"/>
    </row>
    <row r="705" spans="1:2">
      <c r="A705" s="42"/>
      <c r="B705" s="42"/>
    </row>
    <row r="706" spans="1:2">
      <c r="A706" s="42"/>
      <c r="B706" s="42"/>
    </row>
    <row r="707" spans="1:2">
      <c r="A707" s="42"/>
      <c r="B707" s="42"/>
    </row>
    <row r="708" spans="1:2">
      <c r="A708" s="42"/>
      <c r="B708" s="42"/>
    </row>
    <row r="709" spans="1:2">
      <c r="A709" s="42"/>
      <c r="B709" s="42"/>
    </row>
    <row r="710" spans="1:2">
      <c r="A710" s="42"/>
      <c r="B710" s="42"/>
    </row>
    <row r="711" spans="1:2">
      <c r="A711" s="42"/>
      <c r="B711" s="42"/>
    </row>
    <row r="712" spans="1:2">
      <c r="A712" s="42"/>
      <c r="B712" s="42"/>
    </row>
    <row r="713" spans="1:2">
      <c r="A713" s="42"/>
      <c r="B713" s="42"/>
    </row>
    <row r="714" spans="1:2">
      <c r="A714" s="42"/>
      <c r="B714" s="42"/>
    </row>
    <row r="715" spans="1:2">
      <c r="A715" s="42"/>
      <c r="B715" s="42"/>
    </row>
    <row r="716" spans="1:2">
      <c r="A716" s="42"/>
      <c r="B716" s="42"/>
    </row>
    <row r="717" spans="1:2">
      <c r="A717" s="42"/>
      <c r="B717" s="42"/>
    </row>
    <row r="718" spans="1:2">
      <c r="A718" s="42"/>
      <c r="B718" s="42"/>
    </row>
    <row r="719" spans="1:2">
      <c r="A719" s="42"/>
      <c r="B719" s="42"/>
    </row>
    <row r="720" spans="1:2">
      <c r="A720" s="42"/>
      <c r="B720" s="42"/>
    </row>
    <row r="721" spans="1:2">
      <c r="A721" s="42"/>
      <c r="B721" s="42"/>
    </row>
    <row r="722" spans="1:2">
      <c r="A722" s="42"/>
      <c r="B722" s="42"/>
    </row>
    <row r="723" spans="1:2">
      <c r="A723" s="42"/>
      <c r="B723" s="42"/>
    </row>
    <row r="724" spans="1:2">
      <c r="A724" s="42"/>
      <c r="B724" s="42"/>
    </row>
    <row r="725" spans="1:2">
      <c r="A725" s="42"/>
      <c r="B725" s="42"/>
    </row>
    <row r="726" spans="1:2">
      <c r="A726" s="42"/>
      <c r="B726" s="42"/>
    </row>
    <row r="727" spans="1:2">
      <c r="A727" s="42"/>
      <c r="B727" s="42"/>
    </row>
    <row r="728" spans="1:2">
      <c r="A728" s="42"/>
      <c r="B728" s="42"/>
    </row>
    <row r="729" spans="1:2">
      <c r="A729" s="42"/>
      <c r="B729" s="42"/>
    </row>
    <row r="730" spans="1:2">
      <c r="A730" s="42"/>
      <c r="B730" s="42"/>
    </row>
    <row r="731" spans="1:2">
      <c r="A731" s="42"/>
      <c r="B731" s="42"/>
    </row>
    <row r="732" spans="1:2">
      <c r="A732" s="42"/>
      <c r="B732" s="42"/>
    </row>
    <row r="733" spans="1:2">
      <c r="A733" s="42"/>
      <c r="B733" s="42"/>
    </row>
    <row r="734" spans="1:2">
      <c r="A734" s="42"/>
      <c r="B734" s="42"/>
    </row>
    <row r="735" spans="1:2">
      <c r="A735" s="42"/>
      <c r="B735" s="42"/>
    </row>
    <row r="736" spans="1:2">
      <c r="A736" s="42"/>
      <c r="B736" s="42"/>
    </row>
    <row r="737" spans="1:2">
      <c r="A737" s="42"/>
      <c r="B737" s="42"/>
    </row>
    <row r="738" spans="1:2">
      <c r="A738" s="42"/>
      <c r="B738" s="42"/>
    </row>
    <row r="739" spans="1:2">
      <c r="A739" s="42"/>
      <c r="B739" s="42"/>
    </row>
    <row r="740" spans="1:2">
      <c r="A740" s="42"/>
      <c r="B740" s="42"/>
    </row>
    <row r="741" spans="1:2">
      <c r="A741" s="42"/>
      <c r="B741" s="42"/>
    </row>
    <row r="742" spans="1:2">
      <c r="A742" s="42"/>
      <c r="B742" s="42"/>
    </row>
    <row r="743" spans="1:2">
      <c r="A743" s="42"/>
      <c r="B743" s="42"/>
    </row>
    <row r="744" spans="1:2">
      <c r="A744" s="42"/>
      <c r="B744" s="42"/>
    </row>
    <row r="745" spans="1:2">
      <c r="A745" s="42"/>
      <c r="B745" s="42"/>
    </row>
    <row r="746" spans="1:2">
      <c r="A746" s="42"/>
      <c r="B746" s="42"/>
    </row>
    <row r="747" spans="1:2">
      <c r="A747" s="42"/>
      <c r="B747" s="42"/>
    </row>
    <row r="748" spans="1:2">
      <c r="A748" s="42"/>
      <c r="B748" s="42"/>
    </row>
    <row r="749" spans="1:2">
      <c r="A749" s="42"/>
      <c r="B749" s="42"/>
    </row>
    <row r="750" spans="1:2">
      <c r="A750" s="42"/>
      <c r="B750" s="42"/>
    </row>
    <row r="751" spans="1:2">
      <c r="A751" s="42"/>
      <c r="B751" s="42"/>
    </row>
    <row r="752" spans="1:2">
      <c r="A752" s="42"/>
      <c r="B752" s="42"/>
    </row>
    <row r="753" spans="1:2">
      <c r="A753" s="42"/>
      <c r="B753" s="42"/>
    </row>
    <row r="754" spans="1:2">
      <c r="A754" s="42"/>
      <c r="B754" s="42"/>
    </row>
    <row r="755" spans="1:2">
      <c r="A755" s="42"/>
      <c r="B755" s="42"/>
    </row>
    <row r="756" spans="1:2">
      <c r="A756" s="42"/>
      <c r="B756" s="42"/>
    </row>
    <row r="757" spans="1:2">
      <c r="A757" s="42"/>
      <c r="B757" s="42"/>
    </row>
    <row r="758" spans="1:2">
      <c r="A758" s="42"/>
      <c r="B758" s="42"/>
    </row>
    <row r="759" spans="1:2">
      <c r="A759" s="42"/>
      <c r="B759" s="42"/>
    </row>
    <row r="760" spans="1:2">
      <c r="A760" s="42"/>
      <c r="B760" s="42"/>
    </row>
    <row r="761" spans="1:2">
      <c r="A761" s="42"/>
      <c r="B761" s="42"/>
    </row>
    <row r="762" spans="1:2">
      <c r="A762" s="42"/>
      <c r="B762" s="42"/>
    </row>
    <row r="763" spans="1:2">
      <c r="A763" s="42"/>
      <c r="B763" s="42"/>
    </row>
    <row r="764" spans="1:2">
      <c r="A764" s="42"/>
      <c r="B764" s="42"/>
    </row>
    <row r="765" spans="1:2">
      <c r="A765" s="42"/>
      <c r="B765" s="42"/>
    </row>
    <row r="766" spans="1:2">
      <c r="A766" s="42"/>
      <c r="B766" s="42"/>
    </row>
    <row r="767" spans="1:2">
      <c r="A767" s="42"/>
      <c r="B767" s="42"/>
    </row>
    <row r="768" spans="1:2">
      <c r="A768" s="42"/>
      <c r="B768" s="42"/>
    </row>
    <row r="769" spans="1:2">
      <c r="A769" s="42"/>
      <c r="B769" s="42"/>
    </row>
    <row r="770" spans="1:2">
      <c r="A770" s="42"/>
      <c r="B770" s="42"/>
    </row>
    <row r="771" spans="1:2">
      <c r="A771" s="42"/>
      <c r="B771" s="42"/>
    </row>
    <row r="772" spans="1:2">
      <c r="A772" s="42"/>
      <c r="B772" s="42"/>
    </row>
    <row r="773" spans="1:2">
      <c r="A773" s="42"/>
      <c r="B773" s="42"/>
    </row>
    <row r="774" spans="1:2">
      <c r="A774" s="42"/>
      <c r="B774" s="42"/>
    </row>
    <row r="775" spans="1:2">
      <c r="A775" s="42"/>
      <c r="B775" s="42"/>
    </row>
    <row r="776" spans="1:2">
      <c r="A776" s="42"/>
      <c r="B776" s="42"/>
    </row>
    <row r="777" spans="1:2">
      <c r="A777" s="42"/>
      <c r="B777" s="42"/>
    </row>
    <row r="778" spans="1:2">
      <c r="A778" s="42"/>
      <c r="B778" s="42"/>
    </row>
    <row r="779" spans="1:2">
      <c r="A779" s="42"/>
      <c r="B779" s="42"/>
    </row>
    <row r="780" spans="1:2">
      <c r="A780" s="42"/>
      <c r="B780" s="42"/>
    </row>
    <row r="781" spans="1:2">
      <c r="A781" s="42"/>
      <c r="B781" s="42"/>
    </row>
    <row r="782" spans="1:2">
      <c r="A782" s="42"/>
      <c r="B782" s="42"/>
    </row>
    <row r="783" spans="1:2">
      <c r="A783" s="42"/>
      <c r="B783" s="42"/>
    </row>
    <row r="784" spans="1:2">
      <c r="A784" s="42"/>
      <c r="B784" s="42"/>
    </row>
    <row r="785" spans="1:2">
      <c r="A785" s="42"/>
      <c r="B785" s="42"/>
    </row>
    <row r="786" spans="1:2">
      <c r="A786" s="42"/>
      <c r="B786" s="42"/>
    </row>
    <row r="787" spans="1:2">
      <c r="A787" s="42"/>
      <c r="B787" s="42"/>
    </row>
    <row r="788" spans="1:2">
      <c r="A788" s="42"/>
      <c r="B788" s="42"/>
    </row>
    <row r="789" spans="1:2">
      <c r="A789" s="42"/>
      <c r="B789" s="42"/>
    </row>
    <row r="790" spans="1:2">
      <c r="A790" s="42"/>
      <c r="B790" s="42"/>
    </row>
    <row r="791" spans="1:2">
      <c r="A791" s="42"/>
      <c r="B791" s="42"/>
    </row>
    <row r="792" spans="1:2">
      <c r="A792" s="42"/>
      <c r="B792" s="42"/>
    </row>
    <row r="793" spans="1:2">
      <c r="A793" s="42"/>
      <c r="B793" s="42"/>
    </row>
    <row r="794" spans="1:2">
      <c r="A794" s="42"/>
      <c r="B794" s="42"/>
    </row>
    <row r="795" spans="1:2">
      <c r="A795" s="42"/>
      <c r="B795" s="42"/>
    </row>
    <row r="796" spans="1:2">
      <c r="A796" s="42"/>
      <c r="B796" s="42"/>
    </row>
    <row r="797" spans="1:2">
      <c r="A797" s="42"/>
      <c r="B797" s="42"/>
    </row>
    <row r="798" spans="1:2">
      <c r="A798" s="42"/>
      <c r="B798" s="42"/>
    </row>
    <row r="799" spans="1:2">
      <c r="A799" s="42"/>
      <c r="B799" s="42"/>
    </row>
    <row r="800" spans="1:2">
      <c r="A800" s="42"/>
      <c r="B800" s="42"/>
    </row>
    <row r="801" spans="1:2">
      <c r="A801" s="42"/>
      <c r="B801" s="42"/>
    </row>
    <row r="802" spans="1:2">
      <c r="A802" s="42"/>
      <c r="B802" s="42"/>
    </row>
    <row r="803" spans="1:2">
      <c r="A803" s="42"/>
      <c r="B803" s="42"/>
    </row>
    <row r="804" spans="1:2">
      <c r="A804" s="42"/>
      <c r="B804" s="42"/>
    </row>
    <row r="805" spans="1:2">
      <c r="A805" s="42"/>
      <c r="B805" s="42"/>
    </row>
    <row r="806" spans="1:2">
      <c r="A806" s="42"/>
      <c r="B806" s="42"/>
    </row>
    <row r="807" spans="1:2">
      <c r="A807" s="42"/>
      <c r="B807" s="42"/>
    </row>
    <row r="808" spans="1:2">
      <c r="A808" s="42"/>
      <c r="B808" s="42"/>
    </row>
    <row r="809" spans="1:2">
      <c r="A809" s="42"/>
      <c r="B809" s="42"/>
    </row>
    <row r="810" spans="1:2">
      <c r="A810" s="42"/>
      <c r="B810" s="42"/>
    </row>
    <row r="811" spans="1:2">
      <c r="A811" s="42"/>
      <c r="B811" s="42"/>
    </row>
    <row r="812" spans="1:2">
      <c r="A812" s="42"/>
      <c r="B812" s="42"/>
    </row>
    <row r="813" spans="1:2">
      <c r="A813" s="42"/>
      <c r="B813" s="42"/>
    </row>
    <row r="814" spans="1:2">
      <c r="A814" s="42"/>
      <c r="B814" s="42"/>
    </row>
    <row r="815" spans="1:2">
      <c r="A815" s="42"/>
      <c r="B815" s="42"/>
    </row>
    <row r="816" spans="1:2">
      <c r="A816" s="42"/>
      <c r="B816" s="42"/>
    </row>
    <row r="817" spans="1:2">
      <c r="A817" s="42"/>
      <c r="B817" s="42"/>
    </row>
    <row r="818" spans="1:2">
      <c r="A818" s="42"/>
      <c r="B818" s="42"/>
    </row>
    <row r="819" spans="1:2">
      <c r="A819" s="42"/>
      <c r="B819" s="42"/>
    </row>
    <row r="820" spans="1:2">
      <c r="A820" s="42"/>
      <c r="B820" s="42"/>
    </row>
    <row r="821" spans="1:2">
      <c r="A821" s="42"/>
      <c r="B821" s="42"/>
    </row>
    <row r="822" spans="1:2">
      <c r="A822" s="42"/>
      <c r="B822" s="42"/>
    </row>
    <row r="823" spans="1:2">
      <c r="A823" s="42"/>
      <c r="B823" s="42"/>
    </row>
    <row r="824" spans="1:2">
      <c r="A824" s="42"/>
      <c r="B824" s="42"/>
    </row>
    <row r="825" spans="1:2">
      <c r="A825" s="42"/>
      <c r="B825" s="42"/>
    </row>
    <row r="826" spans="1:2">
      <c r="A826" s="42"/>
      <c r="B826" s="42"/>
    </row>
    <row r="827" spans="1:2">
      <c r="A827" s="42"/>
      <c r="B827" s="42"/>
    </row>
    <row r="828" spans="1:2">
      <c r="A828" s="42"/>
      <c r="B828" s="42"/>
    </row>
    <row r="829" spans="1:2">
      <c r="A829" s="42"/>
      <c r="B829" s="42"/>
    </row>
    <row r="830" spans="1:2">
      <c r="A830" s="42"/>
      <c r="B830" s="42"/>
    </row>
    <row r="831" spans="1:2">
      <c r="A831" s="42"/>
      <c r="B831" s="42"/>
    </row>
    <row r="832" spans="1:2">
      <c r="A832" s="42"/>
      <c r="B832" s="42"/>
    </row>
    <row r="833" spans="1:2">
      <c r="A833" s="42"/>
      <c r="B833" s="42"/>
    </row>
    <row r="834" spans="1:2">
      <c r="A834" s="42"/>
      <c r="B834" s="42"/>
    </row>
    <row r="835" spans="1:2">
      <c r="A835" s="42"/>
      <c r="B835" s="42"/>
    </row>
    <row r="836" spans="1:2">
      <c r="A836" s="42"/>
      <c r="B836" s="42"/>
    </row>
    <row r="837" spans="1:2">
      <c r="A837" s="42"/>
      <c r="B837" s="42"/>
    </row>
    <row r="838" spans="1:2">
      <c r="A838" s="42"/>
      <c r="B838" s="42"/>
    </row>
    <row r="839" spans="1:2">
      <c r="A839" s="42"/>
      <c r="B839" s="42"/>
    </row>
    <row r="840" spans="1:2">
      <c r="A840" s="42"/>
      <c r="B840" s="42"/>
    </row>
    <row r="841" spans="1:2">
      <c r="A841" s="42"/>
      <c r="B841" s="42"/>
    </row>
    <row r="842" spans="1:2">
      <c r="A842" s="42"/>
      <c r="B842" s="42"/>
    </row>
    <row r="843" spans="1:2">
      <c r="A843" s="42"/>
      <c r="B843" s="42"/>
    </row>
    <row r="844" spans="1:2">
      <c r="A844" s="42"/>
      <c r="B844" s="42"/>
    </row>
    <row r="845" spans="1:2">
      <c r="A845" s="42"/>
      <c r="B845" s="42"/>
    </row>
    <row r="846" spans="1:2">
      <c r="A846" s="42"/>
      <c r="B846" s="42"/>
    </row>
    <row r="847" spans="1:2">
      <c r="A847" s="42"/>
      <c r="B847" s="42"/>
    </row>
    <row r="848" spans="1:2">
      <c r="A848" s="42"/>
      <c r="B848" s="42"/>
    </row>
    <row r="849" spans="1:2">
      <c r="A849" s="42"/>
      <c r="B849" s="42"/>
    </row>
    <row r="850" spans="1:2">
      <c r="A850" s="42"/>
      <c r="B850" s="42"/>
    </row>
    <row r="851" spans="1:2">
      <c r="A851" s="42"/>
      <c r="B851" s="42"/>
    </row>
    <row r="852" spans="1:2">
      <c r="A852" s="42"/>
      <c r="B852" s="42"/>
    </row>
    <row r="853" spans="1:2">
      <c r="A853" s="42"/>
      <c r="B853" s="42"/>
    </row>
    <row r="854" spans="1:2">
      <c r="A854" s="42"/>
      <c r="B854" s="42"/>
    </row>
    <row r="855" spans="1:2">
      <c r="A855" s="42"/>
      <c r="B855" s="42"/>
    </row>
    <row r="856" spans="1:2">
      <c r="A856" s="42"/>
      <c r="B856" s="42"/>
    </row>
    <row r="857" spans="1:2">
      <c r="A857" s="42"/>
      <c r="B857" s="42"/>
    </row>
    <row r="858" spans="1:2">
      <c r="A858" s="42"/>
      <c r="B858" s="42"/>
    </row>
    <row r="859" spans="1:2">
      <c r="A859" s="42"/>
      <c r="B859" s="42"/>
    </row>
    <row r="860" spans="1:2">
      <c r="A860" s="42"/>
      <c r="B860" s="42"/>
    </row>
    <row r="861" spans="1:2">
      <c r="A861" s="42"/>
      <c r="B861" s="42"/>
    </row>
    <row r="862" spans="1:2">
      <c r="A862" s="42"/>
      <c r="B862" s="42"/>
    </row>
    <row r="863" spans="1:2">
      <c r="A863" s="42"/>
      <c r="B863" s="42"/>
    </row>
    <row r="864" spans="1:2">
      <c r="A864" s="42"/>
      <c r="B864" s="42"/>
    </row>
    <row r="865" spans="1:2">
      <c r="A865" s="42"/>
      <c r="B865" s="42"/>
    </row>
    <row r="866" spans="1:2">
      <c r="A866" s="42"/>
      <c r="B866" s="42"/>
    </row>
    <row r="867" spans="1:2">
      <c r="A867" s="42"/>
      <c r="B867" s="42"/>
    </row>
    <row r="868" spans="1:2">
      <c r="A868" s="42"/>
      <c r="B868" s="42"/>
    </row>
    <row r="869" spans="1:2">
      <c r="A869" s="42"/>
      <c r="B869" s="42"/>
    </row>
    <row r="870" spans="1:2">
      <c r="A870" s="42"/>
      <c r="B870" s="42"/>
    </row>
    <row r="871" spans="1:2">
      <c r="A871" s="42"/>
      <c r="B871" s="42"/>
    </row>
    <row r="872" spans="1:2">
      <c r="A872" s="42"/>
      <c r="B872" s="42"/>
    </row>
    <row r="873" spans="1:2">
      <c r="A873" s="42"/>
      <c r="B873" s="42"/>
    </row>
    <row r="874" spans="1:2">
      <c r="A874" s="42"/>
      <c r="B874" s="42"/>
    </row>
    <row r="875" spans="1:2">
      <c r="A875" s="42"/>
      <c r="B875" s="42"/>
    </row>
    <row r="876" spans="1:2">
      <c r="A876" s="42"/>
      <c r="B876" s="42"/>
    </row>
    <row r="877" spans="1:2">
      <c r="A877" s="42"/>
      <c r="B877" s="42"/>
    </row>
    <row r="878" spans="1:2">
      <c r="A878" s="42"/>
      <c r="B878" s="42"/>
    </row>
    <row r="879" spans="1:2">
      <c r="A879" s="42"/>
      <c r="B879" s="42"/>
    </row>
    <row r="880" spans="1:2">
      <c r="A880" s="42"/>
      <c r="B880" s="42"/>
    </row>
    <row r="881" spans="1:2">
      <c r="A881" s="42"/>
      <c r="B881" s="42"/>
    </row>
    <row r="882" spans="1:2">
      <c r="A882" s="42"/>
      <c r="B882" s="42"/>
    </row>
    <row r="883" spans="1:2">
      <c r="A883" s="42"/>
      <c r="B883" s="42"/>
    </row>
    <row r="884" spans="1:2">
      <c r="A884" s="42"/>
      <c r="B884" s="42"/>
    </row>
    <row r="885" spans="1:2">
      <c r="A885" s="42"/>
      <c r="B885" s="42"/>
    </row>
    <row r="886" spans="1:2">
      <c r="A886" s="42"/>
      <c r="B886" s="42"/>
    </row>
    <row r="887" spans="1:2">
      <c r="A887" s="42"/>
      <c r="B887" s="42"/>
    </row>
    <row r="888" spans="1:2">
      <c r="A888" s="42"/>
      <c r="B888" s="42"/>
    </row>
    <row r="889" spans="1:2">
      <c r="A889" s="42"/>
      <c r="B889" s="42"/>
    </row>
    <row r="890" spans="1:2">
      <c r="A890" s="42"/>
      <c r="B890" s="42"/>
    </row>
    <row r="891" spans="1:2">
      <c r="A891" s="42"/>
      <c r="B891" s="42"/>
    </row>
    <row r="892" spans="1:2">
      <c r="A892" s="42"/>
      <c r="B892" s="42"/>
    </row>
    <row r="893" spans="1:2">
      <c r="A893" s="42"/>
      <c r="B893" s="42"/>
    </row>
    <row r="894" spans="1:2">
      <c r="A894" s="42"/>
      <c r="B894" s="42"/>
    </row>
    <row r="895" spans="1:2">
      <c r="A895" s="42"/>
      <c r="B895" s="42"/>
    </row>
    <row r="896" spans="1:2">
      <c r="A896" s="42"/>
      <c r="B896" s="42"/>
    </row>
    <row r="897" spans="1:2">
      <c r="A897" s="42"/>
      <c r="B897" s="42"/>
    </row>
    <row r="898" spans="1:2">
      <c r="A898" s="42"/>
      <c r="B898" s="42"/>
    </row>
    <row r="899" spans="1:2">
      <c r="A899" s="42"/>
      <c r="B899" s="42"/>
    </row>
    <row r="900" spans="1:2">
      <c r="A900" s="42"/>
      <c r="B900" s="42"/>
    </row>
    <row r="901" spans="1:2">
      <c r="A901" s="42"/>
      <c r="B901" s="42"/>
    </row>
    <row r="902" spans="1:2">
      <c r="A902" s="42"/>
      <c r="B902" s="42"/>
    </row>
    <row r="903" spans="1:2">
      <c r="A903" s="42"/>
      <c r="B903" s="42"/>
    </row>
    <row r="904" spans="1:2">
      <c r="A904" s="42"/>
      <c r="B904" s="42"/>
    </row>
    <row r="905" spans="1:2">
      <c r="A905" s="42"/>
      <c r="B905" s="42"/>
    </row>
    <row r="906" spans="1:2">
      <c r="A906" s="42"/>
      <c r="B906" s="42"/>
    </row>
    <row r="907" spans="1:2">
      <c r="A907" s="42"/>
      <c r="B907" s="42"/>
    </row>
    <row r="908" spans="1:2">
      <c r="A908" s="42"/>
      <c r="B908" s="42"/>
    </row>
    <row r="909" spans="1:2">
      <c r="A909" s="42"/>
      <c r="B909" s="42"/>
    </row>
    <row r="910" spans="1:2">
      <c r="A910" s="42"/>
      <c r="B910" s="42"/>
    </row>
    <row r="911" spans="1:2">
      <c r="A911" s="42"/>
      <c r="B911" s="42"/>
    </row>
    <row r="912" spans="1:2">
      <c r="A912" s="42"/>
      <c r="B912" s="42"/>
    </row>
    <row r="913" spans="1:2">
      <c r="A913" s="42"/>
      <c r="B913" s="42"/>
    </row>
    <row r="914" spans="1:2">
      <c r="A914" s="42"/>
      <c r="B914" s="42"/>
    </row>
    <row r="915" spans="1:2">
      <c r="A915" s="42"/>
      <c r="B915" s="42"/>
    </row>
    <row r="916" spans="1:2">
      <c r="A916" s="42"/>
      <c r="B916" s="42"/>
    </row>
    <row r="917" spans="1:2">
      <c r="A917" s="42"/>
      <c r="B917" s="42"/>
    </row>
    <row r="918" spans="1:2">
      <c r="A918" s="42"/>
      <c r="B918" s="42"/>
    </row>
    <row r="919" spans="1:2">
      <c r="A919" s="42"/>
      <c r="B919" s="42"/>
    </row>
    <row r="920" spans="1:2">
      <c r="A920" s="42"/>
      <c r="B920" s="42"/>
    </row>
    <row r="921" spans="1:2">
      <c r="A921" s="42"/>
      <c r="B921" s="42"/>
    </row>
    <row r="922" spans="1:2">
      <c r="A922" s="42"/>
      <c r="B922" s="42"/>
    </row>
    <row r="923" spans="1:2">
      <c r="A923" s="42"/>
      <c r="B923" s="42"/>
    </row>
    <row r="924" spans="1:2">
      <c r="A924" s="42"/>
      <c r="B924" s="42"/>
    </row>
    <row r="925" spans="1:2">
      <c r="A925" s="42"/>
      <c r="B925" s="42"/>
    </row>
    <row r="926" spans="1:2">
      <c r="A926" s="42"/>
      <c r="B926" s="42"/>
    </row>
    <row r="927" spans="1:2">
      <c r="A927" s="42"/>
      <c r="B927" s="42"/>
    </row>
    <row r="928" spans="1:2">
      <c r="A928" s="42"/>
      <c r="B928" s="42"/>
    </row>
    <row r="929" spans="1:2">
      <c r="A929" s="42"/>
      <c r="B929" s="42"/>
    </row>
    <row r="930" spans="1:2">
      <c r="A930" s="42"/>
      <c r="B930" s="42"/>
    </row>
    <row r="931" spans="1:2">
      <c r="A931" s="42"/>
      <c r="B931" s="42"/>
    </row>
    <row r="932" spans="1:2">
      <c r="A932" s="42"/>
      <c r="B932" s="42"/>
    </row>
    <row r="933" spans="1:2">
      <c r="A933" s="42"/>
      <c r="B933" s="42"/>
    </row>
    <row r="934" spans="1:2">
      <c r="A934" s="42"/>
      <c r="B934" s="42"/>
    </row>
    <row r="935" spans="1:2">
      <c r="A935" s="42"/>
      <c r="B935" s="42"/>
    </row>
    <row r="936" spans="1:2">
      <c r="A936" s="42"/>
      <c r="B936" s="42"/>
    </row>
    <row r="937" spans="1:2">
      <c r="A937" s="42"/>
      <c r="B937" s="42"/>
    </row>
    <row r="938" spans="1:2">
      <c r="A938" s="42"/>
      <c r="B938" s="42"/>
    </row>
    <row r="939" spans="1:2">
      <c r="A939" s="42"/>
      <c r="B939" s="42"/>
    </row>
    <row r="940" spans="1:2">
      <c r="A940" s="42"/>
      <c r="B940" s="42"/>
    </row>
    <row r="941" spans="1:2">
      <c r="A941" s="42"/>
      <c r="B941" s="42"/>
    </row>
    <row r="942" spans="1:2">
      <c r="A942" s="42"/>
      <c r="B942" s="42"/>
    </row>
    <row r="943" spans="1:2">
      <c r="A943" s="42"/>
      <c r="B943" s="42"/>
    </row>
    <row r="944" spans="1:2">
      <c r="A944" s="42"/>
      <c r="B944" s="42"/>
    </row>
    <row r="945" spans="1:2">
      <c r="A945" s="42"/>
      <c r="B945" s="42"/>
    </row>
    <row r="946" spans="1:2">
      <c r="A946" s="42"/>
      <c r="B946" s="42"/>
    </row>
    <row r="947" spans="1:2">
      <c r="A947" s="42"/>
      <c r="B947" s="42"/>
    </row>
    <row r="948" spans="1:2">
      <c r="A948" s="42"/>
      <c r="B948" s="42"/>
    </row>
    <row r="949" spans="1:2">
      <c r="A949" s="42"/>
      <c r="B949" s="42"/>
    </row>
    <row r="950" spans="1:2">
      <c r="A950" s="42"/>
      <c r="B950" s="42"/>
    </row>
    <row r="951" spans="1:2">
      <c r="A951" s="42"/>
      <c r="B951" s="42"/>
    </row>
    <row r="952" spans="1:2">
      <c r="A952" s="42"/>
      <c r="B952" s="42"/>
    </row>
    <row r="953" spans="1:2">
      <c r="A953" s="42"/>
      <c r="B953" s="42"/>
    </row>
    <row r="954" spans="1:2">
      <c r="A954" s="42"/>
      <c r="B954" s="42"/>
    </row>
    <row r="955" spans="1:2">
      <c r="A955" s="42"/>
      <c r="B955" s="42"/>
    </row>
    <row r="956" spans="1:2">
      <c r="A956" s="42"/>
      <c r="B956" s="42"/>
    </row>
    <row r="957" spans="1:2">
      <c r="A957" s="42"/>
      <c r="B957" s="42"/>
    </row>
    <row r="958" spans="1:2">
      <c r="A958" s="42"/>
      <c r="B958" s="42"/>
    </row>
    <row r="959" spans="1:2">
      <c r="A959" s="42"/>
      <c r="B959" s="42"/>
    </row>
    <row r="960" spans="1:2">
      <c r="A960" s="42"/>
      <c r="B960" s="42"/>
    </row>
    <row r="961" spans="1:2">
      <c r="A961" s="42"/>
      <c r="B961" s="42"/>
    </row>
    <row r="962" spans="1:2">
      <c r="A962" s="42"/>
      <c r="B962" s="42"/>
    </row>
    <row r="963" spans="1:2">
      <c r="A963" s="42"/>
      <c r="B963" s="42"/>
    </row>
    <row r="964" spans="1:2">
      <c r="A964" s="42"/>
      <c r="B964" s="42"/>
    </row>
    <row r="965" spans="1:2">
      <c r="A965" s="42"/>
      <c r="B965" s="42"/>
    </row>
    <row r="966" spans="1:2">
      <c r="A966" s="42"/>
      <c r="B966" s="42"/>
    </row>
    <row r="967" spans="1:2">
      <c r="A967" s="42"/>
      <c r="B967" s="42"/>
    </row>
    <row r="968" spans="1:2">
      <c r="A968" s="42"/>
      <c r="B968" s="42"/>
    </row>
    <row r="969" spans="1:2">
      <c r="A969" s="42"/>
      <c r="B969" s="42"/>
    </row>
    <row r="970" spans="1:2">
      <c r="A970" s="42"/>
      <c r="B970" s="42"/>
    </row>
    <row r="971" spans="1:2">
      <c r="A971" s="42"/>
      <c r="B971" s="42"/>
    </row>
    <row r="972" spans="1:2">
      <c r="A972" s="42"/>
      <c r="B972" s="42"/>
    </row>
    <row r="973" spans="1:2">
      <c r="A973" s="42"/>
      <c r="B973" s="42"/>
    </row>
    <row r="974" spans="1:2">
      <c r="A974" s="42"/>
      <c r="B974" s="42"/>
    </row>
    <row r="975" spans="1:2">
      <c r="A975" s="42"/>
      <c r="B975" s="42"/>
    </row>
    <row r="976" spans="1:2">
      <c r="A976" s="42"/>
      <c r="B976" s="42"/>
    </row>
    <row r="977" spans="1:2">
      <c r="A977" s="42"/>
      <c r="B977" s="42"/>
    </row>
    <row r="978" spans="1:2">
      <c r="A978" s="42"/>
      <c r="B978" s="42"/>
    </row>
    <row r="979" spans="1:2">
      <c r="A979" s="42"/>
      <c r="B979" s="42"/>
    </row>
    <row r="980" spans="1:2">
      <c r="A980" s="42"/>
      <c r="B980" s="42"/>
    </row>
    <row r="981" spans="1:2">
      <c r="A981" s="42"/>
      <c r="B981" s="42"/>
    </row>
    <row r="982" spans="1:2">
      <c r="A982" s="42"/>
      <c r="B982" s="42"/>
    </row>
    <row r="983" spans="1:2">
      <c r="A983" s="42"/>
      <c r="B983" s="42"/>
    </row>
    <row r="984" spans="1:2">
      <c r="A984" s="42"/>
      <c r="B984" s="42"/>
    </row>
    <row r="985" spans="1:2">
      <c r="A985" s="42"/>
      <c r="B985" s="42"/>
    </row>
    <row r="986" spans="1:2">
      <c r="A986" s="42"/>
      <c r="B986" s="42"/>
    </row>
    <row r="987" spans="1:2">
      <c r="A987" s="42"/>
      <c r="B987" s="42"/>
    </row>
    <row r="988" spans="1:2">
      <c r="A988" s="42"/>
      <c r="B988" s="42"/>
    </row>
    <row r="989" spans="1:2">
      <c r="A989" s="42"/>
      <c r="B989" s="42"/>
    </row>
    <row r="990" spans="1:2">
      <c r="A990" s="42"/>
      <c r="B990" s="42"/>
    </row>
    <row r="991" spans="1:2">
      <c r="A991" s="42"/>
      <c r="B991" s="42"/>
    </row>
    <row r="992" spans="1:2">
      <c r="A992" s="42"/>
      <c r="B992" s="42"/>
    </row>
    <row r="993" spans="1:2">
      <c r="A993" s="42"/>
      <c r="B993" s="42"/>
    </row>
    <row r="994" spans="1:2">
      <c r="A994" s="42"/>
      <c r="B994" s="42"/>
    </row>
    <row r="995" spans="1:2">
      <c r="A995" s="42"/>
      <c r="B995" s="42"/>
    </row>
    <row r="996" spans="1:2">
      <c r="A996" s="42"/>
      <c r="B996" s="42"/>
    </row>
    <row r="997" spans="1:2">
      <c r="A997" s="42"/>
      <c r="B997" s="42"/>
    </row>
    <row r="998" spans="1:2">
      <c r="A998" s="42"/>
      <c r="B998" s="42"/>
    </row>
    <row r="999" spans="1:2">
      <c r="A999" s="42"/>
      <c r="B999" s="42"/>
    </row>
    <row r="1000" spans="1:2">
      <c r="A1000" s="42"/>
      <c r="B1000" s="42"/>
    </row>
    <row r="1001" spans="1:2">
      <c r="A1001" s="42"/>
      <c r="B1001" s="42"/>
    </row>
    <row r="1002" spans="1:2">
      <c r="A1002" s="42"/>
      <c r="B1002" s="42"/>
    </row>
    <row r="1003" spans="1:2">
      <c r="A1003" s="42"/>
      <c r="B1003" s="42"/>
    </row>
    <row r="1004" spans="1:2">
      <c r="A1004" s="42"/>
      <c r="B1004" s="42"/>
    </row>
    <row r="1005" spans="1:2">
      <c r="A1005" s="42"/>
      <c r="B1005" s="42"/>
    </row>
    <row r="1006" spans="1:2">
      <c r="A1006" s="42"/>
      <c r="B1006" s="42"/>
    </row>
    <row r="1007" spans="1:2">
      <c r="A1007" s="42"/>
      <c r="B1007" s="42"/>
    </row>
    <row r="1008" spans="1:2">
      <c r="A1008" s="42"/>
      <c r="B1008" s="42"/>
    </row>
    <row r="1009" spans="1:2">
      <c r="A1009" s="42"/>
      <c r="B1009" s="42"/>
    </row>
    <row r="1010" spans="1:2">
      <c r="A1010" s="42"/>
      <c r="B1010" s="42"/>
    </row>
    <row r="1011" spans="1:2">
      <c r="A1011" s="42"/>
      <c r="B1011" s="42"/>
    </row>
    <row r="1012" spans="1:2">
      <c r="A1012" s="42"/>
      <c r="B1012" s="42"/>
    </row>
    <row r="1013" spans="1:2">
      <c r="A1013" s="42"/>
      <c r="B1013" s="42"/>
    </row>
    <row r="1014" spans="1:2">
      <c r="A1014" s="42"/>
      <c r="B1014" s="42"/>
    </row>
    <row r="1015" spans="1:2">
      <c r="A1015" s="42"/>
      <c r="B1015" s="42"/>
    </row>
    <row r="1016" spans="1:2">
      <c r="A1016" s="42"/>
      <c r="B1016" s="42"/>
    </row>
    <row r="1017" spans="1:2">
      <c r="A1017" s="42"/>
      <c r="B1017" s="42"/>
    </row>
    <row r="1018" spans="1:2">
      <c r="A1018" s="42"/>
      <c r="B1018" s="42"/>
    </row>
    <row r="1019" spans="1:2">
      <c r="A1019" s="42"/>
      <c r="B1019" s="42"/>
    </row>
    <row r="1020" spans="1:2">
      <c r="A1020" s="42"/>
      <c r="B1020" s="42"/>
    </row>
    <row r="1021" spans="1:2">
      <c r="A1021" s="42"/>
      <c r="B1021" s="42"/>
    </row>
    <row r="1022" spans="1:2">
      <c r="A1022" s="42"/>
      <c r="B1022" s="42"/>
    </row>
    <row r="1023" spans="1:2">
      <c r="A1023" s="42"/>
      <c r="B1023" s="42"/>
    </row>
    <row r="1024" spans="1:2">
      <c r="A1024" s="42"/>
      <c r="B1024" s="42"/>
    </row>
    <row r="1025" spans="1:2">
      <c r="A1025" s="42"/>
      <c r="B1025" s="42"/>
    </row>
    <row r="1026" spans="1:2">
      <c r="A1026" s="42"/>
      <c r="B1026" s="42"/>
    </row>
    <row r="1027" spans="1:2">
      <c r="A1027" s="42"/>
      <c r="B1027" s="42"/>
    </row>
    <row r="1028" spans="1:2">
      <c r="A1028" s="42"/>
      <c r="B1028" s="42"/>
    </row>
    <row r="1029" spans="1:2">
      <c r="A1029" s="42"/>
      <c r="B1029" s="42"/>
    </row>
    <row r="1030" spans="1:2">
      <c r="A1030" s="42"/>
      <c r="B1030" s="42"/>
    </row>
    <row r="1031" spans="1:2">
      <c r="A1031" s="42"/>
      <c r="B1031" s="42"/>
    </row>
    <row r="1032" spans="1:2">
      <c r="A1032" s="42"/>
      <c r="B1032" s="42"/>
    </row>
    <row r="1033" spans="1:2">
      <c r="A1033" s="42"/>
      <c r="B1033" s="42"/>
    </row>
    <row r="1034" spans="1:2">
      <c r="A1034" s="42"/>
      <c r="B1034" s="42"/>
    </row>
    <row r="1035" spans="1:2">
      <c r="A1035" s="42"/>
      <c r="B1035" s="42"/>
    </row>
    <row r="1036" spans="1:2">
      <c r="A1036" s="42"/>
      <c r="B1036" s="42"/>
    </row>
    <row r="1037" spans="1:2">
      <c r="A1037" s="42"/>
      <c r="B1037" s="42"/>
    </row>
    <row r="1038" spans="1:2">
      <c r="A1038" s="42"/>
      <c r="B1038" s="42"/>
    </row>
    <row r="1039" spans="1:2">
      <c r="A1039" s="42"/>
      <c r="B1039" s="42"/>
    </row>
    <row r="1040" spans="1:2">
      <c r="A1040" s="42"/>
      <c r="B1040" s="42"/>
    </row>
    <row r="1041" spans="1:2">
      <c r="A1041" s="42"/>
      <c r="B1041" s="42"/>
    </row>
    <row r="1042" spans="1:2">
      <c r="A1042" s="42"/>
      <c r="B1042" s="42"/>
    </row>
    <row r="1043" spans="1:2">
      <c r="A1043" s="42"/>
      <c r="B1043" s="42"/>
    </row>
    <row r="1044" spans="1:2">
      <c r="A1044" s="42"/>
      <c r="B1044" s="42"/>
    </row>
    <row r="1045" spans="1:2">
      <c r="A1045" s="42"/>
      <c r="B1045" s="42"/>
    </row>
    <row r="1046" spans="1:2">
      <c r="A1046" s="42"/>
      <c r="B1046" s="42"/>
    </row>
    <row r="1047" spans="1:2">
      <c r="A1047" s="42"/>
      <c r="B1047" s="42"/>
    </row>
    <row r="1048" spans="1:2">
      <c r="A1048" s="42"/>
      <c r="B1048" s="42"/>
    </row>
    <row r="1049" spans="1:2">
      <c r="A1049" s="42"/>
      <c r="B1049" s="42"/>
    </row>
    <row r="1050" spans="1:2">
      <c r="A1050" s="42"/>
      <c r="B1050" s="42"/>
    </row>
    <row r="1051" spans="1:2">
      <c r="A1051" s="42"/>
      <c r="B1051" s="42"/>
    </row>
    <row r="1052" spans="1:2">
      <c r="A1052" s="42"/>
      <c r="B1052" s="42"/>
    </row>
    <row r="1053" spans="1:2">
      <c r="A1053" s="42"/>
      <c r="B1053" s="42"/>
    </row>
    <row r="1054" spans="1:2">
      <c r="A1054" s="42"/>
      <c r="B1054" s="42"/>
    </row>
    <row r="1055" spans="1:2">
      <c r="A1055" s="42"/>
      <c r="B1055" s="42"/>
    </row>
    <row r="1056" spans="1:2">
      <c r="A1056" s="42"/>
      <c r="B1056" s="42"/>
    </row>
    <row r="1057" spans="1:2">
      <c r="A1057" s="42"/>
      <c r="B1057" s="42"/>
    </row>
    <row r="1058" spans="1:2">
      <c r="A1058" s="42"/>
      <c r="B1058" s="42"/>
    </row>
    <row r="1059" spans="1:2">
      <c r="A1059" s="42"/>
      <c r="B1059" s="42"/>
    </row>
    <row r="1060" spans="1:2">
      <c r="A1060" s="42"/>
      <c r="B1060" s="42"/>
    </row>
    <row r="1061" spans="1:2">
      <c r="A1061" s="42"/>
      <c r="B1061" s="42"/>
    </row>
    <row r="1062" spans="1:2">
      <c r="A1062" s="42"/>
      <c r="B1062" s="42"/>
    </row>
    <row r="1063" spans="1:2">
      <c r="A1063" s="42"/>
      <c r="B1063" s="42"/>
    </row>
    <row r="1064" spans="1:2">
      <c r="A1064" s="42"/>
      <c r="B1064" s="42"/>
    </row>
    <row r="1065" spans="1:2">
      <c r="A1065" s="42"/>
      <c r="B1065" s="42"/>
    </row>
    <row r="1066" spans="1:2">
      <c r="A1066" s="42"/>
      <c r="B1066" s="42"/>
    </row>
    <row r="1067" spans="1:2">
      <c r="A1067" s="42"/>
      <c r="B1067" s="42"/>
    </row>
    <row r="1068" spans="1:2">
      <c r="A1068" s="42"/>
      <c r="B1068" s="42"/>
    </row>
    <row r="1069" spans="1:2">
      <c r="A1069" s="42"/>
      <c r="B1069" s="42"/>
    </row>
    <row r="1070" spans="1:2">
      <c r="A1070" s="42"/>
      <c r="B1070" s="42"/>
    </row>
    <row r="1071" spans="1:2">
      <c r="A1071" s="42"/>
      <c r="B1071" s="42"/>
    </row>
    <row r="1072" spans="1:2">
      <c r="A1072" s="42"/>
      <c r="B1072" s="42"/>
    </row>
    <row r="1073" spans="1:2">
      <c r="A1073" s="42"/>
      <c r="B1073" s="42"/>
    </row>
    <row r="1074" spans="1:2">
      <c r="A1074" s="42"/>
      <c r="B1074" s="42"/>
    </row>
    <row r="1075" spans="1:2">
      <c r="A1075" s="42"/>
      <c r="B1075" s="42"/>
    </row>
    <row r="1076" spans="1:2">
      <c r="A1076" s="42"/>
      <c r="B1076" s="42"/>
    </row>
    <row r="1077" spans="1:2">
      <c r="A1077" s="42"/>
      <c r="B1077" s="42"/>
    </row>
    <row r="1078" spans="1:2">
      <c r="A1078" s="42"/>
      <c r="B1078" s="42"/>
    </row>
    <row r="1079" spans="1:2">
      <c r="A1079" s="42"/>
      <c r="B1079" s="42"/>
    </row>
    <row r="1080" spans="1:2">
      <c r="A1080" s="42"/>
      <c r="B1080" s="42"/>
    </row>
    <row r="1081" spans="1:2">
      <c r="A1081" s="42"/>
      <c r="B1081" s="42"/>
    </row>
    <row r="1082" spans="1:2">
      <c r="A1082" s="42"/>
      <c r="B1082" s="42"/>
    </row>
    <row r="1083" spans="1:2">
      <c r="A1083" s="42"/>
      <c r="B1083" s="42"/>
    </row>
    <row r="1084" spans="1:2">
      <c r="A1084" s="42"/>
      <c r="B1084" s="42"/>
    </row>
    <row r="1085" spans="1:2">
      <c r="A1085" s="42"/>
      <c r="B1085" s="42"/>
    </row>
    <row r="1086" spans="1:2">
      <c r="A1086" s="42"/>
      <c r="B1086" s="42"/>
    </row>
    <row r="1087" spans="1:2">
      <c r="A1087" s="42"/>
      <c r="B1087" s="42"/>
    </row>
    <row r="1088" spans="1:2">
      <c r="A1088" s="42"/>
      <c r="B1088" s="42"/>
    </row>
    <row r="1089" spans="1:2">
      <c r="A1089" s="42"/>
      <c r="B1089" s="42"/>
    </row>
    <row r="1090" spans="1:2">
      <c r="A1090" s="42"/>
      <c r="B1090" s="42"/>
    </row>
    <row r="1091" spans="1:2">
      <c r="A1091" s="42"/>
      <c r="B1091" s="42"/>
    </row>
    <row r="1092" spans="1:2">
      <c r="A1092" s="42"/>
      <c r="B1092" s="42"/>
    </row>
    <row r="1093" spans="1:2">
      <c r="A1093" s="42"/>
      <c r="B1093" s="42"/>
    </row>
    <row r="1094" spans="1:2">
      <c r="A1094" s="42"/>
      <c r="B1094" s="42"/>
    </row>
    <row r="1095" spans="1:2">
      <c r="A1095" s="42"/>
      <c r="B1095" s="42"/>
    </row>
    <row r="1096" spans="1:2">
      <c r="A1096" s="42"/>
      <c r="B1096" s="42"/>
    </row>
    <row r="1097" spans="1:2">
      <c r="A1097" s="42"/>
      <c r="B1097" s="42"/>
    </row>
    <row r="1098" spans="1:2">
      <c r="A1098" s="42"/>
      <c r="B1098" s="42"/>
    </row>
    <row r="1099" spans="1:2">
      <c r="A1099" s="42"/>
      <c r="B1099" s="42"/>
    </row>
    <row r="1100" spans="1:2">
      <c r="A1100" s="42"/>
      <c r="B1100" s="42"/>
    </row>
    <row r="1101" spans="1:2">
      <c r="A1101" s="42"/>
      <c r="B1101" s="42"/>
    </row>
    <row r="1102" spans="1:2">
      <c r="A1102" s="42"/>
      <c r="B1102" s="42"/>
    </row>
    <row r="1103" spans="1:2">
      <c r="A1103" s="42"/>
      <c r="B1103" s="42"/>
    </row>
    <row r="1104" spans="1:2">
      <c r="A1104" s="42"/>
      <c r="B1104" s="42"/>
    </row>
    <row r="1105" spans="1:2">
      <c r="A1105" s="42"/>
      <c r="B1105" s="42"/>
    </row>
    <row r="1106" spans="1:2">
      <c r="A1106" s="42"/>
      <c r="B1106" s="42"/>
    </row>
    <row r="1107" spans="1:2">
      <c r="A1107" s="42"/>
      <c r="B1107" s="42"/>
    </row>
    <row r="1108" spans="1:2">
      <c r="A1108" s="42"/>
      <c r="B1108" s="42"/>
    </row>
    <row r="1109" spans="1:2">
      <c r="A1109" s="42"/>
      <c r="B1109" s="42"/>
    </row>
    <row r="1110" spans="1:2">
      <c r="A1110" s="42"/>
      <c r="B1110" s="42"/>
    </row>
    <row r="1111" spans="1:2">
      <c r="A1111" s="42"/>
      <c r="B1111" s="42"/>
    </row>
    <row r="1112" spans="1:2">
      <c r="A1112" s="42"/>
      <c r="B1112" s="42"/>
    </row>
    <row r="1113" spans="1:2">
      <c r="A1113" s="42"/>
      <c r="B1113" s="42"/>
    </row>
    <row r="1114" spans="1:2">
      <c r="A1114" s="42"/>
      <c r="B1114" s="42"/>
    </row>
    <row r="1115" spans="1:2">
      <c r="A1115" s="42"/>
      <c r="B1115" s="42"/>
    </row>
    <row r="1116" spans="1:2">
      <c r="A1116" s="42"/>
      <c r="B1116" s="42"/>
    </row>
    <row r="1117" spans="1:2">
      <c r="A1117" s="42"/>
      <c r="B1117" s="42"/>
    </row>
    <row r="1118" spans="1:2">
      <c r="A1118" s="42"/>
      <c r="B1118" s="42"/>
    </row>
    <row r="1119" spans="1:2">
      <c r="A1119" s="42"/>
      <c r="B1119" s="42"/>
    </row>
    <row r="1120" spans="1:2">
      <c r="A1120" s="42"/>
      <c r="B1120" s="42"/>
    </row>
    <row r="1121" spans="1:2">
      <c r="A1121" s="42"/>
      <c r="B1121" s="42"/>
    </row>
    <row r="1122" spans="1:2">
      <c r="A1122" s="42"/>
      <c r="B1122" s="42"/>
    </row>
    <row r="1123" spans="1:2">
      <c r="A1123" s="42"/>
      <c r="B1123" s="42"/>
    </row>
    <row r="1124" spans="1:2">
      <c r="A1124" s="42"/>
      <c r="B1124" s="42"/>
    </row>
    <row r="1125" spans="1:2">
      <c r="A1125" s="42"/>
      <c r="B1125" s="42"/>
    </row>
    <row r="1126" spans="1:2">
      <c r="A1126" s="42"/>
      <c r="B1126" s="42"/>
    </row>
    <row r="1127" spans="1:2">
      <c r="A1127" s="42"/>
      <c r="B1127" s="42"/>
    </row>
    <row r="1128" spans="1:2">
      <c r="A1128" s="42"/>
      <c r="B1128" s="42"/>
    </row>
    <row r="1129" spans="1:2">
      <c r="A1129" s="42"/>
      <c r="B1129" s="42"/>
    </row>
    <row r="1130" spans="1:2">
      <c r="A1130" s="42"/>
      <c r="B1130" s="42"/>
    </row>
    <row r="1131" spans="1:2">
      <c r="A1131" s="42"/>
      <c r="B1131" s="42"/>
    </row>
    <row r="1132" spans="1:2">
      <c r="A1132" s="42"/>
      <c r="B1132" s="42"/>
    </row>
    <row r="1133" spans="1:2">
      <c r="A1133" s="42"/>
      <c r="B1133" s="42"/>
    </row>
    <row r="1134" spans="1:2">
      <c r="A1134" s="42"/>
      <c r="B1134" s="42"/>
    </row>
    <row r="1135" spans="1:2">
      <c r="A1135" s="42"/>
      <c r="B1135" s="42"/>
    </row>
    <row r="1136" spans="1:2">
      <c r="A1136" s="42"/>
      <c r="B1136" s="42"/>
    </row>
    <row r="1137" spans="1:2">
      <c r="A1137" s="42"/>
      <c r="B1137" s="42"/>
    </row>
    <row r="1138" spans="1:2">
      <c r="A1138" s="42"/>
      <c r="B1138" s="42"/>
    </row>
    <row r="1139" spans="1:2">
      <c r="A1139" s="42"/>
      <c r="B1139" s="42"/>
    </row>
    <row r="1140" spans="1:2">
      <c r="A1140" s="42"/>
      <c r="B1140" s="42"/>
    </row>
    <row r="1141" spans="1:2">
      <c r="A1141" s="42"/>
      <c r="B1141" s="42"/>
    </row>
    <row r="1142" spans="1:2">
      <c r="A1142" s="42"/>
      <c r="B1142" s="42"/>
    </row>
    <row r="1143" spans="1:2">
      <c r="A1143" s="42"/>
      <c r="B1143" s="42"/>
    </row>
    <row r="1144" spans="1:2">
      <c r="A1144" s="42"/>
      <c r="B1144" s="42"/>
    </row>
    <row r="1145" spans="1:2">
      <c r="A1145" s="42"/>
      <c r="B1145" s="42"/>
    </row>
    <row r="1146" spans="1:2">
      <c r="A1146" s="42"/>
      <c r="B1146" s="42"/>
    </row>
    <row r="1147" spans="1:2">
      <c r="A1147" s="42"/>
      <c r="B1147" s="42"/>
    </row>
    <row r="1148" spans="1:2">
      <c r="A1148" s="42"/>
      <c r="B1148" s="42"/>
    </row>
    <row r="1149" spans="1:2">
      <c r="A1149" s="42"/>
      <c r="B1149" s="42"/>
    </row>
    <row r="1150" spans="1:2">
      <c r="A1150" s="42"/>
      <c r="B1150" s="42"/>
    </row>
    <row r="1151" spans="1:2">
      <c r="A1151" s="42"/>
      <c r="B1151" s="42"/>
    </row>
    <row r="1152" spans="1:2">
      <c r="A1152" s="42"/>
      <c r="B1152" s="42"/>
    </row>
    <row r="1153" spans="1:2">
      <c r="A1153" s="42"/>
      <c r="B1153" s="42"/>
    </row>
    <row r="1154" spans="1:2">
      <c r="A1154" s="42"/>
      <c r="B1154" s="42"/>
    </row>
    <row r="1155" spans="1:2">
      <c r="A1155" s="42"/>
      <c r="B1155" s="42"/>
    </row>
    <row r="1156" spans="1:2">
      <c r="A1156" s="42"/>
      <c r="B1156" s="42"/>
    </row>
    <row r="1157" spans="1:2">
      <c r="A1157" s="42"/>
      <c r="B1157" s="42"/>
    </row>
    <row r="1158" spans="1:2">
      <c r="A1158" s="42"/>
      <c r="B1158" s="42"/>
    </row>
    <row r="1159" spans="1:2">
      <c r="A1159" s="42"/>
      <c r="B1159" s="42"/>
    </row>
    <row r="1160" spans="1:2">
      <c r="A1160" s="42"/>
      <c r="B1160" s="42"/>
    </row>
    <row r="1161" spans="1:2">
      <c r="A1161" s="42"/>
      <c r="B1161" s="42"/>
    </row>
    <row r="1162" spans="1:2">
      <c r="A1162" s="42"/>
      <c r="B1162" s="42"/>
    </row>
    <row r="1163" spans="1:2">
      <c r="A1163" s="42"/>
      <c r="B1163" s="42"/>
    </row>
    <row r="1164" spans="1:2">
      <c r="A1164" s="42"/>
      <c r="B1164" s="42"/>
    </row>
    <row r="1165" spans="1:2">
      <c r="A1165" s="42"/>
      <c r="B1165" s="42"/>
    </row>
    <row r="1166" spans="1:2">
      <c r="A1166" s="42"/>
      <c r="B1166" s="42"/>
    </row>
    <row r="1167" spans="1:2">
      <c r="A1167" s="42"/>
      <c r="B1167" s="42"/>
    </row>
    <row r="1168" spans="1:2">
      <c r="A1168" s="42"/>
      <c r="B1168" s="42"/>
    </row>
    <row r="1169" spans="1:2">
      <c r="A1169" s="42"/>
      <c r="B1169" s="42"/>
    </row>
    <row r="1170" spans="1:2">
      <c r="A1170" s="42"/>
      <c r="B1170" s="42"/>
    </row>
    <row r="1171" spans="1:2">
      <c r="A1171" s="42"/>
      <c r="B1171" s="42"/>
    </row>
    <row r="1172" spans="1:2">
      <c r="A1172" s="42"/>
      <c r="B1172" s="42"/>
    </row>
    <row r="1173" spans="1:2">
      <c r="A1173" s="42"/>
      <c r="B1173" s="42"/>
    </row>
    <row r="1174" spans="1:2">
      <c r="A1174" s="42"/>
      <c r="B1174" s="42"/>
    </row>
    <row r="1175" spans="1:2">
      <c r="A1175" s="42"/>
      <c r="B1175" s="42"/>
    </row>
    <row r="1176" spans="1:2">
      <c r="A1176" s="42"/>
      <c r="B1176" s="42"/>
    </row>
    <row r="1177" spans="1:2">
      <c r="A1177" s="42"/>
      <c r="B1177" s="42"/>
    </row>
    <row r="1178" spans="1:2">
      <c r="A1178" s="42"/>
      <c r="B1178" s="42"/>
    </row>
    <row r="1179" spans="1:2">
      <c r="A1179" s="42"/>
      <c r="B1179" s="42"/>
    </row>
    <row r="1180" spans="1:2">
      <c r="A1180" s="42"/>
      <c r="B1180" s="42"/>
    </row>
    <row r="1181" spans="1:2">
      <c r="A1181" s="42"/>
      <c r="B1181" s="42"/>
    </row>
    <row r="1182" spans="1:2">
      <c r="A1182" s="42"/>
      <c r="B1182" s="42"/>
    </row>
    <row r="1183" spans="1:2">
      <c r="A1183" s="42"/>
      <c r="B1183" s="42"/>
    </row>
    <row r="1184" spans="1:2">
      <c r="A1184" s="42"/>
      <c r="B1184" s="42"/>
    </row>
    <row r="1185" spans="1:2">
      <c r="A1185" s="42"/>
      <c r="B1185" s="42"/>
    </row>
    <row r="1186" spans="1:2">
      <c r="A1186" s="42"/>
      <c r="B1186" s="42"/>
    </row>
    <row r="1187" spans="1:2">
      <c r="A1187" s="42"/>
      <c r="B1187" s="42"/>
    </row>
    <row r="1188" spans="1:2">
      <c r="A1188" s="42"/>
      <c r="B1188" s="42"/>
    </row>
    <row r="1189" spans="1:2">
      <c r="A1189" s="42"/>
      <c r="B1189" s="42"/>
    </row>
    <row r="1190" spans="1:2">
      <c r="A1190" s="42"/>
      <c r="B1190" s="42"/>
    </row>
    <row r="1191" spans="1:2">
      <c r="A1191" s="42"/>
      <c r="B1191" s="42"/>
    </row>
    <row r="1192" spans="1:2">
      <c r="A1192" s="42"/>
      <c r="B1192" s="42"/>
    </row>
    <row r="1193" spans="1:2">
      <c r="A1193" s="42"/>
      <c r="B1193" s="42"/>
    </row>
    <row r="1194" spans="1:2">
      <c r="A1194" s="42"/>
      <c r="B1194" s="42"/>
    </row>
    <row r="1195" spans="1:2">
      <c r="A1195" s="42"/>
      <c r="B1195" s="42"/>
    </row>
    <row r="1196" spans="1:2">
      <c r="A1196" s="42"/>
      <c r="B1196" s="42"/>
    </row>
    <row r="1197" spans="1:2">
      <c r="A1197" s="42"/>
      <c r="B1197" s="42"/>
    </row>
    <row r="1198" spans="1:2">
      <c r="A1198" s="42"/>
      <c r="B1198" s="42"/>
    </row>
    <row r="1199" spans="1:2">
      <c r="A1199" s="42"/>
      <c r="B1199" s="42"/>
    </row>
    <row r="1200" spans="1:2">
      <c r="A1200" s="42"/>
      <c r="B1200" s="42"/>
    </row>
    <row r="1201" spans="1:2">
      <c r="A1201" s="42"/>
      <c r="B1201" s="42"/>
    </row>
    <row r="1202" spans="1:2">
      <c r="A1202" s="42"/>
      <c r="B1202" s="42"/>
    </row>
    <row r="1203" spans="1:2">
      <c r="A1203" s="42"/>
      <c r="B1203" s="42"/>
    </row>
    <row r="1204" spans="1:2">
      <c r="A1204" s="42"/>
      <c r="B1204" s="42"/>
    </row>
    <row r="1205" spans="1:2">
      <c r="A1205" s="42"/>
      <c r="B1205" s="42"/>
    </row>
    <row r="1206" spans="1:2">
      <c r="A1206" s="42"/>
      <c r="B1206" s="42"/>
    </row>
    <row r="1207" spans="1:2">
      <c r="A1207" s="42"/>
      <c r="B1207" s="42"/>
    </row>
    <row r="1208" spans="1:2">
      <c r="A1208" s="42"/>
      <c r="B1208" s="42"/>
    </row>
    <row r="1209" spans="1:2">
      <c r="A1209" s="42"/>
      <c r="B1209" s="42"/>
    </row>
    <row r="1210" spans="1:2">
      <c r="A1210" s="42"/>
      <c r="B1210" s="42"/>
    </row>
    <row r="1211" spans="1:2">
      <c r="A1211" s="42"/>
      <c r="B1211" s="42"/>
    </row>
    <row r="1212" spans="1:2">
      <c r="A1212" s="42"/>
      <c r="B1212" s="42"/>
    </row>
    <row r="1213" spans="1:2">
      <c r="A1213" s="42"/>
      <c r="B1213" s="42"/>
    </row>
    <row r="1214" spans="1:2">
      <c r="A1214" s="42"/>
      <c r="B1214" s="42"/>
    </row>
    <row r="1215" spans="1:2">
      <c r="A1215" s="42"/>
      <c r="B1215" s="42"/>
    </row>
    <row r="1216" spans="1:2">
      <c r="A1216" s="42"/>
      <c r="B1216" s="42"/>
    </row>
    <row r="1217" spans="1:2">
      <c r="A1217" s="42"/>
      <c r="B1217" s="42"/>
    </row>
    <row r="1218" spans="1:2">
      <c r="A1218" s="42"/>
      <c r="B1218" s="42"/>
    </row>
    <row r="1219" spans="1:2">
      <c r="A1219" s="42"/>
      <c r="B1219" s="42"/>
    </row>
    <row r="1220" spans="1:2">
      <c r="A1220" s="42"/>
      <c r="B1220" s="42"/>
    </row>
    <row r="1221" spans="1:2">
      <c r="A1221" s="42"/>
      <c r="B1221" s="42"/>
    </row>
    <row r="1222" spans="1:2">
      <c r="A1222" s="42"/>
      <c r="B1222" s="42"/>
    </row>
    <row r="1223" spans="1:2">
      <c r="A1223" s="42"/>
      <c r="B1223" s="42"/>
    </row>
    <row r="1224" spans="1:2">
      <c r="A1224" s="42"/>
      <c r="B1224" s="42"/>
    </row>
    <row r="1225" spans="1:2">
      <c r="A1225" s="42"/>
      <c r="B1225" s="42"/>
    </row>
    <row r="1226" spans="1:2">
      <c r="A1226" s="42"/>
      <c r="B1226" s="42"/>
    </row>
    <row r="1227" spans="1:2">
      <c r="A1227" s="42"/>
      <c r="B1227" s="42"/>
    </row>
    <row r="1228" spans="1:2">
      <c r="A1228" s="42"/>
      <c r="B1228" s="42"/>
    </row>
    <row r="1229" spans="1:2">
      <c r="A1229" s="42"/>
      <c r="B1229" s="42"/>
    </row>
    <row r="1230" spans="1:2">
      <c r="A1230" s="42"/>
      <c r="B1230" s="42"/>
    </row>
    <row r="1231" spans="1:2">
      <c r="A1231" s="42"/>
      <c r="B1231" s="42"/>
    </row>
    <row r="1232" spans="1:2">
      <c r="A1232" s="42"/>
      <c r="B1232" s="42"/>
    </row>
    <row r="1233" spans="1:2">
      <c r="A1233" s="42"/>
      <c r="B1233" s="42"/>
    </row>
    <row r="1234" spans="1:2">
      <c r="A1234" s="42"/>
      <c r="B1234" s="42"/>
    </row>
    <row r="1235" spans="1:2">
      <c r="A1235" s="42"/>
      <c r="B1235" s="42"/>
    </row>
    <row r="1236" spans="1:2">
      <c r="A1236" s="42"/>
      <c r="B1236" s="42"/>
    </row>
    <row r="1237" spans="1:2">
      <c r="A1237" s="42"/>
      <c r="B1237" s="42"/>
    </row>
    <row r="1238" spans="1:2">
      <c r="A1238" s="42"/>
      <c r="B1238" s="42"/>
    </row>
    <row r="1239" spans="1:2">
      <c r="A1239" s="42"/>
      <c r="B1239" s="42"/>
    </row>
    <row r="1240" spans="1:2">
      <c r="A1240" s="42"/>
      <c r="B1240" s="42"/>
    </row>
    <row r="1241" spans="1:2">
      <c r="A1241" s="42"/>
      <c r="B1241" s="42"/>
    </row>
    <row r="1242" spans="1:2">
      <c r="A1242" s="42"/>
      <c r="B1242" s="42"/>
    </row>
    <row r="1243" spans="1:2">
      <c r="A1243" s="42"/>
      <c r="B1243" s="42"/>
    </row>
    <row r="1244" spans="1:2">
      <c r="A1244" s="42"/>
      <c r="B1244" s="42"/>
    </row>
    <row r="1245" spans="1:2">
      <c r="A1245" s="42"/>
      <c r="B1245" s="42"/>
    </row>
    <row r="1246" spans="1:2">
      <c r="A1246" s="42"/>
      <c r="B1246" s="42"/>
    </row>
    <row r="1247" spans="1:2">
      <c r="A1247" s="42"/>
      <c r="B1247" s="42"/>
    </row>
    <row r="1248" spans="1:2">
      <c r="A1248" s="42"/>
      <c r="B1248" s="42"/>
    </row>
    <row r="1249" spans="1:2">
      <c r="A1249" s="42"/>
      <c r="B1249" s="42"/>
    </row>
    <row r="1250" spans="1:2">
      <c r="A1250" s="42"/>
      <c r="B1250" s="42"/>
    </row>
    <row r="1251" spans="1:2">
      <c r="A1251" s="42"/>
      <c r="B1251" s="42"/>
    </row>
    <row r="1252" spans="1:2">
      <c r="A1252" s="42"/>
      <c r="B1252" s="42"/>
    </row>
    <row r="1253" spans="1:2">
      <c r="A1253" s="42"/>
      <c r="B1253" s="42"/>
    </row>
    <row r="1254" spans="1:2">
      <c r="A1254" s="42"/>
      <c r="B1254" s="42"/>
    </row>
    <row r="1255" spans="1:2">
      <c r="A1255" s="42"/>
      <c r="B1255" s="42"/>
    </row>
    <row r="1256" spans="1:2">
      <c r="A1256" s="42"/>
      <c r="B1256" s="42"/>
    </row>
    <row r="1257" spans="1:2">
      <c r="A1257" s="42"/>
      <c r="B1257" s="42"/>
    </row>
    <row r="1258" spans="1:2">
      <c r="A1258" s="42"/>
      <c r="B1258" s="42"/>
    </row>
    <row r="1259" spans="1:2">
      <c r="A1259" s="42"/>
      <c r="B1259" s="42"/>
    </row>
    <row r="1260" spans="1:2">
      <c r="A1260" s="42"/>
      <c r="B1260" s="42"/>
    </row>
    <row r="1261" spans="1:2">
      <c r="A1261" s="42"/>
      <c r="B1261" s="42"/>
    </row>
    <row r="1262" spans="1:2">
      <c r="A1262" s="42"/>
      <c r="B1262" s="42"/>
    </row>
    <row r="1263" spans="1:2">
      <c r="A1263" s="42"/>
      <c r="B1263" s="42"/>
    </row>
    <row r="1264" spans="1:2">
      <c r="A1264" s="42"/>
      <c r="B1264" s="42"/>
    </row>
    <row r="1265" spans="1:2">
      <c r="A1265" s="42"/>
      <c r="B1265" s="42"/>
    </row>
    <row r="1266" spans="1:2">
      <c r="A1266" s="42"/>
      <c r="B1266" s="42"/>
    </row>
    <row r="1267" spans="1:2">
      <c r="A1267" s="42"/>
      <c r="B1267" s="42"/>
    </row>
    <row r="1268" spans="1:2">
      <c r="A1268" s="42"/>
      <c r="B1268" s="42"/>
    </row>
    <row r="1269" spans="1:2">
      <c r="A1269" s="42"/>
      <c r="B1269" s="42"/>
    </row>
    <row r="1270" spans="1:2">
      <c r="A1270" s="42"/>
      <c r="B1270" s="42"/>
    </row>
    <row r="1271" spans="1:2">
      <c r="A1271" s="42"/>
      <c r="B1271" s="42"/>
    </row>
    <row r="1272" spans="1:2">
      <c r="A1272" s="42"/>
      <c r="B1272" s="42"/>
    </row>
    <row r="1273" spans="1:2">
      <c r="A1273" s="42"/>
      <c r="B1273" s="42"/>
    </row>
    <row r="1274" spans="1:2">
      <c r="A1274" s="42"/>
      <c r="B1274" s="42"/>
    </row>
    <row r="1275" spans="1:2">
      <c r="A1275" s="42"/>
      <c r="B1275" s="42"/>
    </row>
    <row r="1276" spans="1:2">
      <c r="A1276" s="42"/>
      <c r="B1276" s="42"/>
    </row>
    <row r="1277" spans="1:2">
      <c r="A1277" s="42"/>
      <c r="B1277" s="42"/>
    </row>
    <row r="1278" spans="1:2">
      <c r="A1278" s="42"/>
      <c r="B1278" s="42"/>
    </row>
    <row r="1279" spans="1:2">
      <c r="A1279" s="42"/>
      <c r="B1279" s="42"/>
    </row>
    <row r="1280" spans="1:2">
      <c r="A1280" s="42"/>
      <c r="B1280" s="42"/>
    </row>
    <row r="1281" spans="1:2">
      <c r="A1281" s="42"/>
      <c r="B1281" s="42"/>
    </row>
    <row r="1282" spans="1:2">
      <c r="A1282" s="42"/>
      <c r="B1282" s="42"/>
    </row>
    <row r="1283" spans="1:2">
      <c r="A1283" s="42"/>
      <c r="B1283" s="42"/>
    </row>
    <row r="1284" spans="1:2">
      <c r="A1284" s="42"/>
      <c r="B1284" s="42"/>
    </row>
    <row r="1285" spans="1:2">
      <c r="A1285" s="42"/>
      <c r="B1285" s="42"/>
    </row>
    <row r="1286" spans="1:2">
      <c r="A1286" s="42"/>
      <c r="B1286" s="42"/>
    </row>
    <row r="1287" spans="1:2">
      <c r="A1287" s="42"/>
      <c r="B1287" s="42"/>
    </row>
    <row r="1288" spans="1:2">
      <c r="A1288" s="42"/>
      <c r="B1288" s="42"/>
    </row>
    <row r="1289" spans="1:2">
      <c r="A1289" s="42"/>
      <c r="B1289" s="42"/>
    </row>
    <row r="1290" spans="1:2">
      <c r="A1290" s="42"/>
      <c r="B1290" s="42"/>
    </row>
    <row r="1291" spans="1:2">
      <c r="A1291" s="42"/>
      <c r="B1291" s="42"/>
    </row>
    <row r="1292" spans="1:2">
      <c r="A1292" s="42"/>
      <c r="B1292" s="42"/>
    </row>
    <row r="1293" spans="1:2">
      <c r="A1293" s="42"/>
      <c r="B1293" s="42"/>
    </row>
    <row r="1294" spans="1:2">
      <c r="A1294" s="42"/>
      <c r="B1294" s="42"/>
    </row>
    <row r="1295" spans="1:2">
      <c r="A1295" s="42"/>
      <c r="B1295" s="42"/>
    </row>
    <row r="1296" spans="1:2">
      <c r="A1296" s="42"/>
      <c r="B1296" s="42"/>
    </row>
    <row r="1297" spans="1:2">
      <c r="A1297" s="42"/>
      <c r="B1297" s="42"/>
    </row>
    <row r="1298" spans="1:2">
      <c r="A1298" s="42"/>
      <c r="B1298" s="42"/>
    </row>
    <row r="1299" spans="1:2">
      <c r="A1299" s="42"/>
      <c r="B1299" s="42"/>
    </row>
    <row r="1300" spans="1:2">
      <c r="A1300" s="42"/>
      <c r="B1300" s="42"/>
    </row>
    <row r="1301" spans="1:2">
      <c r="A1301" s="42"/>
      <c r="B1301" s="42"/>
    </row>
    <row r="1302" spans="1:2">
      <c r="A1302" s="42"/>
      <c r="B1302" s="42"/>
    </row>
    <row r="1303" spans="1:2">
      <c r="A1303" s="42"/>
      <c r="B1303" s="42"/>
    </row>
    <row r="1304" spans="1:2">
      <c r="A1304" s="42"/>
      <c r="B1304" s="42"/>
    </row>
    <row r="1305" spans="1:2">
      <c r="A1305" s="42"/>
      <c r="B1305" s="42"/>
    </row>
    <row r="1306" spans="1:2">
      <c r="A1306" s="42"/>
      <c r="B1306" s="42"/>
    </row>
    <row r="1307" spans="1:2">
      <c r="A1307" s="42"/>
      <c r="B1307" s="42"/>
    </row>
    <row r="1308" spans="1:2">
      <c r="A1308" s="42"/>
      <c r="B1308" s="42"/>
    </row>
    <row r="1309" spans="1:2">
      <c r="A1309" s="42"/>
      <c r="B1309" s="42"/>
    </row>
    <row r="1310" spans="1:2">
      <c r="A1310" s="42"/>
      <c r="B1310" s="42"/>
    </row>
    <row r="1311" spans="1:2">
      <c r="A1311" s="42"/>
      <c r="B1311" s="42"/>
    </row>
    <row r="1312" spans="1:2">
      <c r="A1312" s="42"/>
      <c r="B1312" s="42"/>
    </row>
    <row r="1313" spans="1:2">
      <c r="A1313" s="42"/>
      <c r="B1313" s="42"/>
    </row>
    <row r="1314" spans="1:2">
      <c r="A1314" s="42"/>
      <c r="B1314" s="42"/>
    </row>
    <row r="1315" spans="1:2">
      <c r="A1315" s="42"/>
      <c r="B1315" s="42"/>
    </row>
    <row r="1316" spans="1:2">
      <c r="A1316" s="42"/>
      <c r="B1316" s="42"/>
    </row>
    <row r="1317" spans="1:2">
      <c r="A1317" s="42"/>
      <c r="B1317" s="42"/>
    </row>
    <row r="1318" spans="1:2">
      <c r="A1318" s="42"/>
      <c r="B1318" s="42"/>
    </row>
    <row r="1319" spans="1:2">
      <c r="A1319" s="42"/>
      <c r="B1319" s="42"/>
    </row>
    <row r="1320" spans="1:2">
      <c r="A1320" s="42"/>
      <c r="B1320" s="42"/>
    </row>
    <row r="1321" spans="1:2">
      <c r="A1321" s="42"/>
      <c r="B1321" s="42"/>
    </row>
    <row r="1322" spans="1:2">
      <c r="A1322" s="42"/>
      <c r="B1322" s="42"/>
    </row>
    <row r="1323" spans="1:2">
      <c r="A1323" s="42"/>
      <c r="B1323" s="42"/>
    </row>
    <row r="1324" spans="1:2">
      <c r="A1324" s="42"/>
      <c r="B1324" s="42"/>
    </row>
    <row r="1325" spans="1:2">
      <c r="A1325" s="42"/>
      <c r="B1325" s="42"/>
    </row>
    <row r="1326" spans="1:2">
      <c r="A1326" s="42"/>
      <c r="B1326" s="42"/>
    </row>
    <row r="1327" spans="1:2">
      <c r="A1327" s="42"/>
      <c r="B1327" s="42"/>
    </row>
    <row r="1328" spans="1:2">
      <c r="A1328" s="42"/>
      <c r="B1328" s="42"/>
    </row>
    <row r="1329" spans="1:2">
      <c r="A1329" s="42"/>
      <c r="B1329" s="42"/>
    </row>
    <row r="1330" spans="1:2">
      <c r="A1330" s="42"/>
      <c r="B1330" s="42"/>
    </row>
    <row r="1331" spans="1:2">
      <c r="A1331" s="42"/>
      <c r="B1331" s="42"/>
    </row>
    <row r="1332" spans="1:2">
      <c r="A1332" s="42"/>
      <c r="B1332" s="42"/>
    </row>
    <row r="1333" spans="1:2">
      <c r="A1333" s="42"/>
      <c r="B1333" s="42"/>
    </row>
    <row r="1334" spans="1:2">
      <c r="A1334" s="42"/>
      <c r="B1334" s="42"/>
    </row>
    <row r="1335" spans="1:2">
      <c r="A1335" s="42"/>
      <c r="B1335" s="42"/>
    </row>
    <row r="1336" spans="1:2">
      <c r="A1336" s="42"/>
      <c r="B1336" s="42"/>
    </row>
    <row r="1337" spans="1:2">
      <c r="A1337" s="42"/>
      <c r="B1337" s="42"/>
    </row>
    <row r="1338" spans="1:2">
      <c r="A1338" s="42"/>
      <c r="B1338" s="42"/>
    </row>
    <row r="1339" spans="1:2">
      <c r="A1339" s="42"/>
      <c r="B1339" s="42"/>
    </row>
    <row r="1340" spans="1:2">
      <c r="A1340" s="42"/>
      <c r="B1340" s="42"/>
    </row>
    <row r="1341" spans="1:2">
      <c r="A1341" s="42"/>
      <c r="B1341" s="42"/>
    </row>
    <row r="1342" spans="1:2">
      <c r="A1342" s="42"/>
      <c r="B1342" s="42"/>
    </row>
    <row r="1343" spans="1:2">
      <c r="A1343" s="42"/>
      <c r="B1343" s="42"/>
    </row>
    <row r="1344" spans="1:2">
      <c r="A1344" s="42"/>
      <c r="B1344" s="42"/>
    </row>
    <row r="1345" spans="1:2">
      <c r="A1345" s="42"/>
      <c r="B1345" s="42"/>
    </row>
    <row r="1346" spans="1:2">
      <c r="A1346" s="42"/>
      <c r="B1346" s="42"/>
    </row>
    <row r="1347" spans="1:2">
      <c r="A1347" s="42"/>
      <c r="B1347" s="42"/>
    </row>
    <row r="1348" spans="1:2">
      <c r="A1348" s="42"/>
      <c r="B1348" s="42"/>
    </row>
    <row r="1349" spans="1:2">
      <c r="A1349" s="42"/>
      <c r="B1349" s="42"/>
    </row>
    <row r="1350" spans="1:2">
      <c r="A1350" s="42"/>
      <c r="B1350" s="42"/>
    </row>
    <row r="1351" spans="1:2">
      <c r="A1351" s="42"/>
      <c r="B1351" s="42"/>
    </row>
    <row r="1352" spans="1:2">
      <c r="A1352" s="42"/>
      <c r="B1352" s="42"/>
    </row>
    <row r="1353" spans="1:2">
      <c r="A1353" s="42"/>
      <c r="B1353" s="42"/>
    </row>
    <row r="1354" spans="1:2">
      <c r="A1354" s="42"/>
      <c r="B1354" s="42"/>
    </row>
    <row r="1355" spans="1:2">
      <c r="A1355" s="42"/>
      <c r="B1355" s="42"/>
    </row>
    <row r="1356" spans="1:2">
      <c r="A1356" s="42"/>
      <c r="B1356" s="42"/>
    </row>
    <row r="1357" spans="1:2">
      <c r="A1357" s="42"/>
      <c r="B1357" s="42"/>
    </row>
    <row r="1358" spans="1:2">
      <c r="A1358" s="42"/>
      <c r="B1358" s="42"/>
    </row>
    <row r="1359" spans="1:2">
      <c r="A1359" s="42"/>
      <c r="B1359" s="42"/>
    </row>
    <row r="1360" spans="1:2">
      <c r="A1360" s="42"/>
      <c r="B1360" s="42"/>
    </row>
    <row r="1361" spans="1:2">
      <c r="A1361" s="42"/>
      <c r="B1361" s="42"/>
    </row>
    <row r="1362" spans="1:2">
      <c r="A1362" s="42"/>
      <c r="B1362" s="42"/>
    </row>
    <row r="1363" spans="1:2">
      <c r="A1363" s="42"/>
      <c r="B1363" s="42"/>
    </row>
    <row r="1364" spans="1:2">
      <c r="A1364" s="42"/>
      <c r="B1364" s="42"/>
    </row>
    <row r="1365" spans="1:2">
      <c r="A1365" s="42"/>
      <c r="B1365" s="42"/>
    </row>
    <row r="1366" spans="1:2">
      <c r="A1366" s="42"/>
      <c r="B1366" s="42"/>
    </row>
    <row r="1367" spans="1:2">
      <c r="A1367" s="42"/>
      <c r="B1367" s="42"/>
    </row>
    <row r="1368" spans="1:2">
      <c r="A1368" s="42"/>
      <c r="B1368" s="42"/>
    </row>
    <row r="1369" spans="1:2">
      <c r="A1369" s="42"/>
      <c r="B1369" s="42"/>
    </row>
    <row r="1370" spans="1:2">
      <c r="A1370" s="42"/>
      <c r="B1370" s="42"/>
    </row>
    <row r="1371" spans="1:2">
      <c r="A1371" s="42"/>
      <c r="B1371" s="42"/>
    </row>
    <row r="1372" spans="1:2">
      <c r="A1372" s="42"/>
      <c r="B1372" s="42"/>
    </row>
    <row r="1373" spans="1:2">
      <c r="A1373" s="42"/>
      <c r="B1373" s="42"/>
    </row>
    <row r="1374" spans="1:2">
      <c r="A1374" s="42"/>
      <c r="B1374" s="42"/>
    </row>
    <row r="1375" spans="1:2">
      <c r="A1375" s="42"/>
      <c r="B1375" s="42"/>
    </row>
    <row r="1376" spans="1:2">
      <c r="A1376" s="42"/>
      <c r="B1376" s="42"/>
    </row>
    <row r="1377" spans="1:2">
      <c r="A1377" s="42"/>
      <c r="B1377" s="42"/>
    </row>
    <row r="1378" spans="1:2">
      <c r="A1378" s="42"/>
      <c r="B1378" s="42"/>
    </row>
    <row r="1379" spans="1:2">
      <c r="A1379" s="42"/>
      <c r="B1379" s="42"/>
    </row>
    <row r="1380" spans="1:2">
      <c r="A1380" s="42"/>
      <c r="B1380" s="42"/>
    </row>
    <row r="1381" spans="1:2">
      <c r="A1381" s="42"/>
      <c r="B1381" s="42"/>
    </row>
    <row r="1382" spans="1:2">
      <c r="A1382" s="42"/>
      <c r="B1382" s="42"/>
    </row>
    <row r="1383" spans="1:2">
      <c r="A1383" s="42"/>
      <c r="B1383" s="42"/>
    </row>
    <row r="1384" spans="1:2">
      <c r="A1384" s="42"/>
      <c r="B1384" s="42"/>
    </row>
    <row r="1385" spans="1:2">
      <c r="A1385" s="42"/>
      <c r="B1385" s="42"/>
    </row>
    <row r="1386" spans="1:2">
      <c r="A1386" s="42"/>
      <c r="B1386" s="42"/>
    </row>
    <row r="1387" spans="1:2">
      <c r="A1387" s="42"/>
      <c r="B1387" s="42"/>
    </row>
    <row r="1388" spans="1:2">
      <c r="A1388" s="42"/>
      <c r="B1388" s="42"/>
    </row>
    <row r="1389" spans="1:2">
      <c r="A1389" s="42"/>
      <c r="B1389" s="42"/>
    </row>
    <row r="1390" spans="1:2">
      <c r="A1390" s="42"/>
      <c r="B1390" s="42"/>
    </row>
    <row r="1391" spans="1:2">
      <c r="A1391" s="42"/>
      <c r="B1391" s="42"/>
    </row>
    <row r="1392" spans="1:2">
      <c r="A1392" s="42"/>
      <c r="B1392" s="42"/>
    </row>
    <row r="1393" spans="1:2">
      <c r="A1393" s="42"/>
      <c r="B1393" s="42"/>
    </row>
    <row r="1394" spans="1:2">
      <c r="A1394" s="42"/>
      <c r="B1394" s="42"/>
    </row>
    <row r="1395" spans="1:2">
      <c r="A1395" s="42"/>
      <c r="B1395" s="42"/>
    </row>
    <row r="1396" spans="1:2">
      <c r="A1396" s="42"/>
      <c r="B1396" s="42"/>
    </row>
    <row r="1397" spans="1:2">
      <c r="A1397" s="42"/>
      <c r="B1397" s="42"/>
    </row>
    <row r="1398" spans="1:2">
      <c r="A1398" s="42"/>
      <c r="B1398" s="42"/>
    </row>
    <row r="1399" spans="1:2">
      <c r="A1399" s="42"/>
      <c r="B1399" s="42"/>
    </row>
    <row r="1400" spans="1:2">
      <c r="A1400" s="42"/>
      <c r="B1400" s="42"/>
    </row>
    <row r="1401" spans="1:2">
      <c r="A1401" s="42"/>
      <c r="B1401" s="42"/>
    </row>
    <row r="1402" spans="1:2">
      <c r="A1402" s="42"/>
      <c r="B1402" s="42"/>
    </row>
    <row r="1403" spans="1:2">
      <c r="A1403" s="42"/>
      <c r="B1403" s="42"/>
    </row>
    <row r="1404" spans="1:2">
      <c r="A1404" s="42"/>
      <c r="B1404" s="42"/>
    </row>
    <row r="1405" spans="1:2">
      <c r="A1405" s="42"/>
      <c r="B1405" s="42"/>
    </row>
    <row r="1406" spans="1:2">
      <c r="A1406" s="42"/>
      <c r="B1406" s="42"/>
    </row>
    <row r="1407" spans="1:2">
      <c r="A1407" s="42"/>
      <c r="B1407" s="42"/>
    </row>
    <row r="1408" spans="1:2">
      <c r="A1408" s="42"/>
      <c r="B1408" s="42"/>
    </row>
    <row r="1409" spans="1:2">
      <c r="A1409" s="42"/>
      <c r="B1409" s="42"/>
    </row>
    <row r="1410" spans="1:2">
      <c r="A1410" s="42"/>
      <c r="B1410" s="42"/>
    </row>
    <row r="1411" spans="1:2">
      <c r="A1411" s="42"/>
      <c r="B1411" s="42"/>
    </row>
    <row r="1412" spans="1:2">
      <c r="A1412" s="42"/>
      <c r="B1412" s="42"/>
    </row>
    <row r="1413" spans="1:2">
      <c r="A1413" s="42"/>
      <c r="B1413" s="42"/>
    </row>
    <row r="1414" spans="1:2">
      <c r="A1414" s="42"/>
      <c r="B1414" s="42"/>
    </row>
    <row r="1415" spans="1:2">
      <c r="A1415" s="42"/>
      <c r="B1415" s="42"/>
    </row>
    <row r="1416" spans="1:2">
      <c r="A1416" s="42"/>
      <c r="B1416" s="42"/>
    </row>
    <row r="1417" spans="1:2">
      <c r="A1417" s="42"/>
      <c r="B1417" s="42"/>
    </row>
    <row r="1418" spans="1:2">
      <c r="A1418" s="42"/>
      <c r="B1418" s="42"/>
    </row>
    <row r="1419" spans="1:2">
      <c r="A1419" s="42"/>
      <c r="B1419" s="42"/>
    </row>
    <row r="1420" spans="1:2">
      <c r="A1420" s="42"/>
      <c r="B1420" s="42"/>
    </row>
    <row r="1421" spans="1:2">
      <c r="A1421" s="42"/>
      <c r="B1421" s="42"/>
    </row>
    <row r="1422" spans="1:2">
      <c r="A1422" s="42"/>
      <c r="B1422" s="42"/>
    </row>
    <row r="1423" spans="1:2">
      <c r="A1423" s="42"/>
      <c r="B1423" s="42"/>
    </row>
    <row r="1424" spans="1:2">
      <c r="A1424" s="42"/>
      <c r="B1424" s="42"/>
    </row>
    <row r="1425" spans="1:2">
      <c r="A1425" s="42"/>
      <c r="B1425" s="42"/>
    </row>
    <row r="1426" spans="1:2">
      <c r="A1426" s="42"/>
      <c r="B1426" s="42"/>
    </row>
    <row r="1427" spans="1:2">
      <c r="A1427" s="42"/>
      <c r="B1427" s="42"/>
    </row>
    <row r="1428" spans="1:2">
      <c r="A1428" s="42"/>
      <c r="B1428" s="42"/>
    </row>
    <row r="1429" spans="1:2">
      <c r="A1429" s="42"/>
      <c r="B1429" s="42"/>
    </row>
    <row r="1430" spans="1:2">
      <c r="A1430" s="42"/>
      <c r="B1430" s="42"/>
    </row>
    <row r="1431" spans="1:2">
      <c r="A1431" s="42"/>
      <c r="B1431" s="42"/>
    </row>
    <row r="1432" spans="1:2">
      <c r="A1432" s="42"/>
      <c r="B1432" s="42"/>
    </row>
    <row r="1433" spans="1:2">
      <c r="A1433" s="42"/>
      <c r="B1433" s="42"/>
    </row>
    <row r="1434" spans="1:2">
      <c r="A1434" s="42"/>
      <c r="B1434" s="42"/>
    </row>
    <row r="1435" spans="1:2">
      <c r="A1435" s="42"/>
      <c r="B1435" s="42"/>
    </row>
    <row r="1436" spans="1:2">
      <c r="A1436" s="42"/>
      <c r="B1436" s="42"/>
    </row>
    <row r="1437" spans="1:2">
      <c r="A1437" s="42"/>
      <c r="B1437" s="42"/>
    </row>
    <row r="1438" spans="1:2">
      <c r="A1438" s="42"/>
      <c r="B1438" s="42"/>
    </row>
    <row r="1439" spans="1:2">
      <c r="A1439" s="42"/>
      <c r="B1439" s="42"/>
    </row>
    <row r="1440" spans="1:2">
      <c r="A1440" s="42"/>
      <c r="B1440" s="42"/>
    </row>
    <row r="1441" spans="1:2">
      <c r="A1441" s="42"/>
      <c r="B1441" s="42"/>
    </row>
    <row r="1442" spans="1:2">
      <c r="A1442" s="42"/>
      <c r="B1442" s="42"/>
    </row>
    <row r="1443" spans="1:2">
      <c r="A1443" s="42"/>
      <c r="B1443" s="42"/>
    </row>
    <row r="1444" spans="1:2">
      <c r="A1444" s="42"/>
      <c r="B1444" s="42"/>
    </row>
    <row r="1445" spans="1:2">
      <c r="A1445" s="42"/>
      <c r="B1445" s="42"/>
    </row>
    <row r="1446" spans="1:2">
      <c r="A1446" s="42"/>
      <c r="B1446" s="42"/>
    </row>
    <row r="1447" spans="1:2">
      <c r="A1447" s="42"/>
      <c r="B1447" s="42"/>
    </row>
    <row r="1448" spans="1:2">
      <c r="A1448" s="42"/>
      <c r="B1448" s="42"/>
    </row>
    <row r="1449" spans="1:2">
      <c r="A1449" s="42"/>
      <c r="B1449" s="42"/>
    </row>
    <row r="1450" spans="1:2">
      <c r="A1450" s="42"/>
      <c r="B1450" s="42"/>
    </row>
    <row r="1451" spans="1:2">
      <c r="A1451" s="42"/>
      <c r="B1451" s="42"/>
    </row>
    <row r="1452" spans="1:2">
      <c r="A1452" s="42"/>
      <c r="B1452" s="42"/>
    </row>
    <row r="1453" spans="1:2">
      <c r="A1453" s="42"/>
      <c r="B1453" s="42"/>
    </row>
    <row r="1454" spans="1:2">
      <c r="A1454" s="42"/>
      <c r="B1454" s="42"/>
    </row>
    <row r="1455" spans="1:2">
      <c r="A1455" s="42"/>
      <c r="B1455" s="42"/>
    </row>
    <row r="1456" spans="1:2">
      <c r="A1456" s="42"/>
      <c r="B1456" s="42"/>
    </row>
    <row r="1457" spans="1:2">
      <c r="A1457" s="42"/>
      <c r="B1457" s="42"/>
    </row>
    <row r="1458" spans="1:2">
      <c r="A1458" s="42"/>
      <c r="B1458" s="42"/>
    </row>
    <row r="1459" spans="1:2">
      <c r="A1459" s="42"/>
      <c r="B1459" s="42"/>
    </row>
    <row r="1460" spans="1:2">
      <c r="A1460" s="42"/>
      <c r="B1460" s="42"/>
    </row>
    <row r="1461" spans="1:2">
      <c r="A1461" s="42"/>
      <c r="B1461" s="42"/>
    </row>
    <row r="1462" spans="1:2">
      <c r="A1462" s="42"/>
      <c r="B1462" s="42"/>
    </row>
    <row r="1463" spans="1:2">
      <c r="A1463" s="42"/>
      <c r="B1463" s="42"/>
    </row>
    <row r="1464" spans="1:2">
      <c r="A1464" s="42"/>
      <c r="B1464" s="42"/>
    </row>
    <row r="1465" spans="1:2">
      <c r="A1465" s="42"/>
      <c r="B1465" s="42"/>
    </row>
    <row r="1466" spans="1:2">
      <c r="A1466" s="42"/>
      <c r="B1466" s="42"/>
    </row>
    <row r="1467" spans="1:2">
      <c r="A1467" s="42"/>
      <c r="B1467" s="42"/>
    </row>
    <row r="1468" spans="1:2">
      <c r="A1468" s="42"/>
      <c r="B1468" s="42"/>
    </row>
    <row r="1469" spans="1:2">
      <c r="A1469" s="42"/>
      <c r="B1469" s="42"/>
    </row>
    <row r="1470" spans="1:2">
      <c r="A1470" s="42"/>
      <c r="B1470" s="42"/>
    </row>
    <row r="1471" spans="1:2">
      <c r="A1471" s="42"/>
      <c r="B1471" s="42"/>
    </row>
    <row r="1472" spans="1:2">
      <c r="A1472" s="42"/>
      <c r="B1472" s="42"/>
    </row>
    <row r="1473" spans="1:2">
      <c r="A1473" s="42"/>
      <c r="B1473" s="42"/>
    </row>
    <row r="1474" spans="1:2">
      <c r="A1474" s="42"/>
      <c r="B1474" s="42"/>
    </row>
    <row r="1475" spans="1:2">
      <c r="A1475" s="42"/>
      <c r="B1475" s="42"/>
    </row>
    <row r="1476" spans="1:2">
      <c r="A1476" s="42"/>
      <c r="B1476" s="42"/>
    </row>
    <row r="1477" spans="1:2">
      <c r="A1477" s="42"/>
      <c r="B1477" s="42"/>
    </row>
    <row r="1478" spans="1:2">
      <c r="A1478" s="42"/>
      <c r="B1478" s="42"/>
    </row>
    <row r="1479" spans="1:2">
      <c r="A1479" s="42"/>
      <c r="B1479" s="42"/>
    </row>
    <row r="1480" spans="1:2">
      <c r="A1480" s="42"/>
      <c r="B1480" s="42"/>
    </row>
    <row r="1481" spans="1:2">
      <c r="A1481" s="42"/>
      <c r="B1481" s="42"/>
    </row>
    <row r="1482" spans="1:2">
      <c r="A1482" s="42"/>
      <c r="B1482" s="42"/>
    </row>
    <row r="1483" spans="1:2">
      <c r="A1483" s="42"/>
      <c r="B1483" s="42"/>
    </row>
    <row r="1484" spans="1:2">
      <c r="A1484" s="42"/>
      <c r="B1484" s="42"/>
    </row>
    <row r="1485" spans="1:2">
      <c r="A1485" s="42"/>
      <c r="B1485" s="42"/>
    </row>
    <row r="1486" spans="1:2">
      <c r="A1486" s="42"/>
      <c r="B1486" s="42"/>
    </row>
    <row r="1487" spans="1:2">
      <c r="A1487" s="42"/>
      <c r="B1487" s="42"/>
    </row>
    <row r="1488" spans="1:2">
      <c r="A1488" s="42"/>
      <c r="B1488" s="42"/>
    </row>
    <row r="1489" spans="1:2">
      <c r="A1489" s="42"/>
      <c r="B1489" s="42"/>
    </row>
    <row r="1490" spans="1:2">
      <c r="A1490" s="42"/>
      <c r="B1490" s="42"/>
    </row>
    <row r="1491" spans="1:2">
      <c r="A1491" s="42"/>
      <c r="B1491" s="42"/>
    </row>
    <row r="1492" spans="1:2">
      <c r="A1492" s="42"/>
      <c r="B1492" s="42"/>
    </row>
    <row r="1493" spans="1:2">
      <c r="A1493" s="42"/>
      <c r="B1493" s="42"/>
    </row>
    <row r="1494" spans="1:2">
      <c r="A1494" s="42"/>
      <c r="B1494" s="42"/>
    </row>
    <row r="1495" spans="1:2">
      <c r="A1495" s="42"/>
      <c r="B1495" s="42"/>
    </row>
    <row r="1496" spans="1:2">
      <c r="A1496" s="42"/>
      <c r="B1496" s="42"/>
    </row>
    <row r="1497" spans="1:2">
      <c r="A1497" s="42"/>
      <c r="B1497" s="42"/>
    </row>
    <row r="1498" spans="1:2">
      <c r="A1498" s="42"/>
      <c r="B1498" s="42"/>
    </row>
    <row r="1499" spans="1:2">
      <c r="A1499" s="42"/>
      <c r="B1499" s="42"/>
    </row>
    <row r="1500" spans="1:2">
      <c r="A1500" s="42"/>
      <c r="B1500" s="42"/>
    </row>
    <row r="1501" spans="1:2">
      <c r="A1501" s="42"/>
      <c r="B1501" s="42"/>
    </row>
    <row r="1502" spans="1:2">
      <c r="A1502" s="42"/>
      <c r="B1502" s="42"/>
    </row>
    <row r="1503" spans="1:2">
      <c r="A1503" s="42"/>
      <c r="B1503" s="42"/>
    </row>
    <row r="1504" spans="1:2">
      <c r="A1504" s="42"/>
      <c r="B1504" s="42"/>
    </row>
    <row r="1505" spans="1:2">
      <c r="A1505" s="42"/>
      <c r="B1505" s="42"/>
    </row>
    <row r="1506" spans="1:2">
      <c r="A1506" s="42"/>
      <c r="B1506" s="42"/>
    </row>
    <row r="1507" spans="1:2">
      <c r="A1507" s="42"/>
      <c r="B1507" s="42"/>
    </row>
    <row r="1508" spans="1:2">
      <c r="A1508" s="42"/>
      <c r="B1508" s="42"/>
    </row>
    <row r="1509" spans="1:2">
      <c r="A1509" s="42"/>
      <c r="B1509" s="42"/>
    </row>
    <row r="1510" spans="1:2">
      <c r="A1510" s="42"/>
      <c r="B1510" s="42"/>
    </row>
    <row r="1511" spans="1:2">
      <c r="A1511" s="42"/>
      <c r="B1511" s="42"/>
    </row>
    <row r="1512" spans="1:2">
      <c r="A1512" s="42"/>
      <c r="B1512" s="42"/>
    </row>
    <row r="1513" spans="1:2">
      <c r="A1513" s="42"/>
      <c r="B1513" s="42"/>
    </row>
    <row r="1514" spans="1:2">
      <c r="A1514" s="42"/>
      <c r="B1514" s="42"/>
    </row>
    <row r="1515" spans="1:2">
      <c r="A1515" s="42"/>
      <c r="B1515" s="42"/>
    </row>
    <row r="1516" spans="1:2">
      <c r="A1516" s="42"/>
      <c r="B1516" s="42"/>
    </row>
    <row r="1517" spans="1:2">
      <c r="A1517" s="42"/>
      <c r="B1517" s="42"/>
    </row>
    <row r="1518" spans="1:2">
      <c r="A1518" s="42"/>
      <c r="B1518" s="42"/>
    </row>
    <row r="1519" spans="1:2">
      <c r="A1519" s="42"/>
      <c r="B1519" s="42"/>
    </row>
    <row r="1520" spans="1:2">
      <c r="A1520" s="42"/>
      <c r="B1520" s="42"/>
    </row>
    <row r="1521" spans="1:2">
      <c r="A1521" s="42"/>
      <c r="B1521" s="42"/>
    </row>
    <row r="1522" spans="1:2">
      <c r="A1522" s="42"/>
      <c r="B1522" s="42"/>
    </row>
    <row r="1523" spans="1:2">
      <c r="A1523" s="42"/>
      <c r="B1523" s="42"/>
    </row>
    <row r="1524" spans="1:2">
      <c r="A1524" s="42"/>
      <c r="B1524" s="42"/>
    </row>
    <row r="1525" spans="1:2">
      <c r="A1525" s="42"/>
      <c r="B1525" s="42"/>
    </row>
    <row r="1526" spans="1:2">
      <c r="A1526" s="42"/>
      <c r="B1526" s="42"/>
    </row>
    <row r="1527" spans="1:2">
      <c r="A1527" s="42"/>
      <c r="B1527" s="42"/>
    </row>
    <row r="1528" spans="1:2">
      <c r="A1528" s="42"/>
      <c r="B1528" s="42"/>
    </row>
    <row r="1529" spans="1:2">
      <c r="A1529" s="42"/>
      <c r="B1529" s="42"/>
    </row>
    <row r="1530" spans="1:2">
      <c r="A1530" s="42"/>
      <c r="B1530" s="42"/>
    </row>
    <row r="1531" spans="1:2">
      <c r="A1531" s="42"/>
      <c r="B1531" s="42"/>
    </row>
    <row r="1532" spans="1:2">
      <c r="A1532" s="42"/>
      <c r="B1532" s="42"/>
    </row>
    <row r="1533" spans="1:2">
      <c r="A1533" s="42"/>
      <c r="B1533" s="42"/>
    </row>
    <row r="1534" spans="1:2">
      <c r="A1534" s="42"/>
      <c r="B1534" s="42"/>
    </row>
    <row r="1535" spans="1:2">
      <c r="A1535" s="42"/>
      <c r="B1535" s="42"/>
    </row>
    <row r="1536" spans="1:2">
      <c r="A1536" s="42"/>
      <c r="B1536" s="42"/>
    </row>
    <row r="1537" spans="1:2">
      <c r="A1537" s="42"/>
      <c r="B1537" s="42"/>
    </row>
    <row r="1538" spans="1:2">
      <c r="A1538" s="42"/>
      <c r="B1538" s="42"/>
    </row>
    <row r="1539" spans="1:2">
      <c r="A1539" s="42"/>
      <c r="B1539" s="42"/>
    </row>
    <row r="1540" spans="1:2">
      <c r="A1540" s="42"/>
      <c r="B1540" s="42"/>
    </row>
    <row r="1541" spans="1:2">
      <c r="A1541" s="42"/>
      <c r="B1541" s="42"/>
    </row>
    <row r="1542" spans="1:2">
      <c r="A1542" s="42"/>
      <c r="B1542" s="42"/>
    </row>
    <row r="1543" spans="1:2">
      <c r="A1543" s="42"/>
      <c r="B1543" s="42"/>
    </row>
    <row r="1544" spans="1:2">
      <c r="A1544" s="42"/>
      <c r="B1544" s="42"/>
    </row>
    <row r="1545" spans="1:2">
      <c r="A1545" s="42"/>
      <c r="B1545" s="42"/>
    </row>
    <row r="1546" spans="1:2">
      <c r="A1546" s="42"/>
      <c r="B1546" s="42"/>
    </row>
    <row r="1547" spans="1:2">
      <c r="A1547" s="42"/>
      <c r="B1547" s="42"/>
    </row>
    <row r="1548" spans="1:2">
      <c r="A1548" s="42"/>
      <c r="B1548" s="42"/>
    </row>
    <row r="1549" spans="1:2">
      <c r="A1549" s="42"/>
      <c r="B1549" s="42"/>
    </row>
    <row r="1550" spans="1:2">
      <c r="A1550" s="42"/>
      <c r="B1550" s="42"/>
    </row>
    <row r="1551" spans="1:2">
      <c r="A1551" s="42"/>
      <c r="B1551" s="42"/>
    </row>
    <row r="1552" spans="1:2">
      <c r="A1552" s="42"/>
      <c r="B1552" s="42"/>
    </row>
    <row r="1553" spans="1:2">
      <c r="A1553" s="42"/>
      <c r="B1553" s="42"/>
    </row>
    <row r="1554" spans="1:2">
      <c r="A1554" s="42"/>
      <c r="B1554" s="42"/>
    </row>
    <row r="1555" spans="1:2">
      <c r="A1555" s="42"/>
      <c r="B1555" s="42"/>
    </row>
    <row r="1556" spans="1:2">
      <c r="A1556" s="42"/>
      <c r="B1556" s="42"/>
    </row>
    <row r="1557" spans="1:2">
      <c r="A1557" s="42"/>
      <c r="B1557" s="42"/>
    </row>
    <row r="1558" spans="1:2">
      <c r="A1558" s="42"/>
      <c r="B1558" s="42"/>
    </row>
    <row r="1559" spans="1:2">
      <c r="A1559" s="42"/>
      <c r="B1559" s="42"/>
    </row>
    <row r="1560" spans="1:2">
      <c r="A1560" s="42"/>
      <c r="B1560" s="42"/>
    </row>
    <row r="1561" spans="1:2">
      <c r="A1561" s="42"/>
      <c r="B1561" s="42"/>
    </row>
    <row r="1562" spans="1:2">
      <c r="A1562" s="42"/>
      <c r="B1562" s="42"/>
    </row>
    <row r="1563" spans="1:2">
      <c r="A1563" s="42"/>
      <c r="B1563" s="42"/>
    </row>
    <row r="1564" spans="1:2">
      <c r="A1564" s="42"/>
      <c r="B1564" s="42"/>
    </row>
    <row r="1565" spans="1:2">
      <c r="A1565" s="42"/>
      <c r="B1565" s="42"/>
    </row>
    <row r="1566" spans="1:2">
      <c r="A1566" s="42"/>
      <c r="B1566" s="42"/>
    </row>
    <row r="1567" spans="1:2">
      <c r="A1567" s="42"/>
      <c r="B1567" s="42"/>
    </row>
    <row r="1568" spans="1:2">
      <c r="A1568" s="42"/>
      <c r="B1568" s="42"/>
    </row>
    <row r="1569" spans="1:2">
      <c r="A1569" s="42"/>
      <c r="B1569" s="42"/>
    </row>
    <row r="1570" spans="1:2">
      <c r="A1570" s="42"/>
      <c r="B1570" s="42"/>
    </row>
    <row r="1571" spans="1:2">
      <c r="A1571" s="42"/>
      <c r="B1571" s="42"/>
    </row>
    <row r="1572" spans="1:2">
      <c r="A1572" s="42"/>
      <c r="B1572" s="42"/>
    </row>
    <row r="1573" spans="1:2">
      <c r="A1573" s="42"/>
      <c r="B1573" s="42"/>
    </row>
    <row r="1574" spans="1:2">
      <c r="A1574" s="42"/>
      <c r="B1574" s="42"/>
    </row>
    <row r="1575" spans="1:2">
      <c r="A1575" s="42"/>
      <c r="B1575" s="42"/>
    </row>
    <row r="1576" spans="1:2">
      <c r="A1576" s="42"/>
      <c r="B1576" s="42"/>
    </row>
    <row r="1577" spans="1:2">
      <c r="A1577" s="42"/>
      <c r="B1577" s="42"/>
    </row>
    <row r="1578" spans="1:2">
      <c r="A1578" s="42"/>
      <c r="B1578" s="42"/>
    </row>
    <row r="1579" spans="1:2">
      <c r="A1579" s="42"/>
      <c r="B1579" s="42"/>
    </row>
    <row r="1580" spans="1:2">
      <c r="A1580" s="42"/>
      <c r="B1580" s="42"/>
    </row>
    <row r="1581" spans="1:2">
      <c r="A1581" s="42"/>
      <c r="B1581" s="42"/>
    </row>
    <row r="1582" spans="1:2">
      <c r="A1582" s="42"/>
      <c r="B1582" s="42"/>
    </row>
    <row r="1583" spans="1:2">
      <c r="A1583" s="42"/>
      <c r="B1583" s="42"/>
    </row>
    <row r="1584" spans="1:2">
      <c r="A1584" s="42"/>
      <c r="B1584" s="42"/>
    </row>
    <row r="1585" spans="1:2">
      <c r="A1585" s="42"/>
      <c r="B1585" s="42"/>
    </row>
    <row r="1586" spans="1:2">
      <c r="A1586" s="42"/>
      <c r="B1586" s="42"/>
    </row>
    <row r="1587" spans="1:2">
      <c r="A1587" s="42"/>
      <c r="B1587" s="42"/>
    </row>
    <row r="1588" spans="1:2">
      <c r="A1588" s="42"/>
      <c r="B1588" s="42"/>
    </row>
    <row r="1589" spans="1:2">
      <c r="A1589" s="42"/>
      <c r="B1589" s="42"/>
    </row>
    <row r="1590" spans="1:2">
      <c r="A1590" s="42"/>
      <c r="B1590" s="42"/>
    </row>
    <row r="1591" spans="1:2">
      <c r="A1591" s="42"/>
      <c r="B1591" s="42"/>
    </row>
    <row r="1592" spans="1:2">
      <c r="A1592" s="42"/>
      <c r="B1592" s="42"/>
    </row>
    <row r="1593" spans="1:2">
      <c r="A1593" s="42"/>
      <c r="B1593" s="42"/>
    </row>
    <row r="1594" spans="1:2">
      <c r="A1594" s="42"/>
      <c r="B1594" s="42"/>
    </row>
    <row r="1595" spans="1:2">
      <c r="A1595" s="42"/>
      <c r="B1595" s="42"/>
    </row>
    <row r="1596" spans="1:2">
      <c r="A1596" s="42"/>
      <c r="B1596" s="42"/>
    </row>
    <row r="1597" spans="1:2">
      <c r="A1597" s="42"/>
      <c r="B1597" s="42"/>
    </row>
    <row r="1598" spans="1:2">
      <c r="A1598" s="42"/>
      <c r="B1598" s="42"/>
    </row>
    <row r="1599" spans="1:2">
      <c r="A1599" s="42"/>
      <c r="B1599" s="42"/>
    </row>
    <row r="1600" spans="1:2">
      <c r="A1600" s="42"/>
      <c r="B1600" s="42"/>
    </row>
    <row r="1601" spans="1:2">
      <c r="A1601" s="42"/>
      <c r="B1601" s="42"/>
    </row>
    <row r="1602" spans="1:2">
      <c r="A1602" s="42"/>
      <c r="B1602" s="42"/>
    </row>
    <row r="1603" spans="1:2">
      <c r="A1603" s="42"/>
      <c r="B1603" s="42"/>
    </row>
    <row r="1604" spans="1:2">
      <c r="A1604" s="42"/>
      <c r="B1604" s="42"/>
    </row>
    <row r="1605" spans="1:2">
      <c r="A1605" s="42"/>
      <c r="B1605" s="42"/>
    </row>
    <row r="1606" spans="1:2">
      <c r="A1606" s="42"/>
      <c r="B1606" s="42"/>
    </row>
    <row r="1607" spans="1:2">
      <c r="A1607" s="42"/>
      <c r="B1607" s="42"/>
    </row>
    <row r="1608" spans="1:2">
      <c r="A1608" s="42"/>
      <c r="B1608" s="42"/>
    </row>
    <row r="1609" spans="1:2">
      <c r="A1609" s="42"/>
      <c r="B1609" s="42"/>
    </row>
    <row r="1610" spans="1:2">
      <c r="A1610" s="42"/>
      <c r="B1610" s="42"/>
    </row>
    <row r="1611" spans="1:2">
      <c r="A1611" s="42"/>
      <c r="B1611" s="42"/>
    </row>
    <row r="1612" spans="1:2">
      <c r="A1612" s="42"/>
      <c r="B1612" s="42"/>
    </row>
    <row r="1613" spans="1:2">
      <c r="A1613" s="42"/>
      <c r="B1613" s="42"/>
    </row>
    <row r="1614" spans="1:2">
      <c r="A1614" s="42"/>
      <c r="B1614" s="42"/>
    </row>
    <row r="1615" spans="1:2">
      <c r="A1615" s="42"/>
      <c r="B1615" s="42"/>
    </row>
    <row r="1616" spans="1:2">
      <c r="A1616" s="42"/>
      <c r="B1616" s="42"/>
    </row>
    <row r="1617" spans="1:2">
      <c r="A1617" s="42"/>
      <c r="B1617" s="42"/>
    </row>
    <row r="1618" spans="1:2">
      <c r="A1618" s="42"/>
      <c r="B1618" s="42"/>
    </row>
    <row r="1619" spans="1:2">
      <c r="A1619" s="42"/>
      <c r="B1619" s="42"/>
    </row>
    <row r="1620" spans="1:2">
      <c r="A1620" s="42"/>
      <c r="B1620" s="42"/>
    </row>
    <row r="1621" spans="1:2">
      <c r="A1621" s="42"/>
      <c r="B1621" s="42"/>
    </row>
    <row r="1622" spans="1:2">
      <c r="A1622" s="42"/>
      <c r="B1622" s="42"/>
    </row>
    <row r="1623" spans="1:2">
      <c r="A1623" s="42"/>
      <c r="B1623" s="42"/>
    </row>
    <row r="1624" spans="1:2">
      <c r="A1624" s="42"/>
      <c r="B1624" s="42"/>
    </row>
    <row r="1625" spans="1:2">
      <c r="A1625" s="42"/>
      <c r="B1625" s="42"/>
    </row>
    <row r="1626" spans="1:2">
      <c r="A1626" s="42"/>
      <c r="B1626" s="42"/>
    </row>
    <row r="1627" spans="1:2">
      <c r="A1627" s="42"/>
      <c r="B1627" s="42"/>
    </row>
    <row r="1628" spans="1:2">
      <c r="A1628" s="42"/>
      <c r="B1628" s="42"/>
    </row>
    <row r="1629" spans="1:2">
      <c r="A1629" s="42"/>
      <c r="B1629" s="42"/>
    </row>
    <row r="1630" spans="1:2">
      <c r="A1630" s="42"/>
      <c r="B1630" s="42"/>
    </row>
    <row r="1631" spans="1:2">
      <c r="A1631" s="42"/>
      <c r="B1631" s="42"/>
    </row>
    <row r="1632" spans="1:2">
      <c r="A1632" s="42"/>
      <c r="B1632" s="42"/>
    </row>
    <row r="1633" spans="1:2">
      <c r="A1633" s="42"/>
      <c r="B1633" s="42"/>
    </row>
    <row r="1634" spans="1:2">
      <c r="A1634" s="42"/>
      <c r="B1634" s="42"/>
    </row>
    <row r="1635" spans="1:2">
      <c r="A1635" s="42"/>
      <c r="B1635" s="42"/>
    </row>
    <row r="1636" spans="1:2">
      <c r="A1636" s="42"/>
      <c r="B1636" s="42"/>
    </row>
    <row r="1637" spans="1:2">
      <c r="A1637" s="42"/>
      <c r="B1637" s="42"/>
    </row>
    <row r="1638" spans="1:2">
      <c r="A1638" s="42"/>
      <c r="B1638" s="42"/>
    </row>
    <row r="1639" spans="1:2">
      <c r="A1639" s="42"/>
      <c r="B1639" s="42"/>
    </row>
    <row r="1640" spans="1:2">
      <c r="A1640" s="42"/>
      <c r="B1640" s="42"/>
    </row>
    <row r="1641" spans="1:2">
      <c r="A1641" s="42"/>
      <c r="B1641" s="42"/>
    </row>
    <row r="1642" spans="1:2">
      <c r="A1642" s="42"/>
      <c r="B1642" s="42"/>
    </row>
    <row r="1643" spans="1:2">
      <c r="A1643" s="42"/>
      <c r="B1643" s="42"/>
    </row>
    <row r="1644" spans="1:2">
      <c r="A1644" s="42"/>
      <c r="B1644" s="42"/>
    </row>
    <row r="1645" spans="1:2">
      <c r="A1645" s="42"/>
      <c r="B1645" s="42"/>
    </row>
    <row r="1646" spans="1:2">
      <c r="A1646" s="42"/>
      <c r="B1646" s="42"/>
    </row>
    <row r="1647" spans="1:2">
      <c r="A1647" s="42"/>
      <c r="B1647" s="42"/>
    </row>
    <row r="1648" spans="1:2">
      <c r="A1648" s="42"/>
      <c r="B1648" s="42"/>
    </row>
    <row r="1649" spans="1:2">
      <c r="A1649" s="42"/>
      <c r="B1649" s="42"/>
    </row>
    <row r="1650" spans="1:2">
      <c r="A1650" s="42"/>
      <c r="B1650" s="42"/>
    </row>
    <row r="1651" spans="1:2">
      <c r="A1651" s="42"/>
      <c r="B1651" s="42"/>
    </row>
    <row r="1652" spans="1:2">
      <c r="A1652" s="42"/>
      <c r="B1652" s="42"/>
    </row>
    <row r="1653" spans="1:2">
      <c r="A1653" s="42"/>
      <c r="B1653" s="42"/>
    </row>
    <row r="1654" spans="1:2">
      <c r="A1654" s="42"/>
      <c r="B1654" s="42"/>
    </row>
    <row r="1655" spans="1:2">
      <c r="A1655" s="42"/>
      <c r="B1655" s="42"/>
    </row>
    <row r="1656" spans="1:2">
      <c r="A1656" s="42"/>
      <c r="B1656" s="42"/>
    </row>
    <row r="1657" spans="1:2">
      <c r="A1657" s="42"/>
      <c r="B1657" s="42"/>
    </row>
    <row r="1658" spans="1:2">
      <c r="A1658" s="42"/>
      <c r="B1658" s="42"/>
    </row>
    <row r="1659" spans="1:2">
      <c r="A1659" s="42"/>
      <c r="B1659" s="42"/>
    </row>
    <row r="1660" spans="1:2">
      <c r="A1660" s="42"/>
      <c r="B1660" s="42"/>
    </row>
    <row r="1661" spans="1:2">
      <c r="A1661" s="42"/>
      <c r="B1661" s="42"/>
    </row>
    <row r="1662" spans="1:2">
      <c r="A1662" s="42"/>
      <c r="B1662" s="42"/>
    </row>
    <row r="1663" spans="1:2">
      <c r="A1663" s="42"/>
      <c r="B1663" s="42"/>
    </row>
    <row r="1664" spans="1:2">
      <c r="A1664" s="42"/>
      <c r="B1664" s="42"/>
    </row>
    <row r="1665" spans="1:2">
      <c r="A1665" s="42"/>
      <c r="B1665" s="42"/>
    </row>
    <row r="1666" spans="1:2">
      <c r="A1666" s="42"/>
      <c r="B1666" s="42"/>
    </row>
    <row r="1667" spans="1:2">
      <c r="A1667" s="42"/>
      <c r="B1667" s="42"/>
    </row>
    <row r="1668" spans="1:2">
      <c r="A1668" s="42"/>
      <c r="B1668" s="42"/>
    </row>
    <row r="1669" spans="1:2">
      <c r="A1669" s="42"/>
      <c r="B1669" s="42"/>
    </row>
    <row r="1670" spans="1:2">
      <c r="A1670" s="42"/>
      <c r="B1670" s="42"/>
    </row>
    <row r="1671" spans="1:2">
      <c r="A1671" s="42"/>
      <c r="B1671" s="42"/>
    </row>
    <row r="1672" spans="1:2">
      <c r="A1672" s="42"/>
      <c r="B1672" s="42"/>
    </row>
    <row r="1673" spans="1:2">
      <c r="A1673" s="42"/>
      <c r="B1673" s="42"/>
    </row>
    <row r="1674" spans="1:2">
      <c r="A1674" s="42"/>
      <c r="B1674" s="42"/>
    </row>
    <row r="1675" spans="1:2">
      <c r="A1675" s="42"/>
      <c r="B1675" s="42"/>
    </row>
    <row r="1676" spans="1:2">
      <c r="A1676" s="42"/>
      <c r="B1676" s="42"/>
    </row>
    <row r="1677" spans="1:2">
      <c r="A1677" s="42"/>
      <c r="B1677" s="42"/>
    </row>
    <row r="1678" spans="1:2">
      <c r="A1678" s="42"/>
      <c r="B1678" s="42"/>
    </row>
    <row r="1679" spans="1:2">
      <c r="A1679" s="42"/>
      <c r="B1679" s="42"/>
    </row>
    <row r="1680" spans="1:2">
      <c r="A1680" s="42"/>
      <c r="B1680" s="42"/>
    </row>
    <row r="1681" spans="1:2">
      <c r="A1681" s="42"/>
      <c r="B1681" s="42"/>
    </row>
    <row r="1682" spans="1:2">
      <c r="A1682" s="42"/>
      <c r="B1682" s="42"/>
    </row>
    <row r="1683" spans="1:2">
      <c r="A1683" s="42"/>
      <c r="B1683" s="42"/>
    </row>
    <row r="1684" spans="1:2">
      <c r="A1684" s="42"/>
      <c r="B1684" s="42"/>
    </row>
    <row r="1685" spans="1:2">
      <c r="A1685" s="42"/>
      <c r="B1685" s="42"/>
    </row>
    <row r="1686" spans="1:2">
      <c r="A1686" s="42"/>
      <c r="B1686" s="42"/>
    </row>
    <row r="1687" spans="1:2">
      <c r="A1687" s="42"/>
      <c r="B1687" s="42"/>
    </row>
    <row r="1688" spans="1:2">
      <c r="A1688" s="42"/>
      <c r="B1688" s="42"/>
    </row>
    <row r="1689" spans="1:2">
      <c r="A1689" s="42"/>
      <c r="B1689" s="42"/>
    </row>
    <row r="1690" spans="1:2">
      <c r="A1690" s="42"/>
      <c r="B1690" s="42"/>
    </row>
    <row r="1691" spans="1:2">
      <c r="A1691" s="42"/>
      <c r="B1691" s="42"/>
    </row>
    <row r="1692" spans="1:2">
      <c r="A1692" s="42"/>
      <c r="B1692" s="42"/>
    </row>
    <row r="1693" spans="1:2">
      <c r="A1693" s="42"/>
      <c r="B1693" s="42"/>
    </row>
    <row r="1694" spans="1:2">
      <c r="A1694" s="42"/>
      <c r="B1694" s="42"/>
    </row>
    <row r="1695" spans="1:2">
      <c r="A1695" s="42"/>
      <c r="B1695" s="42"/>
    </row>
    <row r="1696" spans="1:2">
      <c r="A1696" s="42"/>
      <c r="B1696" s="42"/>
    </row>
    <row r="1697" spans="1:2">
      <c r="A1697" s="42"/>
      <c r="B1697" s="42"/>
    </row>
    <row r="1698" spans="1:2">
      <c r="A1698" s="42"/>
      <c r="B1698" s="42"/>
    </row>
    <row r="1699" spans="1:2">
      <c r="A1699" s="42"/>
      <c r="B1699" s="42"/>
    </row>
    <row r="1700" spans="1:2">
      <c r="A1700" s="42"/>
      <c r="B1700" s="42"/>
    </row>
    <row r="1701" spans="1:2">
      <c r="A1701" s="42"/>
      <c r="B1701" s="42"/>
    </row>
    <row r="1702" spans="1:2">
      <c r="A1702" s="42"/>
      <c r="B1702" s="42"/>
    </row>
    <row r="1703" spans="1:2">
      <c r="A1703" s="42"/>
      <c r="B1703" s="42"/>
    </row>
    <row r="1704" spans="1:2">
      <c r="A1704" s="42"/>
      <c r="B1704" s="42"/>
    </row>
    <row r="1705" spans="1:2">
      <c r="A1705" s="42"/>
      <c r="B1705" s="42"/>
    </row>
    <row r="1706" spans="1:2">
      <c r="A1706" s="42"/>
      <c r="B1706" s="42"/>
    </row>
    <row r="1707" spans="1:2">
      <c r="A1707" s="42"/>
      <c r="B1707" s="42"/>
    </row>
    <row r="1708" spans="1:2">
      <c r="A1708" s="42"/>
      <c r="B1708" s="42"/>
    </row>
    <row r="1709" spans="1:2">
      <c r="A1709" s="42"/>
      <c r="B1709" s="42"/>
    </row>
    <row r="1710" spans="1:2">
      <c r="A1710" s="42"/>
      <c r="B1710" s="42"/>
    </row>
    <row r="1711" spans="1:2">
      <c r="A1711" s="42"/>
      <c r="B1711" s="42"/>
    </row>
    <row r="1712" spans="1:2">
      <c r="A1712" s="42"/>
      <c r="B1712" s="42"/>
    </row>
    <row r="1713" spans="1:2">
      <c r="A1713" s="42"/>
      <c r="B1713" s="42"/>
    </row>
    <row r="1714" spans="1:2">
      <c r="A1714" s="42"/>
      <c r="B1714" s="42"/>
    </row>
    <row r="1715" spans="1:2">
      <c r="A1715" s="42"/>
      <c r="B1715" s="42"/>
    </row>
    <row r="1716" spans="1:2">
      <c r="A1716" s="42"/>
      <c r="B1716" s="42"/>
    </row>
    <row r="1717" spans="1:2">
      <c r="A1717" s="42"/>
      <c r="B1717" s="42"/>
    </row>
    <row r="1718" spans="1:2">
      <c r="A1718" s="42"/>
      <c r="B1718" s="42"/>
    </row>
    <row r="1719" spans="1:2">
      <c r="A1719" s="42"/>
      <c r="B1719" s="42"/>
    </row>
    <row r="1720" spans="1:2">
      <c r="A1720" s="42"/>
      <c r="B1720" s="42"/>
    </row>
    <row r="1721" spans="1:2">
      <c r="A1721" s="42"/>
      <c r="B1721" s="42"/>
    </row>
    <row r="1722" spans="1:2">
      <c r="A1722" s="42"/>
      <c r="B1722" s="42"/>
    </row>
    <row r="1723" spans="1:2">
      <c r="A1723" s="42"/>
      <c r="B1723" s="42"/>
    </row>
    <row r="1724" spans="1:2">
      <c r="A1724" s="42"/>
      <c r="B1724" s="42"/>
    </row>
    <row r="1725" spans="1:2">
      <c r="A1725" s="42"/>
      <c r="B1725" s="42"/>
    </row>
    <row r="1726" spans="1:2">
      <c r="A1726" s="42"/>
      <c r="B1726" s="42"/>
    </row>
    <row r="1727" spans="1:2">
      <c r="A1727" s="42"/>
      <c r="B1727" s="42"/>
    </row>
    <row r="1728" spans="1:2">
      <c r="A1728" s="42"/>
      <c r="B1728" s="42"/>
    </row>
    <row r="1729" spans="1:2">
      <c r="A1729" s="42"/>
      <c r="B1729" s="42"/>
    </row>
    <row r="1730" spans="1:2">
      <c r="A1730" s="42"/>
      <c r="B1730" s="42"/>
    </row>
    <row r="1731" spans="1:2">
      <c r="A1731" s="42"/>
      <c r="B1731" s="42"/>
    </row>
    <row r="1732" spans="1:2">
      <c r="A1732" s="42"/>
      <c r="B1732" s="42"/>
    </row>
    <row r="1733" spans="1:2">
      <c r="A1733" s="42"/>
      <c r="B1733" s="42"/>
    </row>
    <row r="1734" spans="1:2">
      <c r="A1734" s="42"/>
      <c r="B1734" s="42"/>
    </row>
    <row r="1735" spans="1:2">
      <c r="A1735" s="42"/>
      <c r="B1735" s="42"/>
    </row>
    <row r="1736" spans="1:2">
      <c r="A1736" s="42"/>
      <c r="B1736" s="42"/>
    </row>
    <row r="1737" spans="1:2">
      <c r="A1737" s="42"/>
      <c r="B1737" s="42"/>
    </row>
    <row r="1738" spans="1:2">
      <c r="A1738" s="42"/>
      <c r="B1738" s="42"/>
    </row>
    <row r="1739" spans="1:2">
      <c r="A1739" s="42"/>
      <c r="B1739" s="42"/>
    </row>
    <row r="1740" spans="1:2">
      <c r="A1740" s="42"/>
      <c r="B1740" s="42"/>
    </row>
    <row r="1741" spans="1:2">
      <c r="A1741" s="42"/>
      <c r="B1741" s="42"/>
    </row>
    <row r="1742" spans="1:2">
      <c r="A1742" s="42"/>
      <c r="B1742" s="42"/>
    </row>
    <row r="1743" spans="1:2">
      <c r="A1743" s="42"/>
      <c r="B1743" s="42"/>
    </row>
    <row r="1744" spans="1:2">
      <c r="A1744" s="42"/>
      <c r="B1744" s="42"/>
    </row>
    <row r="1745" spans="1:2">
      <c r="A1745" s="42"/>
      <c r="B1745" s="42"/>
    </row>
    <row r="1746" spans="1:2">
      <c r="A1746" s="42"/>
      <c r="B1746" s="42"/>
    </row>
    <row r="1747" spans="1:2">
      <c r="A1747" s="42"/>
      <c r="B1747" s="42"/>
    </row>
    <row r="1748" spans="1:2">
      <c r="A1748" s="42"/>
      <c r="B1748" s="42"/>
    </row>
    <row r="1749" spans="1:2">
      <c r="A1749" s="42"/>
      <c r="B1749" s="42"/>
    </row>
    <row r="1750" spans="1:2">
      <c r="A1750" s="42"/>
      <c r="B1750" s="42"/>
    </row>
    <row r="1751" spans="1:2">
      <c r="A1751" s="42"/>
      <c r="B1751" s="42"/>
    </row>
    <row r="1752" spans="1:2">
      <c r="A1752" s="42"/>
      <c r="B1752" s="42"/>
    </row>
    <row r="1753" spans="1:2">
      <c r="A1753" s="42"/>
      <c r="B1753" s="42"/>
    </row>
    <row r="1754" spans="1:2">
      <c r="A1754" s="42"/>
      <c r="B1754" s="42"/>
    </row>
    <row r="1755" spans="1:2">
      <c r="A1755" s="42"/>
      <c r="B1755" s="42"/>
    </row>
    <row r="1756" spans="1:2">
      <c r="A1756" s="42"/>
      <c r="B1756" s="42"/>
    </row>
    <row r="1757" spans="1:2">
      <c r="A1757" s="42"/>
      <c r="B1757" s="42"/>
    </row>
    <row r="1758" spans="1:2">
      <c r="A1758" s="42"/>
      <c r="B1758" s="42"/>
    </row>
    <row r="1759" spans="1:2">
      <c r="A1759" s="42"/>
      <c r="B1759" s="42"/>
    </row>
    <row r="1760" spans="1:2">
      <c r="A1760" s="42"/>
      <c r="B1760" s="42"/>
    </row>
    <row r="1761" spans="1:2">
      <c r="A1761" s="42"/>
      <c r="B1761" s="42"/>
    </row>
    <row r="1762" spans="1:2">
      <c r="A1762" s="42"/>
      <c r="B1762" s="42"/>
    </row>
    <row r="1763" spans="1:2">
      <c r="A1763" s="42"/>
      <c r="B1763" s="42"/>
    </row>
    <row r="1764" spans="1:2">
      <c r="A1764" s="42"/>
      <c r="B1764" s="42"/>
    </row>
    <row r="1765" spans="1:2">
      <c r="A1765" s="42"/>
      <c r="B1765" s="42"/>
    </row>
    <row r="1766" spans="1:2">
      <c r="A1766" s="42"/>
      <c r="B1766" s="42"/>
    </row>
    <row r="1767" spans="1:2">
      <c r="A1767" s="42"/>
      <c r="B1767" s="42"/>
    </row>
    <row r="1768" spans="1:2">
      <c r="A1768" s="42"/>
      <c r="B1768" s="42"/>
    </row>
    <row r="1769" spans="1:2">
      <c r="A1769" s="42"/>
      <c r="B1769" s="42"/>
    </row>
    <row r="1770" spans="1:2">
      <c r="A1770" s="42"/>
      <c r="B1770" s="42"/>
    </row>
    <row r="1771" spans="1:2">
      <c r="A1771" s="42"/>
      <c r="B1771" s="42"/>
    </row>
    <row r="1772" spans="1:2">
      <c r="A1772" s="42"/>
      <c r="B1772" s="42"/>
    </row>
    <row r="1773" spans="1:2">
      <c r="A1773" s="42"/>
      <c r="B1773" s="42"/>
    </row>
    <row r="1774" spans="1:2">
      <c r="A1774" s="42"/>
      <c r="B1774" s="42"/>
    </row>
    <row r="1775" spans="1:2">
      <c r="A1775" s="42"/>
      <c r="B1775" s="42"/>
    </row>
    <row r="1776" spans="1:2">
      <c r="A1776" s="42"/>
      <c r="B1776" s="42"/>
    </row>
    <row r="1777" spans="1:2">
      <c r="A1777" s="42"/>
      <c r="B1777" s="42"/>
    </row>
    <row r="1778" spans="1:2">
      <c r="A1778" s="42"/>
      <c r="B1778" s="42"/>
    </row>
    <row r="1779" spans="1:2">
      <c r="A1779" s="42"/>
      <c r="B1779" s="42"/>
    </row>
    <row r="1780" spans="1:2">
      <c r="A1780" s="42"/>
      <c r="B1780" s="42"/>
    </row>
    <row r="1781" spans="1:2">
      <c r="A1781" s="42"/>
      <c r="B1781" s="42"/>
    </row>
    <row r="1782" spans="1:2">
      <c r="A1782" s="42"/>
      <c r="B1782" s="42"/>
    </row>
    <row r="1783" spans="1:2">
      <c r="A1783" s="42"/>
      <c r="B1783" s="42"/>
    </row>
    <row r="1784" spans="1:2">
      <c r="A1784" s="42"/>
      <c r="B1784" s="42"/>
    </row>
    <row r="1785" spans="1:2">
      <c r="A1785" s="42"/>
      <c r="B1785" s="42"/>
    </row>
    <row r="1786" spans="1:2">
      <c r="A1786" s="42"/>
      <c r="B1786" s="42"/>
    </row>
    <row r="1787" spans="1:2">
      <c r="A1787" s="42"/>
      <c r="B1787" s="42"/>
    </row>
    <row r="1788" spans="1:2">
      <c r="A1788" s="42"/>
      <c r="B1788" s="42"/>
    </row>
    <row r="1789" spans="1:2">
      <c r="A1789" s="42"/>
      <c r="B1789" s="42"/>
    </row>
    <row r="1790" spans="1:2">
      <c r="A1790" s="42"/>
      <c r="B1790" s="42"/>
    </row>
    <row r="1791" spans="1:2">
      <c r="A1791" s="42"/>
      <c r="B1791" s="42"/>
    </row>
    <row r="1792" spans="1:2">
      <c r="A1792" s="42"/>
      <c r="B1792" s="42"/>
    </row>
    <row r="1793" spans="1:2">
      <c r="A1793" s="42"/>
      <c r="B1793" s="42"/>
    </row>
    <row r="1794" spans="1:2">
      <c r="A1794" s="42"/>
      <c r="B1794" s="42"/>
    </row>
    <row r="1795" spans="1:2">
      <c r="A1795" s="42"/>
      <c r="B1795" s="42"/>
    </row>
    <row r="1796" spans="1:2">
      <c r="A1796" s="42"/>
      <c r="B1796" s="42"/>
    </row>
    <row r="1797" spans="1:2">
      <c r="A1797" s="42"/>
      <c r="B1797" s="42"/>
    </row>
    <row r="1798" spans="1:2">
      <c r="A1798" s="42"/>
      <c r="B1798" s="42"/>
    </row>
    <row r="1799" spans="1:2">
      <c r="A1799" s="42"/>
      <c r="B1799" s="42"/>
    </row>
    <row r="1800" spans="1:2">
      <c r="A1800" s="42"/>
      <c r="B1800" s="42"/>
    </row>
    <row r="1801" spans="1:2">
      <c r="A1801" s="42"/>
      <c r="B1801" s="42"/>
    </row>
    <row r="1802" spans="1:2">
      <c r="A1802" s="42"/>
      <c r="B1802" s="42"/>
    </row>
    <row r="1803" spans="1:2">
      <c r="A1803" s="42"/>
      <c r="B1803" s="42"/>
    </row>
    <row r="1804" spans="1:2">
      <c r="A1804" s="42"/>
      <c r="B1804" s="42"/>
    </row>
    <row r="1805" spans="1:2">
      <c r="A1805" s="42"/>
      <c r="B1805" s="42"/>
    </row>
    <row r="1806" spans="1:2">
      <c r="A1806" s="42"/>
      <c r="B1806" s="42"/>
    </row>
    <row r="1807" spans="1:2">
      <c r="A1807" s="42"/>
      <c r="B1807" s="42"/>
    </row>
    <row r="1808" spans="1:2">
      <c r="A1808" s="42"/>
      <c r="B1808" s="42"/>
    </row>
    <row r="1809" spans="1:2">
      <c r="A1809" s="42"/>
      <c r="B1809" s="42"/>
    </row>
    <row r="1810" spans="1:2">
      <c r="A1810" s="42"/>
      <c r="B1810" s="42"/>
    </row>
    <row r="1811" spans="1:2">
      <c r="A1811" s="42"/>
      <c r="B1811" s="42"/>
    </row>
    <row r="1812" spans="1:2">
      <c r="A1812" s="42"/>
      <c r="B1812" s="42"/>
    </row>
    <row r="1813" spans="1:2">
      <c r="A1813" s="42"/>
      <c r="B1813" s="42"/>
    </row>
    <row r="1814" spans="1:2">
      <c r="A1814" s="42"/>
      <c r="B1814" s="42"/>
    </row>
    <row r="1815" spans="1:2">
      <c r="A1815" s="42"/>
      <c r="B1815" s="42"/>
    </row>
    <row r="1816" spans="1:2">
      <c r="A1816" s="42"/>
      <c r="B1816" s="42"/>
    </row>
    <row r="1817" spans="1:2">
      <c r="A1817" s="42"/>
      <c r="B1817" s="42"/>
    </row>
    <row r="1818" spans="1:2">
      <c r="A1818" s="42"/>
      <c r="B1818" s="42"/>
    </row>
    <row r="1819" spans="1:2">
      <c r="A1819" s="42"/>
      <c r="B1819" s="42"/>
    </row>
    <row r="1820" spans="1:2">
      <c r="A1820" s="42"/>
      <c r="B1820" s="42"/>
    </row>
    <row r="1821" spans="1:2">
      <c r="A1821" s="42"/>
      <c r="B1821" s="42"/>
    </row>
    <row r="1822" spans="1:2">
      <c r="A1822" s="42"/>
      <c r="B1822" s="42"/>
    </row>
    <row r="1823" spans="1:2">
      <c r="A1823" s="42"/>
      <c r="B1823" s="42"/>
    </row>
    <row r="1824" spans="1:2">
      <c r="A1824" s="42"/>
      <c r="B1824" s="42"/>
    </row>
    <row r="1825" spans="1:2">
      <c r="A1825" s="42"/>
      <c r="B1825" s="42"/>
    </row>
    <row r="1826" spans="1:2">
      <c r="A1826" s="42"/>
      <c r="B1826" s="42"/>
    </row>
    <row r="1827" spans="1:2">
      <c r="A1827" s="42"/>
      <c r="B1827" s="42"/>
    </row>
    <row r="1828" spans="1:2">
      <c r="A1828" s="42"/>
      <c r="B1828" s="42"/>
    </row>
    <row r="1829" spans="1:2">
      <c r="A1829" s="42"/>
      <c r="B1829" s="42"/>
    </row>
    <row r="1830" spans="1:2">
      <c r="A1830" s="42"/>
      <c r="B1830" s="42"/>
    </row>
    <row r="1831" spans="1:2">
      <c r="A1831" s="42"/>
      <c r="B1831" s="42"/>
    </row>
    <row r="1832" spans="1:2">
      <c r="A1832" s="42"/>
      <c r="B1832" s="42"/>
    </row>
    <row r="1833" spans="1:2">
      <c r="A1833" s="42"/>
      <c r="B1833" s="42"/>
    </row>
    <row r="1834" spans="1:2">
      <c r="A1834" s="42"/>
      <c r="B1834" s="42"/>
    </row>
    <row r="1835" spans="1:2">
      <c r="A1835" s="42"/>
      <c r="B1835" s="42"/>
    </row>
    <row r="1836" spans="1:2">
      <c r="A1836" s="42"/>
      <c r="B1836" s="42"/>
    </row>
    <row r="1837" spans="1:2">
      <c r="A1837" s="42"/>
      <c r="B1837" s="42"/>
    </row>
    <row r="1838" spans="1:2">
      <c r="A1838" s="42"/>
      <c r="B1838" s="42"/>
    </row>
    <row r="1839" spans="1:2">
      <c r="A1839" s="42"/>
      <c r="B1839" s="42"/>
    </row>
    <row r="1840" spans="1:2">
      <c r="A1840" s="42"/>
      <c r="B1840" s="42"/>
    </row>
    <row r="1841" spans="1:2">
      <c r="A1841" s="42"/>
      <c r="B1841" s="42"/>
    </row>
    <row r="1842" spans="1:2">
      <c r="A1842" s="42"/>
      <c r="B1842" s="42"/>
    </row>
    <row r="1843" spans="1:2">
      <c r="A1843" s="42"/>
      <c r="B1843" s="42"/>
    </row>
    <row r="1844" spans="1:2">
      <c r="A1844" s="42"/>
      <c r="B1844" s="42"/>
    </row>
    <row r="1845" spans="1:2">
      <c r="A1845" s="42"/>
      <c r="B1845" s="42"/>
    </row>
    <row r="1846" spans="1:2">
      <c r="A1846" s="42"/>
      <c r="B1846" s="42"/>
    </row>
    <row r="1847" spans="1:2">
      <c r="A1847" s="42"/>
      <c r="B1847" s="42"/>
    </row>
    <row r="1848" spans="1:2">
      <c r="A1848" s="42"/>
      <c r="B1848" s="42"/>
    </row>
    <row r="1849" spans="1:2">
      <c r="A1849" s="42"/>
      <c r="B1849" s="42"/>
    </row>
    <row r="1850" spans="1:2">
      <c r="A1850" s="42"/>
      <c r="B1850" s="42"/>
    </row>
    <row r="1851" spans="1:2">
      <c r="A1851" s="42"/>
      <c r="B1851" s="42"/>
    </row>
    <row r="1852" spans="1:2">
      <c r="A1852" s="42"/>
      <c r="B1852" s="42"/>
    </row>
    <row r="1853" spans="1:2">
      <c r="A1853" s="42"/>
      <c r="B1853" s="42"/>
    </row>
    <row r="1854" spans="1:2">
      <c r="A1854" s="42"/>
      <c r="B1854" s="42"/>
    </row>
    <row r="1855" spans="1:2">
      <c r="A1855" s="42"/>
      <c r="B1855" s="42"/>
    </row>
    <row r="1856" spans="1:2">
      <c r="A1856" s="42"/>
      <c r="B1856" s="42"/>
    </row>
    <row r="1857" spans="1:2">
      <c r="A1857" s="42"/>
      <c r="B1857" s="42"/>
    </row>
    <row r="1858" spans="1:2">
      <c r="A1858" s="42"/>
      <c r="B1858" s="42"/>
    </row>
    <row r="1859" spans="1:2">
      <c r="A1859" s="42"/>
      <c r="B1859" s="42"/>
    </row>
    <row r="1860" spans="1:2">
      <c r="A1860" s="42"/>
      <c r="B1860" s="42"/>
    </row>
    <row r="1861" spans="1:2">
      <c r="A1861" s="42"/>
      <c r="B1861" s="42"/>
    </row>
    <row r="1862" spans="1:2">
      <c r="A1862" s="42"/>
      <c r="B1862" s="42"/>
    </row>
    <row r="1863" spans="1:2">
      <c r="A1863" s="42"/>
      <c r="B1863" s="42"/>
    </row>
    <row r="1864" spans="1:2">
      <c r="A1864" s="42"/>
      <c r="B1864" s="42"/>
    </row>
    <row r="1865" spans="1:2">
      <c r="A1865" s="42"/>
      <c r="B1865" s="42"/>
    </row>
    <row r="1866" spans="1:2">
      <c r="A1866" s="42"/>
      <c r="B1866" s="42"/>
    </row>
    <row r="1867" spans="1:2">
      <c r="A1867" s="42"/>
      <c r="B1867" s="42"/>
    </row>
    <row r="1868" spans="1:2">
      <c r="A1868" s="42"/>
      <c r="B1868" s="42"/>
    </row>
    <row r="1869" spans="1:2">
      <c r="A1869" s="42"/>
      <c r="B1869" s="42"/>
    </row>
    <row r="1870" spans="1:2">
      <c r="A1870" s="42"/>
      <c r="B1870" s="42"/>
    </row>
    <row r="1871" spans="1:2">
      <c r="A1871" s="42"/>
      <c r="B1871" s="42"/>
    </row>
    <row r="1872" spans="1:2">
      <c r="A1872" s="42"/>
      <c r="B1872" s="42"/>
    </row>
    <row r="1873" spans="1:2">
      <c r="A1873" s="42"/>
      <c r="B1873" s="42"/>
    </row>
    <row r="1874" spans="1:2">
      <c r="A1874" s="42"/>
      <c r="B1874" s="42"/>
    </row>
    <row r="1875" spans="1:2">
      <c r="A1875" s="42"/>
      <c r="B1875" s="42"/>
    </row>
    <row r="1876" spans="1:2">
      <c r="A1876" s="42"/>
      <c r="B1876" s="42"/>
    </row>
    <row r="1877" spans="1:2">
      <c r="A1877" s="42"/>
      <c r="B1877" s="42"/>
    </row>
    <row r="1878" spans="1:2">
      <c r="A1878" s="42"/>
      <c r="B1878" s="42"/>
    </row>
    <row r="1879" spans="1:2">
      <c r="A1879" s="42"/>
      <c r="B1879" s="42"/>
    </row>
    <row r="1880" spans="1:2">
      <c r="A1880" s="42"/>
      <c r="B1880" s="42"/>
    </row>
    <row r="1881" spans="1:2">
      <c r="A1881" s="42"/>
      <c r="B1881" s="42"/>
    </row>
    <row r="1882" spans="1:2">
      <c r="A1882" s="42"/>
      <c r="B1882" s="42"/>
    </row>
    <row r="1883" spans="1:2">
      <c r="A1883" s="42"/>
      <c r="B1883" s="42"/>
    </row>
    <row r="1884" spans="1:2">
      <c r="A1884" s="42"/>
      <c r="B1884" s="42"/>
    </row>
    <row r="1885" spans="1:2">
      <c r="A1885" s="42"/>
      <c r="B1885" s="42"/>
    </row>
    <row r="1886" spans="1:2">
      <c r="A1886" s="42"/>
      <c r="B1886" s="42"/>
    </row>
    <row r="1887" spans="1:2">
      <c r="A1887" s="42"/>
      <c r="B1887" s="42"/>
    </row>
    <row r="1888" spans="1:2">
      <c r="A1888" s="42"/>
      <c r="B1888" s="42"/>
    </row>
    <row r="1889" spans="1:2">
      <c r="A1889" s="42"/>
      <c r="B1889" s="42"/>
    </row>
    <row r="1890" spans="1:2">
      <c r="A1890" s="42"/>
      <c r="B1890" s="42"/>
    </row>
    <row r="1891" spans="1:2">
      <c r="A1891" s="42"/>
      <c r="B1891" s="42"/>
    </row>
    <row r="1892" spans="1:2">
      <c r="A1892" s="42"/>
      <c r="B1892" s="42"/>
    </row>
    <row r="1893" spans="1:2">
      <c r="A1893" s="42"/>
      <c r="B1893" s="42"/>
    </row>
    <row r="1894" spans="1:2">
      <c r="A1894" s="42"/>
      <c r="B1894" s="42"/>
    </row>
    <row r="1895" spans="1:2">
      <c r="A1895" s="42"/>
      <c r="B1895" s="42"/>
    </row>
    <row r="1896" spans="1:2">
      <c r="A1896" s="42"/>
      <c r="B1896" s="42"/>
    </row>
    <row r="1897" spans="1:2">
      <c r="A1897" s="42"/>
      <c r="B1897" s="42"/>
    </row>
    <row r="1898" spans="1:2">
      <c r="A1898" s="42"/>
      <c r="B1898" s="42"/>
    </row>
    <row r="1899" spans="1:2">
      <c r="A1899" s="42"/>
      <c r="B1899" s="42"/>
    </row>
    <row r="1900" spans="1:2">
      <c r="A1900" s="42"/>
      <c r="B1900" s="42"/>
    </row>
    <row r="1901" spans="1:2">
      <c r="A1901" s="42"/>
      <c r="B1901" s="42"/>
    </row>
    <row r="1902" spans="1:2">
      <c r="A1902" s="42"/>
      <c r="B1902" s="42"/>
    </row>
    <row r="1903" spans="1:2">
      <c r="A1903" s="42"/>
      <c r="B1903" s="42"/>
    </row>
    <row r="1904" spans="1:2">
      <c r="A1904" s="42"/>
      <c r="B1904" s="42"/>
    </row>
    <row r="1905" spans="1:2">
      <c r="A1905" s="42"/>
      <c r="B1905" s="42"/>
    </row>
    <row r="1906" spans="1:2">
      <c r="A1906" s="42"/>
      <c r="B1906" s="42"/>
    </row>
    <row r="1907" spans="1:2">
      <c r="A1907" s="42"/>
      <c r="B1907" s="42"/>
    </row>
    <row r="1908" spans="1:2">
      <c r="A1908" s="42"/>
      <c r="B1908" s="42"/>
    </row>
    <row r="1909" spans="1:2">
      <c r="A1909" s="42"/>
      <c r="B1909" s="42"/>
    </row>
    <row r="1910" spans="1:2">
      <c r="A1910" s="42"/>
      <c r="B1910" s="42"/>
    </row>
    <row r="1911" spans="1:2">
      <c r="A1911" s="42"/>
      <c r="B1911" s="42"/>
    </row>
    <row r="1912" spans="1:2">
      <c r="A1912" s="42"/>
      <c r="B1912" s="42"/>
    </row>
    <row r="1913" spans="1:2">
      <c r="A1913" s="42"/>
      <c r="B1913" s="42"/>
    </row>
    <row r="1914" spans="1:2">
      <c r="A1914" s="42"/>
      <c r="B1914" s="42"/>
    </row>
    <row r="1915" spans="1:2">
      <c r="A1915" s="42"/>
      <c r="B1915" s="42"/>
    </row>
    <row r="1916" spans="1:2">
      <c r="A1916" s="42"/>
      <c r="B1916" s="42"/>
    </row>
    <row r="1917" spans="1:2">
      <c r="A1917" s="42"/>
      <c r="B1917" s="42"/>
    </row>
    <row r="1918" spans="1:2">
      <c r="A1918" s="42"/>
      <c r="B1918" s="42"/>
    </row>
    <row r="1919" spans="1:2">
      <c r="A1919" s="42"/>
      <c r="B1919" s="42"/>
    </row>
    <row r="1920" spans="1:2">
      <c r="A1920" s="42"/>
      <c r="B1920" s="42"/>
    </row>
    <row r="1921" spans="1:2">
      <c r="A1921" s="42"/>
      <c r="B1921" s="42"/>
    </row>
    <row r="1922" spans="1:2">
      <c r="A1922" s="42"/>
      <c r="B1922" s="42"/>
    </row>
    <row r="1923" spans="1:2">
      <c r="A1923" s="42"/>
      <c r="B1923" s="42"/>
    </row>
    <row r="1924" spans="1:2">
      <c r="A1924" s="42"/>
      <c r="B1924" s="42"/>
    </row>
    <row r="1925" spans="1:2">
      <c r="A1925" s="42"/>
      <c r="B1925" s="42"/>
    </row>
    <row r="1926" spans="1:2">
      <c r="A1926" s="42"/>
      <c r="B1926" s="42"/>
    </row>
    <row r="1927" spans="1:2">
      <c r="A1927" s="42"/>
      <c r="B1927" s="42"/>
    </row>
    <row r="1928" spans="1:2">
      <c r="A1928" s="42"/>
      <c r="B1928" s="42"/>
    </row>
    <row r="1929" spans="1:2">
      <c r="A1929" s="42"/>
      <c r="B1929" s="42"/>
    </row>
    <row r="1930" spans="1:2">
      <c r="A1930" s="42"/>
      <c r="B1930" s="42"/>
    </row>
    <row r="1931" spans="1:2">
      <c r="A1931" s="42"/>
      <c r="B1931" s="42"/>
    </row>
    <row r="1932" spans="1:2">
      <c r="A1932" s="42"/>
      <c r="B1932" s="42"/>
    </row>
    <row r="1933" spans="1:2">
      <c r="A1933" s="42"/>
      <c r="B1933" s="42"/>
    </row>
    <row r="1934" spans="1:2">
      <c r="A1934" s="42"/>
      <c r="B1934" s="42"/>
    </row>
    <row r="1935" spans="1:2">
      <c r="A1935" s="42"/>
      <c r="B1935" s="42"/>
    </row>
    <row r="1936" spans="1:2">
      <c r="A1936" s="42"/>
      <c r="B1936" s="42"/>
    </row>
    <row r="1937" spans="1:2">
      <c r="A1937" s="42"/>
      <c r="B1937" s="42"/>
    </row>
    <row r="1938" spans="1:2">
      <c r="A1938" s="42"/>
      <c r="B1938" s="42"/>
    </row>
    <row r="1939" spans="1:2">
      <c r="A1939" s="42"/>
      <c r="B1939" s="42"/>
    </row>
    <row r="1940" spans="1:2">
      <c r="A1940" s="42"/>
      <c r="B1940" s="42"/>
    </row>
    <row r="1941" spans="1:2">
      <c r="A1941" s="42"/>
      <c r="B1941" s="42"/>
    </row>
    <row r="1942" spans="1:2">
      <c r="A1942" s="42"/>
      <c r="B1942" s="42"/>
    </row>
    <row r="1943" spans="1:2">
      <c r="A1943" s="42"/>
      <c r="B1943" s="42"/>
    </row>
    <row r="1944" spans="1:2">
      <c r="A1944" s="42"/>
      <c r="B1944" s="42"/>
    </row>
    <row r="1945" spans="1:2">
      <c r="A1945" s="42"/>
      <c r="B1945" s="42"/>
    </row>
    <row r="1946" spans="1:2">
      <c r="A1946" s="42"/>
      <c r="B1946" s="42"/>
    </row>
    <row r="1947" spans="1:2">
      <c r="A1947" s="42"/>
      <c r="B1947" s="42"/>
    </row>
    <row r="1948" spans="1:2">
      <c r="A1948" s="42"/>
      <c r="B1948" s="42"/>
    </row>
    <row r="1949" spans="1:2">
      <c r="A1949" s="42"/>
      <c r="B1949" s="42"/>
    </row>
    <row r="1950" spans="1:2">
      <c r="A1950" s="42"/>
      <c r="B1950" s="42"/>
    </row>
    <row r="1951" spans="1:2">
      <c r="A1951" s="42"/>
      <c r="B1951" s="42"/>
    </row>
    <row r="1952" spans="1:2">
      <c r="A1952" s="42"/>
      <c r="B1952" s="42"/>
    </row>
    <row r="1953" spans="1:2">
      <c r="A1953" s="42"/>
      <c r="B1953" s="42"/>
    </row>
    <row r="1954" spans="1:2">
      <c r="A1954" s="42"/>
      <c r="B1954" s="42"/>
    </row>
    <row r="1955" spans="1:2">
      <c r="A1955" s="42"/>
      <c r="B1955" s="42"/>
    </row>
    <row r="1956" spans="1:2">
      <c r="A1956" s="42"/>
      <c r="B1956" s="42"/>
    </row>
    <row r="1957" spans="1:2">
      <c r="A1957" s="42"/>
      <c r="B1957" s="42"/>
    </row>
    <row r="1958" spans="1:2">
      <c r="A1958" s="42"/>
      <c r="B1958" s="42"/>
    </row>
    <row r="1959" spans="1:2">
      <c r="A1959" s="42"/>
      <c r="B1959" s="42"/>
    </row>
    <row r="1960" spans="1:2">
      <c r="A1960" s="42"/>
      <c r="B1960" s="42"/>
    </row>
    <row r="1961" spans="1:2">
      <c r="A1961" s="42"/>
      <c r="B1961" s="42"/>
    </row>
    <row r="1962" spans="1:2">
      <c r="A1962" s="42"/>
      <c r="B1962" s="42"/>
    </row>
    <row r="1963" spans="1:2">
      <c r="A1963" s="42"/>
      <c r="B1963" s="42"/>
    </row>
    <row r="1964" spans="1:2">
      <c r="A1964" s="42"/>
      <c r="B1964" s="42"/>
    </row>
    <row r="1965" spans="1:2">
      <c r="A1965" s="42"/>
      <c r="B1965" s="42"/>
    </row>
    <row r="1966" spans="1:2">
      <c r="A1966" s="42"/>
      <c r="B1966" s="42"/>
    </row>
    <row r="1967" spans="1:2">
      <c r="A1967" s="42"/>
      <c r="B1967" s="42"/>
    </row>
    <row r="1968" spans="1:2">
      <c r="A1968" s="42"/>
      <c r="B1968" s="42"/>
    </row>
    <row r="1969" spans="1:2">
      <c r="A1969" s="42"/>
      <c r="B1969" s="42"/>
    </row>
    <row r="1970" spans="1:2">
      <c r="A1970" s="42"/>
      <c r="B1970" s="42"/>
    </row>
    <row r="1971" spans="1:2">
      <c r="A1971" s="42"/>
      <c r="B1971" s="42"/>
    </row>
    <row r="1972" spans="1:2">
      <c r="A1972" s="42"/>
      <c r="B1972" s="42"/>
    </row>
    <row r="1973" spans="1:2">
      <c r="A1973" s="42"/>
      <c r="B1973" s="42"/>
    </row>
    <row r="1974" spans="1:2">
      <c r="A1974" s="42"/>
      <c r="B1974" s="42"/>
    </row>
    <row r="1975" spans="1:2">
      <c r="A1975" s="42"/>
      <c r="B1975" s="42"/>
    </row>
    <row r="1976" spans="1:2">
      <c r="A1976" s="42"/>
      <c r="B1976" s="42"/>
    </row>
    <row r="1977" spans="1:2">
      <c r="A1977" s="42"/>
      <c r="B1977" s="42"/>
    </row>
    <row r="1978" spans="1:2">
      <c r="A1978" s="42"/>
      <c r="B1978" s="42"/>
    </row>
    <row r="1979" spans="1:2">
      <c r="A1979" s="42"/>
      <c r="B1979" s="42"/>
    </row>
    <row r="1980" spans="1:2">
      <c r="A1980" s="42"/>
      <c r="B1980" s="42"/>
    </row>
    <row r="1981" spans="1:2">
      <c r="A1981" s="42"/>
      <c r="B1981" s="42"/>
    </row>
    <row r="1982" spans="1:2">
      <c r="A1982" s="42"/>
      <c r="B1982" s="42"/>
    </row>
    <row r="1983" spans="1:2">
      <c r="A1983" s="42"/>
      <c r="B1983" s="42"/>
    </row>
    <row r="1984" spans="1:2">
      <c r="A1984" s="42"/>
      <c r="B1984" s="42"/>
    </row>
    <row r="1985" spans="1:2">
      <c r="A1985" s="42"/>
      <c r="B1985" s="42"/>
    </row>
    <row r="1986" spans="1:2">
      <c r="A1986" s="42"/>
      <c r="B1986" s="42"/>
    </row>
    <row r="1987" spans="1:2">
      <c r="A1987" s="42"/>
      <c r="B1987" s="42"/>
    </row>
    <row r="1988" spans="1:2">
      <c r="A1988" s="42"/>
      <c r="B1988" s="42"/>
    </row>
    <row r="1989" spans="1:2">
      <c r="A1989" s="42"/>
      <c r="B1989" s="42"/>
    </row>
    <row r="1990" spans="1:2">
      <c r="A1990" s="42"/>
      <c r="B1990" s="42"/>
    </row>
    <row r="1991" spans="1:2">
      <c r="A1991" s="42"/>
      <c r="B1991" s="42"/>
    </row>
    <row r="1992" spans="1:2">
      <c r="A1992" s="42"/>
      <c r="B1992" s="42"/>
    </row>
    <row r="1993" spans="1:2">
      <c r="A1993" s="42"/>
      <c r="B1993" s="42"/>
    </row>
    <row r="1994" spans="1:2">
      <c r="A1994" s="42"/>
      <c r="B1994" s="42"/>
    </row>
    <row r="1995" spans="1:2">
      <c r="A1995" s="42"/>
      <c r="B1995" s="42"/>
    </row>
    <row r="1996" spans="1:2">
      <c r="A1996" s="42"/>
      <c r="B1996" s="42"/>
    </row>
    <row r="1997" spans="1:2">
      <c r="A1997" s="42"/>
      <c r="B1997" s="42"/>
    </row>
    <row r="1998" spans="1:2">
      <c r="A1998" s="42"/>
      <c r="B1998" s="42"/>
    </row>
    <row r="1999" spans="1:2">
      <c r="A1999" s="42"/>
      <c r="B1999" s="42"/>
    </row>
    <row r="2000" spans="1:2">
      <c r="A2000" s="42"/>
      <c r="B2000" s="42"/>
    </row>
    <row r="2001" spans="1:2">
      <c r="A2001" s="42"/>
      <c r="B2001" s="42"/>
    </row>
    <row r="2002" spans="1:2">
      <c r="A2002" s="42"/>
      <c r="B2002" s="42"/>
    </row>
    <row r="2003" spans="1:2">
      <c r="A2003" s="42"/>
      <c r="B2003" s="42"/>
    </row>
    <row r="2004" spans="1:2">
      <c r="A2004" s="42"/>
      <c r="B2004" s="42"/>
    </row>
    <row r="2005" spans="1:2">
      <c r="A2005" s="42"/>
      <c r="B2005" s="42"/>
    </row>
    <row r="2006" spans="1:2">
      <c r="A2006" s="42"/>
      <c r="B2006" s="42"/>
    </row>
    <row r="2007" spans="1:2">
      <c r="A2007" s="42"/>
      <c r="B2007" s="42"/>
    </row>
    <row r="2008" spans="1:2">
      <c r="A2008" s="42"/>
      <c r="B2008" s="42"/>
    </row>
    <row r="2009" spans="1:2">
      <c r="A2009" s="42"/>
      <c r="B2009" s="42"/>
    </row>
    <row r="2010" spans="1:2">
      <c r="A2010" s="42"/>
      <c r="B2010" s="42"/>
    </row>
    <row r="2011" spans="1:2">
      <c r="A2011" s="42"/>
      <c r="B2011" s="42"/>
    </row>
    <row r="2012" spans="1:2">
      <c r="A2012" s="42"/>
      <c r="B2012" s="42"/>
    </row>
    <row r="2013" spans="1:2">
      <c r="A2013" s="42"/>
      <c r="B2013" s="42"/>
    </row>
    <row r="2014" spans="1:2">
      <c r="A2014" s="42"/>
      <c r="B2014" s="42"/>
    </row>
    <row r="2015" spans="1:2">
      <c r="A2015" s="42"/>
      <c r="B2015" s="42"/>
    </row>
    <row r="2016" spans="1:2">
      <c r="A2016" s="42"/>
      <c r="B2016" s="42"/>
    </row>
    <row r="2017" spans="1:2">
      <c r="A2017" s="42"/>
      <c r="B2017" s="42"/>
    </row>
    <row r="2018" spans="1:2">
      <c r="A2018" s="42"/>
      <c r="B2018" s="42"/>
    </row>
    <row r="2019" spans="1:2">
      <c r="A2019" s="42"/>
      <c r="B2019" s="42"/>
    </row>
    <row r="2020" spans="1:2">
      <c r="A2020" s="42"/>
      <c r="B2020" s="42"/>
    </row>
    <row r="2021" spans="1:2">
      <c r="A2021" s="42"/>
      <c r="B2021" s="42"/>
    </row>
    <row r="2022" spans="1:2">
      <c r="A2022" s="42"/>
      <c r="B2022" s="42"/>
    </row>
    <row r="2023" spans="1:2">
      <c r="A2023" s="42"/>
      <c r="B2023" s="42"/>
    </row>
    <row r="2024" spans="1:2">
      <c r="A2024" s="42"/>
      <c r="B2024" s="42"/>
    </row>
    <row r="2025" spans="1:2">
      <c r="A2025" s="42"/>
      <c r="B2025" s="42"/>
    </row>
    <row r="2026" spans="1:2">
      <c r="A2026" s="42"/>
      <c r="B2026" s="42"/>
    </row>
    <row r="2027" spans="1:2">
      <c r="A2027" s="42"/>
      <c r="B2027" s="42"/>
    </row>
    <row r="2028" spans="1:2">
      <c r="A2028" s="42"/>
      <c r="B2028" s="42"/>
    </row>
    <row r="2029" spans="1:2">
      <c r="A2029" s="42"/>
      <c r="B2029" s="42"/>
    </row>
    <row r="2030" spans="1:2">
      <c r="A2030" s="42"/>
      <c r="B2030" s="42"/>
    </row>
    <row r="2031" spans="1:2">
      <c r="A2031" s="42"/>
      <c r="B2031" s="42"/>
    </row>
    <row r="2032" spans="1:2">
      <c r="A2032" s="42"/>
      <c r="B2032" s="42"/>
    </row>
    <row r="2033" spans="1:2">
      <c r="A2033" s="42"/>
      <c r="B2033" s="42"/>
    </row>
    <row r="2034" spans="1:2">
      <c r="A2034" s="42"/>
      <c r="B2034" s="42"/>
    </row>
    <row r="2035" spans="1:2">
      <c r="A2035" s="42"/>
      <c r="B2035" s="42"/>
    </row>
    <row r="2036" spans="1:2">
      <c r="A2036" s="42"/>
      <c r="B2036" s="42"/>
    </row>
    <row r="2037" spans="1:2">
      <c r="A2037" s="42"/>
      <c r="B2037" s="42"/>
    </row>
    <row r="2038" spans="1:2">
      <c r="A2038" s="42"/>
      <c r="B2038" s="42"/>
    </row>
    <row r="2039" spans="1:2">
      <c r="A2039" s="42"/>
      <c r="B2039" s="42"/>
    </row>
    <row r="2040" spans="1:2">
      <c r="A2040" s="42"/>
      <c r="B2040" s="42"/>
    </row>
    <row r="2041" spans="1:2">
      <c r="A2041" s="42"/>
      <c r="B2041" s="42"/>
    </row>
    <row r="2042" spans="1:2">
      <c r="A2042" s="42"/>
      <c r="B2042" s="42"/>
    </row>
    <row r="2043" spans="1:2">
      <c r="A2043" s="42"/>
      <c r="B2043" s="42"/>
    </row>
    <row r="2044" spans="1:2">
      <c r="A2044" s="42"/>
      <c r="B2044" s="42"/>
    </row>
    <row r="2045" spans="1:2">
      <c r="A2045" s="42"/>
      <c r="B2045" s="42"/>
    </row>
    <row r="2046" spans="1:2">
      <c r="A2046" s="42"/>
      <c r="B2046" s="42"/>
    </row>
    <row r="2047" spans="1:2">
      <c r="A2047" s="42"/>
      <c r="B2047" s="42"/>
    </row>
    <row r="2048" spans="1:2">
      <c r="A2048" s="42"/>
      <c r="B2048" s="42"/>
    </row>
    <row r="2049" spans="1:2">
      <c r="A2049" s="42"/>
      <c r="B2049" s="42"/>
    </row>
    <row r="2050" spans="1:2">
      <c r="A2050" s="42"/>
      <c r="B2050" s="42"/>
    </row>
    <row r="2051" spans="1:2">
      <c r="A2051" s="42"/>
      <c r="B2051" s="42"/>
    </row>
    <row r="2052" spans="1:2">
      <c r="A2052" s="42"/>
      <c r="B2052" s="42"/>
    </row>
    <row r="2053" spans="1:2">
      <c r="A2053" s="42"/>
      <c r="B2053" s="42"/>
    </row>
    <row r="2054" spans="1:2">
      <c r="A2054" s="42"/>
      <c r="B2054" s="42"/>
    </row>
    <row r="2055" spans="1:2">
      <c r="A2055" s="42"/>
      <c r="B2055" s="42"/>
    </row>
    <row r="2056" spans="1:2">
      <c r="A2056" s="42"/>
      <c r="B2056" s="42"/>
    </row>
    <row r="2057" spans="1:2">
      <c r="A2057" s="42"/>
      <c r="B2057" s="42"/>
    </row>
    <row r="2058" spans="1:2">
      <c r="A2058" s="42"/>
      <c r="B2058" s="42"/>
    </row>
    <row r="2059" spans="1:2">
      <c r="A2059" s="42"/>
      <c r="B2059" s="42"/>
    </row>
    <row r="2060" spans="1:2">
      <c r="A2060" s="42"/>
      <c r="B2060" s="42"/>
    </row>
    <row r="2061" spans="1:2">
      <c r="A2061" s="42"/>
      <c r="B2061" s="42"/>
    </row>
    <row r="2062" spans="1:2">
      <c r="A2062" s="42"/>
      <c r="B2062" s="42"/>
    </row>
    <row r="2063" spans="1:2">
      <c r="A2063" s="42"/>
      <c r="B2063" s="42"/>
    </row>
    <row r="2064" spans="1:2">
      <c r="A2064" s="42"/>
      <c r="B2064" s="42"/>
    </row>
    <row r="2065" spans="1:2">
      <c r="A2065" s="42"/>
      <c r="B2065" s="42"/>
    </row>
    <row r="2066" spans="1:2">
      <c r="A2066" s="42"/>
      <c r="B2066" s="42"/>
    </row>
    <row r="2067" spans="1:2">
      <c r="A2067" s="42"/>
      <c r="B2067" s="42"/>
    </row>
    <row r="2068" spans="1:2">
      <c r="A2068" s="42"/>
      <c r="B2068" s="42"/>
    </row>
    <row r="2069" spans="1:2">
      <c r="A2069" s="42"/>
      <c r="B2069" s="42"/>
    </row>
    <row r="2070" spans="1:2">
      <c r="A2070" s="42"/>
      <c r="B2070" s="42"/>
    </row>
    <row r="2071" spans="1:2">
      <c r="A2071" s="42"/>
      <c r="B2071" s="42"/>
    </row>
    <row r="2072" spans="1:2">
      <c r="A2072" s="42"/>
      <c r="B2072" s="42"/>
    </row>
    <row r="2073" spans="1:2">
      <c r="A2073" s="42"/>
      <c r="B2073" s="42"/>
    </row>
    <row r="2074" spans="1:2">
      <c r="A2074" s="42"/>
      <c r="B2074" s="42"/>
    </row>
    <row r="2075" spans="1:2">
      <c r="A2075" s="42"/>
      <c r="B2075" s="42"/>
    </row>
    <row r="2076" spans="1:2">
      <c r="A2076" s="42"/>
      <c r="B2076" s="42"/>
    </row>
    <row r="2077" spans="1:2">
      <c r="A2077" s="42"/>
      <c r="B2077" s="42"/>
    </row>
    <row r="2078" spans="1:2">
      <c r="A2078" s="42"/>
      <c r="B2078" s="42"/>
    </row>
    <row r="2079" spans="1:2">
      <c r="A2079" s="42"/>
      <c r="B2079" s="42"/>
    </row>
    <row r="2080" spans="1:2">
      <c r="A2080" s="42"/>
      <c r="B2080" s="42"/>
    </row>
    <row r="2081" spans="1:2">
      <c r="A2081" s="42"/>
      <c r="B2081" s="42"/>
    </row>
    <row r="2082" spans="1:2">
      <c r="A2082" s="42"/>
      <c r="B2082" s="42"/>
    </row>
    <row r="2083" spans="1:2">
      <c r="A2083" s="42"/>
      <c r="B2083" s="42"/>
    </row>
    <row r="2084" spans="1:2">
      <c r="A2084" s="42"/>
      <c r="B2084" s="42"/>
    </row>
    <row r="2085" spans="1:2">
      <c r="A2085" s="42"/>
      <c r="B2085" s="42"/>
    </row>
    <row r="2086" spans="1:2">
      <c r="A2086" s="42"/>
      <c r="B2086" s="42"/>
    </row>
    <row r="2087" spans="1:2">
      <c r="A2087" s="42"/>
      <c r="B2087" s="42"/>
    </row>
    <row r="2088" spans="1:2">
      <c r="A2088" s="42"/>
      <c r="B2088" s="42"/>
    </row>
    <row r="2089" spans="1:2">
      <c r="A2089" s="42"/>
      <c r="B2089" s="42"/>
    </row>
    <row r="2090" spans="1:2">
      <c r="A2090" s="42"/>
      <c r="B2090" s="42"/>
    </row>
    <row r="2091" spans="1:2">
      <c r="A2091" s="42"/>
      <c r="B2091" s="42"/>
    </row>
    <row r="2092" spans="1:2">
      <c r="A2092" s="42"/>
      <c r="B2092" s="42"/>
    </row>
    <row r="2093" spans="1:2">
      <c r="A2093" s="42"/>
      <c r="B2093" s="42"/>
    </row>
    <row r="2094" spans="1:2">
      <c r="A2094" s="42"/>
      <c r="B2094" s="42"/>
    </row>
    <row r="2095" spans="1:2">
      <c r="A2095" s="42"/>
      <c r="B2095" s="42"/>
    </row>
    <row r="2096" spans="1:2">
      <c r="A2096" s="42"/>
      <c r="B2096" s="42"/>
    </row>
    <row r="2097" spans="1:2">
      <c r="A2097" s="42"/>
      <c r="B2097" s="42"/>
    </row>
    <row r="2098" spans="1:2">
      <c r="A2098" s="42"/>
      <c r="B2098" s="42"/>
    </row>
    <row r="2099" spans="1:2">
      <c r="A2099" s="42"/>
      <c r="B2099" s="42"/>
    </row>
    <row r="2100" spans="1:2">
      <c r="A2100" s="42"/>
      <c r="B2100" s="42"/>
    </row>
    <row r="2101" spans="1:2">
      <c r="A2101" s="42"/>
      <c r="B2101" s="42"/>
    </row>
    <row r="2102" spans="1:2">
      <c r="A2102" s="42"/>
      <c r="B2102" s="42"/>
    </row>
    <row r="2103" spans="1:2">
      <c r="A2103" s="42"/>
      <c r="B2103" s="42"/>
    </row>
    <row r="2104" spans="1:2">
      <c r="A2104" s="42"/>
      <c r="B2104" s="42"/>
    </row>
    <row r="2105" spans="1:2">
      <c r="A2105" s="42"/>
      <c r="B2105" s="42"/>
    </row>
    <row r="2106" spans="1:2">
      <c r="A2106" s="42"/>
      <c r="B2106" s="42"/>
    </row>
    <row r="2107" spans="1:2">
      <c r="A2107" s="42"/>
      <c r="B2107" s="42"/>
    </row>
    <row r="2108" spans="1:2">
      <c r="A2108" s="42"/>
      <c r="B2108" s="42"/>
    </row>
    <row r="2109" spans="1:2">
      <c r="A2109" s="42"/>
      <c r="B2109" s="42"/>
    </row>
    <row r="2110" spans="1:2">
      <c r="A2110" s="42"/>
      <c r="B2110" s="42"/>
    </row>
    <row r="2111" spans="1:2">
      <c r="A2111" s="42"/>
      <c r="B2111" s="42"/>
    </row>
    <row r="2112" spans="1:2">
      <c r="A2112" s="42"/>
      <c r="B2112" s="42"/>
    </row>
    <row r="2113" spans="1:2">
      <c r="A2113" s="42"/>
      <c r="B2113" s="42"/>
    </row>
    <row r="2114" spans="1:2">
      <c r="A2114" s="42"/>
      <c r="B2114" s="42"/>
    </row>
    <row r="2115" spans="1:2">
      <c r="A2115" s="42"/>
      <c r="B2115" s="42"/>
    </row>
    <row r="2116" spans="1:2">
      <c r="A2116" s="42"/>
      <c r="B2116" s="42"/>
    </row>
    <row r="2117" spans="1:2">
      <c r="A2117" s="42"/>
      <c r="B2117" s="42"/>
    </row>
    <row r="2118" spans="1:2">
      <c r="A2118" s="42"/>
      <c r="B2118" s="42"/>
    </row>
    <row r="2119" spans="1:2">
      <c r="A2119" s="42"/>
      <c r="B2119" s="42"/>
    </row>
    <row r="2120" spans="1:2">
      <c r="A2120" s="42"/>
      <c r="B2120" s="42"/>
    </row>
    <row r="2121" spans="1:2">
      <c r="A2121" s="42"/>
      <c r="B2121" s="42"/>
    </row>
    <row r="2122" spans="1:2">
      <c r="A2122" s="42"/>
      <c r="B2122" s="42"/>
    </row>
    <row r="2123" spans="1:2">
      <c r="A2123" s="42"/>
      <c r="B2123" s="42"/>
    </row>
    <row r="2124" spans="1:2">
      <c r="A2124" s="42"/>
      <c r="B2124" s="42"/>
    </row>
    <row r="2125" spans="1:2">
      <c r="A2125" s="42"/>
      <c r="B2125" s="42"/>
    </row>
    <row r="2126" spans="1:2">
      <c r="A2126" s="42"/>
      <c r="B2126" s="42"/>
    </row>
    <row r="2127" spans="1:2">
      <c r="A2127" s="42"/>
      <c r="B2127" s="42"/>
    </row>
    <row r="2128" spans="1:2">
      <c r="A2128" s="42"/>
      <c r="B2128" s="42"/>
    </row>
    <row r="2129" spans="1:2">
      <c r="A2129" s="42"/>
      <c r="B2129" s="42"/>
    </row>
    <row r="2130" spans="1:2">
      <c r="A2130" s="42"/>
      <c r="B2130" s="42"/>
    </row>
    <row r="2131" spans="1:2">
      <c r="A2131" s="42"/>
      <c r="B2131" s="42"/>
    </row>
    <row r="2132" spans="1:2">
      <c r="A2132" s="42"/>
      <c r="B2132" s="42"/>
    </row>
    <row r="2133" spans="1:2">
      <c r="A2133" s="42"/>
      <c r="B2133" s="42"/>
    </row>
    <row r="2134" spans="1:2">
      <c r="A2134" s="42"/>
      <c r="B2134" s="42"/>
    </row>
    <row r="2135" spans="1:2">
      <c r="A2135" s="42"/>
      <c r="B2135" s="42"/>
    </row>
    <row r="2136" spans="1:2">
      <c r="A2136" s="42"/>
      <c r="B2136" s="42"/>
    </row>
    <row r="2137" spans="1:2">
      <c r="A2137" s="42"/>
      <c r="B2137" s="42"/>
    </row>
    <row r="2138" spans="1:2">
      <c r="A2138" s="42"/>
      <c r="B2138" s="42"/>
    </row>
    <row r="2139" spans="1:2">
      <c r="A2139" s="42"/>
      <c r="B2139" s="42"/>
    </row>
    <row r="2140" spans="1:2">
      <c r="A2140" s="42"/>
      <c r="B2140" s="42"/>
    </row>
    <row r="2141" spans="1:2">
      <c r="A2141" s="42"/>
      <c r="B2141" s="42"/>
    </row>
    <row r="2142" spans="1:2">
      <c r="A2142" s="42"/>
      <c r="B2142" s="42"/>
    </row>
    <row r="2143" spans="1:2">
      <c r="A2143" s="42"/>
      <c r="B2143" s="42"/>
    </row>
    <row r="2144" spans="1:2">
      <c r="A2144" s="42"/>
      <c r="B2144" s="42"/>
    </row>
    <row r="2145" spans="1:2">
      <c r="A2145" s="42"/>
      <c r="B2145" s="42"/>
    </row>
    <row r="2146" spans="1:2">
      <c r="A2146" s="42"/>
      <c r="B2146" s="42"/>
    </row>
    <row r="2147" spans="1:2">
      <c r="A2147" s="42"/>
      <c r="B2147" s="42"/>
    </row>
    <row r="2148" spans="1:2">
      <c r="A2148" s="42"/>
      <c r="B2148" s="42"/>
    </row>
    <row r="2149" spans="1:2">
      <c r="A2149" s="42"/>
      <c r="B2149" s="42"/>
    </row>
    <row r="2150" spans="1:2">
      <c r="A2150" s="42"/>
      <c r="B2150" s="42"/>
    </row>
    <row r="2151" spans="1:2">
      <c r="A2151" s="42"/>
      <c r="B2151" s="42"/>
    </row>
    <row r="2152" spans="1:2">
      <c r="A2152" s="42"/>
      <c r="B2152" s="42"/>
    </row>
    <row r="2153" spans="1:2">
      <c r="A2153" s="42"/>
      <c r="B2153" s="42"/>
    </row>
    <row r="2154" spans="1:2">
      <c r="A2154" s="42"/>
      <c r="B2154" s="42"/>
    </row>
    <row r="2155" spans="1:2">
      <c r="A2155" s="42"/>
      <c r="B2155" s="42"/>
    </row>
    <row r="2156" spans="1:2">
      <c r="A2156" s="42"/>
      <c r="B2156" s="42"/>
    </row>
    <row r="2157" spans="1:2">
      <c r="A2157" s="42"/>
      <c r="B2157" s="42"/>
    </row>
    <row r="2158" spans="1:2">
      <c r="A2158" s="42"/>
      <c r="B2158" s="42"/>
    </row>
    <row r="2159" spans="1:2">
      <c r="A2159" s="42"/>
      <c r="B2159" s="42"/>
    </row>
    <row r="2160" spans="1:2">
      <c r="A2160" s="42"/>
      <c r="B2160" s="42"/>
    </row>
    <row r="2161" spans="1:2">
      <c r="A2161" s="42"/>
      <c r="B2161" s="42"/>
    </row>
    <row r="2162" spans="1:2">
      <c r="A2162" s="42"/>
      <c r="B2162" s="42"/>
    </row>
    <row r="2163" spans="1:2">
      <c r="A2163" s="42"/>
      <c r="B2163" s="42"/>
    </row>
    <row r="2164" spans="1:2">
      <c r="A2164" s="42"/>
      <c r="B2164" s="42"/>
    </row>
    <row r="2165" spans="1:2">
      <c r="A2165" s="42"/>
      <c r="B2165" s="42"/>
    </row>
    <row r="2166" spans="1:2">
      <c r="A2166" s="42"/>
      <c r="B2166" s="42"/>
    </row>
    <row r="2167" spans="1:2">
      <c r="A2167" s="42"/>
      <c r="B2167" s="42"/>
    </row>
    <row r="2168" spans="1:2">
      <c r="A2168" s="42"/>
      <c r="B2168" s="42"/>
    </row>
    <row r="2169" spans="1:2">
      <c r="A2169" s="42"/>
      <c r="B2169" s="42"/>
    </row>
    <row r="2170" spans="1:2">
      <c r="A2170" s="42"/>
      <c r="B2170" s="42"/>
    </row>
    <row r="2171" spans="1:2">
      <c r="A2171" s="42"/>
      <c r="B2171" s="42"/>
    </row>
    <row r="2172" spans="1:2">
      <c r="A2172" s="42"/>
      <c r="B2172" s="42"/>
    </row>
    <row r="2173" spans="1:2">
      <c r="A2173" s="42"/>
      <c r="B2173" s="42"/>
    </row>
    <row r="2174" spans="1:2">
      <c r="A2174" s="42"/>
      <c r="B2174" s="42"/>
    </row>
    <row r="2175" spans="1:2">
      <c r="A2175" s="42"/>
      <c r="B2175" s="42"/>
    </row>
    <row r="2176" spans="1:2">
      <c r="A2176" s="42"/>
      <c r="B2176" s="42"/>
    </row>
    <row r="2177" spans="1:2">
      <c r="A2177" s="42"/>
      <c r="B2177" s="42"/>
    </row>
    <row r="2178" spans="1:2">
      <c r="A2178" s="42"/>
      <c r="B2178" s="42"/>
    </row>
    <row r="2179" spans="1:2">
      <c r="A2179" s="42"/>
      <c r="B2179" s="42"/>
    </row>
    <row r="2180" spans="1:2">
      <c r="A2180" s="42"/>
      <c r="B2180" s="42"/>
    </row>
    <row r="2181" spans="1:2">
      <c r="A2181" s="42"/>
      <c r="B2181" s="42"/>
    </row>
    <row r="2182" spans="1:2">
      <c r="A2182" s="42"/>
      <c r="B2182" s="42"/>
    </row>
    <row r="2183" spans="1:2">
      <c r="A2183" s="42"/>
      <c r="B2183" s="42"/>
    </row>
    <row r="2184" spans="1:2">
      <c r="A2184" s="42"/>
      <c r="B2184" s="42"/>
    </row>
    <row r="2185" spans="1:2">
      <c r="A2185" s="42"/>
      <c r="B2185" s="42"/>
    </row>
    <row r="2186" spans="1:2">
      <c r="A2186" s="42"/>
      <c r="B2186" s="42"/>
    </row>
    <row r="2187" spans="1:2">
      <c r="A2187" s="42"/>
      <c r="B2187" s="42"/>
    </row>
    <row r="2188" spans="1:2">
      <c r="A2188" s="42"/>
      <c r="B2188" s="42"/>
    </row>
    <row r="2189" spans="1:2">
      <c r="A2189" s="42"/>
      <c r="B2189" s="42"/>
    </row>
    <row r="2190" spans="1:2">
      <c r="A2190" s="42"/>
      <c r="B2190" s="42"/>
    </row>
    <row r="2191" spans="1:2">
      <c r="A2191" s="42"/>
      <c r="B2191" s="42"/>
    </row>
    <row r="2192" spans="1:2">
      <c r="A2192" s="42"/>
      <c r="B2192" s="42"/>
    </row>
    <row r="2193" spans="1:2">
      <c r="A2193" s="42"/>
      <c r="B2193" s="42"/>
    </row>
    <row r="2194" spans="1:2">
      <c r="A2194" s="42"/>
      <c r="B2194" s="42"/>
    </row>
    <row r="2195" spans="1:2">
      <c r="A2195" s="42"/>
      <c r="B2195" s="42"/>
    </row>
    <row r="2196" spans="1:2">
      <c r="A2196" s="42"/>
      <c r="B2196" s="42"/>
    </row>
    <row r="2197" spans="1:2">
      <c r="A2197" s="42"/>
      <c r="B2197" s="42"/>
    </row>
    <row r="2198" spans="1:2">
      <c r="A2198" s="42"/>
      <c r="B2198" s="42"/>
    </row>
    <row r="2199" spans="1:2">
      <c r="A2199" s="42"/>
      <c r="B2199" s="42"/>
    </row>
    <row r="2200" spans="1:2">
      <c r="A2200" s="42"/>
      <c r="B2200" s="42"/>
    </row>
    <row r="2201" spans="1:2">
      <c r="A2201" s="42"/>
      <c r="B2201" s="42"/>
    </row>
    <row r="2202" spans="1:2">
      <c r="A2202" s="42"/>
      <c r="B2202" s="42"/>
    </row>
    <row r="2203" spans="1:2">
      <c r="A2203" s="42"/>
      <c r="B2203" s="42"/>
    </row>
    <row r="2204" spans="1:2">
      <c r="A2204" s="42"/>
      <c r="B2204" s="42"/>
    </row>
    <row r="2205" spans="1:2">
      <c r="A2205" s="42"/>
      <c r="B2205" s="42"/>
    </row>
    <row r="2206" spans="1:2">
      <c r="A2206" s="42"/>
      <c r="B2206" s="42"/>
    </row>
    <row r="2207" spans="1:2">
      <c r="A2207" s="42"/>
      <c r="B2207" s="42"/>
    </row>
    <row r="2208" spans="1:2">
      <c r="A2208" s="42"/>
      <c r="B2208" s="42"/>
    </row>
    <row r="2209" spans="1:2">
      <c r="A2209" s="42"/>
      <c r="B2209" s="42"/>
    </row>
    <row r="2210" spans="1:2">
      <c r="A2210" s="42"/>
      <c r="B2210" s="42"/>
    </row>
    <row r="2211" spans="1:2">
      <c r="A2211" s="42"/>
      <c r="B2211" s="42"/>
    </row>
    <row r="2212" spans="1:2">
      <c r="A2212" s="42"/>
      <c r="B2212" s="42"/>
    </row>
    <row r="2213" spans="1:2">
      <c r="A2213" s="42"/>
      <c r="B2213" s="42"/>
    </row>
    <row r="2214" spans="1:2">
      <c r="A2214" s="42"/>
      <c r="B2214" s="42"/>
    </row>
    <row r="2215" spans="1:2">
      <c r="A2215" s="42"/>
      <c r="B2215" s="42"/>
    </row>
    <row r="2216" spans="1:2">
      <c r="A2216" s="42"/>
      <c r="B2216" s="42"/>
    </row>
    <row r="2217" spans="1:2">
      <c r="A2217" s="42"/>
      <c r="B2217" s="42"/>
    </row>
    <row r="2218" spans="1:2">
      <c r="A2218" s="42"/>
      <c r="B2218" s="42"/>
    </row>
    <row r="2219" spans="1:2">
      <c r="A2219" s="42"/>
      <c r="B2219" s="42"/>
    </row>
    <row r="2220" spans="1:2">
      <c r="A2220" s="42"/>
      <c r="B2220" s="42"/>
    </row>
    <row r="2221" spans="1:2">
      <c r="A2221" s="42"/>
      <c r="B2221" s="42"/>
    </row>
    <row r="2222" spans="1:2">
      <c r="A2222" s="42"/>
      <c r="B2222" s="42"/>
    </row>
    <row r="2223" spans="1:2">
      <c r="A2223" s="42"/>
      <c r="B2223" s="42"/>
    </row>
    <row r="2224" spans="1:2">
      <c r="A2224" s="42"/>
      <c r="B2224" s="42"/>
    </row>
    <row r="2225" spans="1:2">
      <c r="A2225" s="42"/>
      <c r="B2225" s="42"/>
    </row>
    <row r="2226" spans="1:2">
      <c r="A2226" s="42"/>
      <c r="B2226" s="42"/>
    </row>
    <row r="2227" spans="1:2">
      <c r="A2227" s="42"/>
      <c r="B2227" s="42"/>
    </row>
    <row r="2228" spans="1:2">
      <c r="A2228" s="42"/>
      <c r="B2228" s="42"/>
    </row>
    <row r="2229" spans="1:2">
      <c r="A2229" s="42"/>
      <c r="B2229" s="42"/>
    </row>
    <row r="2230" spans="1:2">
      <c r="A2230" s="42"/>
      <c r="B2230" s="42"/>
    </row>
    <row r="2231" spans="1:2">
      <c r="A2231" s="42"/>
      <c r="B2231" s="42"/>
    </row>
    <row r="2232" spans="1:2">
      <c r="A2232" s="42"/>
      <c r="B2232" s="42"/>
    </row>
    <row r="2233" spans="1:2">
      <c r="A2233" s="42"/>
      <c r="B2233" s="42"/>
    </row>
    <row r="2234" spans="1:2">
      <c r="A2234" s="42"/>
      <c r="B2234" s="42"/>
    </row>
    <row r="2235" spans="1:2">
      <c r="A2235" s="42"/>
      <c r="B2235" s="42"/>
    </row>
    <row r="2236" spans="1:2">
      <c r="A2236" s="42"/>
      <c r="B2236" s="42"/>
    </row>
    <row r="2237" spans="1:2">
      <c r="A2237" s="42"/>
      <c r="B2237" s="42"/>
    </row>
    <row r="2238" spans="1:2">
      <c r="A2238" s="42"/>
      <c r="B2238" s="42"/>
    </row>
    <row r="2239" spans="1:2">
      <c r="A2239" s="42"/>
      <c r="B2239" s="42"/>
    </row>
    <row r="2240" spans="1:2">
      <c r="A2240" s="42"/>
      <c r="B2240" s="42"/>
    </row>
    <row r="2241" spans="1:2">
      <c r="A2241" s="42"/>
      <c r="B2241" s="42"/>
    </row>
    <row r="2242" spans="1:2">
      <c r="A2242" s="42"/>
      <c r="B2242" s="42"/>
    </row>
    <row r="2243" spans="1:2">
      <c r="A2243" s="42"/>
      <c r="B2243" s="42"/>
    </row>
    <row r="2244" spans="1:2">
      <c r="A2244" s="42"/>
      <c r="B2244" s="42"/>
    </row>
    <row r="2245" spans="1:2">
      <c r="A2245" s="42"/>
      <c r="B2245" s="42"/>
    </row>
    <row r="2246" spans="1:2">
      <c r="A2246" s="42"/>
      <c r="B2246" s="42"/>
    </row>
    <row r="2247" spans="1:2">
      <c r="A2247" s="42"/>
      <c r="B2247" s="42"/>
    </row>
    <row r="2248" spans="1:2">
      <c r="A2248" s="42"/>
      <c r="B2248" s="42"/>
    </row>
    <row r="2249" spans="1:2">
      <c r="A2249" s="42"/>
      <c r="B2249" s="42"/>
    </row>
    <row r="2250" spans="1:2">
      <c r="A2250" s="42"/>
      <c r="B2250" s="42"/>
    </row>
    <row r="2251" spans="1:2">
      <c r="A2251" s="42"/>
      <c r="B2251" s="42"/>
    </row>
    <row r="2252" spans="1:2">
      <c r="A2252" s="42"/>
      <c r="B2252" s="42"/>
    </row>
    <row r="2253" spans="1:2">
      <c r="A2253" s="42"/>
      <c r="B2253" s="42"/>
    </row>
    <row r="2254" spans="1:2">
      <c r="A2254" s="42"/>
      <c r="B2254" s="42"/>
    </row>
    <row r="2255" spans="1:2">
      <c r="A2255" s="42"/>
      <c r="B2255" s="42"/>
    </row>
    <row r="2256" spans="1:2">
      <c r="A2256" s="42"/>
      <c r="B2256" s="42"/>
    </row>
    <row r="2257" spans="1:2">
      <c r="A2257" s="42"/>
      <c r="B2257" s="42"/>
    </row>
    <row r="2258" spans="1:2">
      <c r="A2258" s="42"/>
      <c r="B2258" s="42"/>
    </row>
    <row r="2259" spans="1:2">
      <c r="A2259" s="42"/>
      <c r="B2259" s="42"/>
    </row>
    <row r="2260" spans="1:2">
      <c r="A2260" s="42"/>
      <c r="B2260" s="42"/>
    </row>
    <row r="2261" spans="1:2">
      <c r="A2261" s="42"/>
      <c r="B2261" s="42"/>
    </row>
    <row r="2262" spans="1:2">
      <c r="A2262" s="42"/>
      <c r="B2262" s="42"/>
    </row>
    <row r="2263" spans="1:2">
      <c r="A2263" s="42"/>
      <c r="B2263" s="42"/>
    </row>
    <row r="2264" spans="1:2">
      <c r="A2264" s="42"/>
      <c r="B2264" s="42"/>
    </row>
    <row r="2265" spans="1:2">
      <c r="A2265" s="42"/>
      <c r="B2265" s="42"/>
    </row>
    <row r="2266" spans="1:2">
      <c r="A2266" s="42"/>
      <c r="B2266" s="42"/>
    </row>
    <row r="2267" spans="1:2">
      <c r="A2267" s="42"/>
      <c r="B2267" s="42"/>
    </row>
    <row r="2268" spans="1:2">
      <c r="A2268" s="42"/>
      <c r="B2268" s="42"/>
    </row>
    <row r="2269" spans="1:2">
      <c r="A2269" s="42"/>
      <c r="B2269" s="42"/>
    </row>
    <row r="2270" spans="1:2">
      <c r="A2270" s="42"/>
      <c r="B2270" s="42"/>
    </row>
    <row r="2271" spans="1:2">
      <c r="A2271" s="42"/>
      <c r="B2271" s="42"/>
    </row>
    <row r="2272" spans="1:2">
      <c r="A2272" s="42"/>
      <c r="B2272" s="42"/>
    </row>
    <row r="2273" spans="1:2">
      <c r="A2273" s="42"/>
      <c r="B2273" s="42"/>
    </row>
    <row r="2274" spans="1:2">
      <c r="A2274" s="42"/>
      <c r="B2274" s="42"/>
    </row>
    <row r="2275" spans="1:2">
      <c r="A2275" s="42"/>
      <c r="B2275" s="42"/>
    </row>
    <row r="2276" spans="1:2">
      <c r="A2276" s="42"/>
      <c r="B2276" s="42"/>
    </row>
    <row r="2277" spans="1:2">
      <c r="A2277" s="42"/>
      <c r="B2277" s="42"/>
    </row>
    <row r="2278" spans="1:2">
      <c r="A2278" s="42"/>
      <c r="B2278" s="42"/>
    </row>
    <row r="2279" spans="1:2">
      <c r="A2279" s="42"/>
      <c r="B2279" s="42"/>
    </row>
    <row r="2280" spans="1:2">
      <c r="A2280" s="42"/>
      <c r="B2280" s="42"/>
    </row>
    <row r="2281" spans="1:2">
      <c r="A2281" s="42"/>
      <c r="B2281" s="42"/>
    </row>
    <row r="2282" spans="1:2">
      <c r="A2282" s="42"/>
      <c r="B2282" s="42"/>
    </row>
    <row r="2283" spans="1:2">
      <c r="A2283" s="42"/>
      <c r="B2283" s="42"/>
    </row>
    <row r="2284" spans="1:2">
      <c r="A2284" s="42"/>
      <c r="B2284" s="42"/>
    </row>
    <row r="2285" spans="1:2">
      <c r="A2285" s="42"/>
      <c r="B2285" s="42"/>
    </row>
    <row r="2286" spans="1:2">
      <c r="A2286" s="42"/>
      <c r="B2286" s="42"/>
    </row>
    <row r="2287" spans="1:2">
      <c r="A2287" s="42"/>
      <c r="B2287" s="42"/>
    </row>
    <row r="2288" spans="1:2">
      <c r="A2288" s="42"/>
      <c r="B2288" s="42"/>
    </row>
    <row r="2289" spans="1:2">
      <c r="A2289" s="42"/>
      <c r="B2289" s="42"/>
    </row>
    <row r="2290" spans="1:2">
      <c r="A2290" s="42"/>
      <c r="B2290" s="42"/>
    </row>
    <row r="2291" spans="1:2">
      <c r="A2291" s="42"/>
      <c r="B2291" s="42"/>
    </row>
    <row r="2292" spans="1:2">
      <c r="A2292" s="42"/>
      <c r="B2292" s="42"/>
    </row>
    <row r="2293" spans="1:2">
      <c r="A2293" s="42"/>
      <c r="B2293" s="42"/>
    </row>
    <row r="2294" spans="1:2">
      <c r="A2294" s="42"/>
      <c r="B2294" s="42"/>
    </row>
    <row r="2295" spans="1:2">
      <c r="A2295" s="42"/>
      <c r="B2295" s="42"/>
    </row>
    <row r="2296" spans="1:2">
      <c r="A2296" s="42"/>
      <c r="B2296" s="42"/>
    </row>
    <row r="2297" spans="1:2">
      <c r="A2297" s="42"/>
      <c r="B2297" s="42"/>
    </row>
    <row r="2298" spans="1:2">
      <c r="A2298" s="42"/>
      <c r="B2298" s="42"/>
    </row>
  </sheetData>
  <mergeCells count="1">
    <mergeCell ref="A4:B5"/>
  </mergeCells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sheetPr codeName="Feuil4">
    <tabColor rgb="FF00FF00"/>
  </sheetPr>
  <dimension ref="A1:J400"/>
  <sheetViews>
    <sheetView zoomScale="75" zoomScaleNormal="75" workbookViewId="0">
      <selection activeCell="B19" sqref="B19"/>
    </sheetView>
  </sheetViews>
  <sheetFormatPr baseColWidth="10" defaultRowHeight="15"/>
  <cols>
    <col min="1" max="1" width="13.42578125" style="1" customWidth="1"/>
    <col min="2" max="2" width="13.5703125" style="1" customWidth="1"/>
    <col min="3" max="3" width="17.28515625" customWidth="1"/>
    <col min="4" max="4" width="42.5703125" style="43" customWidth="1"/>
  </cols>
  <sheetData>
    <row r="1" spans="1:10" ht="31.5">
      <c r="A1" s="178" t="s">
        <v>897</v>
      </c>
      <c r="B1" s="178"/>
      <c r="C1" s="178"/>
      <c r="D1" s="178"/>
      <c r="E1" s="69"/>
      <c r="F1" s="177"/>
      <c r="G1" s="177"/>
      <c r="H1" s="177"/>
      <c r="I1" s="177"/>
      <c r="J1" s="177"/>
    </row>
    <row r="4" spans="1:10" ht="18.75">
      <c r="A4" s="79" t="s">
        <v>20</v>
      </c>
      <c r="B4" s="82" t="s">
        <v>0</v>
      </c>
      <c r="C4" s="80" t="s">
        <v>898</v>
      </c>
      <c r="D4" s="81" t="s">
        <v>899</v>
      </c>
    </row>
    <row r="5" spans="1:10" hidden="1">
      <c r="A5" s="1" t="str">
        <f>IF('GESTION B'!F4&lt;=0,'GESTION B'!A4," ")</f>
        <v xml:space="preserve"> </v>
      </c>
      <c r="B5" s="1" t="str">
        <f>IF('GESTION B'!F4&lt;=0,'GESTION B'!B4," ")</f>
        <v xml:space="preserve"> </v>
      </c>
      <c r="C5" s="53">
        <f>IF('GESTION B'!F4&gt;=0,'GESTION B'!C4," ")</f>
        <v>9001</v>
      </c>
      <c r="D5" s="53" t="str">
        <f>IF('GESTION B'!F4&gt;=0,'GESTION B'!D4," ")</f>
        <v>EBAUCHE FRAISEE</v>
      </c>
    </row>
    <row r="6" spans="1:10">
      <c r="A6" s="54" t="str">
        <f>IF('GESTION B'!F7&lt;=0,'GESTION B'!A7," ")</f>
        <v xml:space="preserve"> </v>
      </c>
      <c r="B6" s="49" t="str">
        <f>IF('GESTION B'!F7&lt;=0,'GESTION B'!B7," ")</f>
        <v xml:space="preserve"> </v>
      </c>
      <c r="C6" s="55">
        <f>IF('GESTION B'!F7&gt;=0,'GESTION B'!C7," ")</f>
        <v>9001</v>
      </c>
      <c r="D6" s="56" t="str">
        <f>IF('GESTION B'!F7&gt;=0,'GESTION B'!D7," ")</f>
        <v>EBAUCHE FRAISEE L71</v>
      </c>
    </row>
    <row r="7" spans="1:10" hidden="1">
      <c r="A7" s="1" t="str">
        <f>IF('GESTION B'!F8&lt;=0,'GESTION B'!A8," ")</f>
        <v xml:space="preserve"> </v>
      </c>
      <c r="B7" s="1" t="str">
        <f>IF('GESTION B'!F8&lt;=0,'GESTION B'!B8," ")</f>
        <v xml:space="preserve"> </v>
      </c>
      <c r="C7" s="53">
        <f>IF('GESTION B'!F8&gt;=0,'GESTION B'!C8," ")</f>
        <v>9001</v>
      </c>
      <c r="D7" s="53" t="str">
        <f>IF('GESTION B'!F8&gt;=0,'GESTION B'!D8," ")</f>
        <v>EBAUCHE FRAISEE L80</v>
      </c>
    </row>
    <row r="8" spans="1:10" hidden="1">
      <c r="A8" s="1" t="str">
        <f>IF('GESTION B'!F9&lt;=0,'GESTION B'!A9," ")</f>
        <v xml:space="preserve"> </v>
      </c>
      <c r="B8" s="1" t="str">
        <f>IF('GESTION B'!F9&lt;=0,'GESTION B'!B9," ")</f>
        <v xml:space="preserve"> </v>
      </c>
      <c r="C8" s="53">
        <f>IF('GESTION B'!F9&gt;=0,'GESTION B'!C9," ")</f>
        <v>9001</v>
      </c>
      <c r="D8" s="53" t="str">
        <f>IF('GESTION B'!F9&gt;=0,'GESTION B'!D9," ")</f>
        <v>EBAUCHE FRAISEE L97</v>
      </c>
    </row>
    <row r="9" spans="1:10" hidden="1">
      <c r="A9" s="1" t="str">
        <f>IF('GESTION B'!F10&lt;=0,'GESTION B'!A10," ")</f>
        <v xml:space="preserve"> </v>
      </c>
      <c r="B9" s="1" t="str">
        <f>IF('GESTION B'!F10&lt;=0,'GESTION B'!B10," ")</f>
        <v xml:space="preserve"> </v>
      </c>
      <c r="C9" s="53">
        <f>IF('GESTION B'!F10&gt;=0,'GESTION B'!C10," ")</f>
        <v>9004</v>
      </c>
      <c r="D9" s="53" t="str">
        <f>IF('GESTION B'!F10&gt;=0,'GESTION B'!D10," ")</f>
        <v>EBAUCHE FRAISEE</v>
      </c>
    </row>
    <row r="10" spans="1:10">
      <c r="A10" s="54" t="str">
        <f>IF('GESTION B'!F11&lt;=0,'GESTION B'!A11," ")</f>
        <v xml:space="preserve"> </v>
      </c>
      <c r="B10" s="49" t="str">
        <f>IF('GESTION B'!F11&lt;=0,'GESTION B'!B11," ")</f>
        <v xml:space="preserve"> </v>
      </c>
      <c r="C10" s="55">
        <f>IF('GESTION B'!F11&gt;=0,'GESTION B'!C11," ")</f>
        <v>9004</v>
      </c>
      <c r="D10" s="56" t="str">
        <f>IF('GESTION B'!F11&gt;=0,'GESTION B'!D11," ")</f>
        <v>EBAUCHE FRAISEE</v>
      </c>
    </row>
    <row r="11" spans="1:10" hidden="1">
      <c r="A11" s="1" t="str">
        <f>IF('GESTION B'!F12&lt;=0,'GESTION B'!A12," ")</f>
        <v>B0106-A</v>
      </c>
      <c r="B11" s="1" t="str">
        <f>IF('GESTION B'!F12&lt;=0,'GESTION B'!B12," ")</f>
        <v>KINGSLAND</v>
      </c>
      <c r="C11" s="53">
        <f>IF('GESTION B'!F12&gt;=0,'GESTION B'!C12," ")</f>
        <v>9004</v>
      </c>
      <c r="D11" s="53" t="str">
        <f>IF('GESTION B'!F12&gt;=0,'GESTION B'!D12," ")</f>
        <v>EBAUCHE FRAISEE L80</v>
      </c>
    </row>
    <row r="12" spans="1:10" hidden="1">
      <c r="A12" s="1" t="str">
        <f>IF('GESTION B'!F13&lt;=0,'GESTION B'!A13," ")</f>
        <v>B0106-B</v>
      </c>
      <c r="B12" s="1" t="str">
        <f>IF('GESTION B'!F13&lt;=0,'GESTION B'!B13," ")</f>
        <v>KINGSLAND</v>
      </c>
      <c r="C12" s="53">
        <f>IF('GESTION B'!F13&gt;=0,'GESTION B'!C13," ")</f>
        <v>9004</v>
      </c>
      <c r="D12" s="53" t="str">
        <f>IF('GESTION B'!F13&gt;=0,'GESTION B'!D13," ")</f>
        <v>EBAUCHE FRAISEE L120</v>
      </c>
    </row>
    <row r="13" spans="1:10" hidden="1">
      <c r="A13" s="1" t="str">
        <f>IF('GESTION B'!F14&lt;=0,'GESTION B'!A14," ")</f>
        <v xml:space="preserve"> </v>
      </c>
      <c r="B13" s="1" t="str">
        <f>IF('GESTION B'!F14&lt;=0,'GESTION B'!B14," ")</f>
        <v xml:space="preserve"> </v>
      </c>
      <c r="C13" s="53">
        <f>IF('GESTION B'!F14&gt;=0,'GESTION B'!C14," ")</f>
        <v>9004</v>
      </c>
      <c r="D13" s="53" t="str">
        <f>IF('GESTION B'!F14&gt;=0,'GESTION B'!D14," ")</f>
        <v>EBAUCHE FRAISEE L140</v>
      </c>
    </row>
    <row r="14" spans="1:10" hidden="1">
      <c r="A14" s="1" t="str">
        <f>IF('GESTION B'!F15&lt;=0,'GESTION B'!A15," ")</f>
        <v>B0107</v>
      </c>
      <c r="B14" s="1" t="str">
        <f>IF('GESTION B'!F15&lt;=0,'GESTION B'!B15," ")</f>
        <v>KINGSLAND</v>
      </c>
      <c r="C14" s="53">
        <f>IF('GESTION B'!F15&gt;=0,'GESTION B'!C15," ")</f>
        <v>9007</v>
      </c>
      <c r="D14" s="53" t="str">
        <f>IF('GESTION B'!F15&gt;=0,'GESTION B'!D15," ")</f>
        <v>EBAUCHE FRAISEE</v>
      </c>
    </row>
    <row r="15" spans="1:10">
      <c r="A15" s="54" t="str">
        <f>IF('GESTION B'!F16&lt;=0,'GESTION B'!A16," ")</f>
        <v xml:space="preserve"> </v>
      </c>
      <c r="B15" s="49" t="str">
        <f>IF('GESTION B'!F16&lt;=0,'GESTION B'!B16," ")</f>
        <v xml:space="preserve"> </v>
      </c>
      <c r="C15" s="55">
        <f>IF('GESTION B'!F16&gt;=0,'GESTION B'!C16," ")</f>
        <v>9007</v>
      </c>
      <c r="D15" s="56" t="str">
        <f>IF('GESTION B'!F16&gt;=0,'GESTION B'!D16," ")</f>
        <v>EBAUCHE FRAISEE</v>
      </c>
    </row>
    <row r="16" spans="1:10" hidden="1">
      <c r="A16" s="1" t="str">
        <f>IF('GESTION B'!F17&lt;=0,'GESTION B'!A17," ")</f>
        <v xml:space="preserve"> </v>
      </c>
      <c r="B16" s="1" t="str">
        <f>IF('GESTION B'!F17&lt;=0,'GESTION B'!B17," ")</f>
        <v xml:space="preserve"> </v>
      </c>
      <c r="C16" s="53">
        <f>IF('GESTION B'!F17&gt;=0,'GESTION B'!C17," ")</f>
        <v>9006</v>
      </c>
      <c r="D16" s="53" t="str">
        <f>IF('GESTION B'!F17&gt;=0,'GESTION B'!D17," ")</f>
        <v>EBAUCHE FRAISEE</v>
      </c>
    </row>
    <row r="17" spans="1:7">
      <c r="A17" s="54" t="str">
        <f>IF('GESTION B'!F18&lt;=0,'GESTION B'!A18," ")</f>
        <v>B0110</v>
      </c>
      <c r="B17" s="49" t="str">
        <f>IF('GESTION B'!F18&lt;=0,'GESTION B'!B18," ")</f>
        <v>KINGSLAND</v>
      </c>
      <c r="C17" s="55">
        <f>IF('GESTION B'!F18&gt;=0,'GESTION B'!C18," ")</f>
        <v>9006</v>
      </c>
      <c r="D17" s="56" t="str">
        <f>IF('GESTION B'!F18&gt;=0,'GESTION B'!D18," ")</f>
        <v>EBAUCHE FRAISEE</v>
      </c>
    </row>
    <row r="18" spans="1:7" hidden="1">
      <c r="A18" s="1" t="str">
        <f>IF('GESTION B'!F19&lt;=0,'GESTION B'!A19," ")</f>
        <v xml:space="preserve"> </v>
      </c>
      <c r="B18" s="1" t="str">
        <f>IF('GESTION B'!F19&lt;=0,'GESTION B'!B19," ")</f>
        <v xml:space="preserve"> </v>
      </c>
      <c r="C18" s="53">
        <f>IF('GESTION B'!F19&gt;=0,'GESTION B'!C19," ")</f>
        <v>9009</v>
      </c>
      <c r="D18" s="53" t="str">
        <f>IF('GESTION B'!F19&gt;=0,'GESTION B'!D19," ")</f>
        <v>EBAUCHE FRAISEE</v>
      </c>
    </row>
    <row r="19" spans="1:7">
      <c r="A19" s="54" t="str">
        <f>IF('GESTION B'!F20&lt;=0,'GESTION B'!A20," ")</f>
        <v>B0112</v>
      </c>
      <c r="B19" s="49" t="str">
        <f>IF('GESTION B'!F20&lt;=0,'GESTION B'!B20," ")</f>
        <v>KINGSLAND</v>
      </c>
      <c r="C19" s="55">
        <f>IF('GESTION B'!F20&gt;=0,'GESTION B'!C20," ")</f>
        <v>9009</v>
      </c>
      <c r="D19" s="56" t="str">
        <f>IF('GESTION B'!F20&gt;=0,'GESTION B'!D20," ")</f>
        <v>EBAUCHE FRAISEE</v>
      </c>
    </row>
    <row r="20" spans="1:7">
      <c r="A20" s="54" t="str">
        <f>IF('GESTION B'!F21&lt;=0,'GESTION B'!A21," ")</f>
        <v>B0113-A</v>
      </c>
      <c r="B20" s="49" t="str">
        <f>IF('GESTION B'!F21&lt;=0,'GESTION B'!B21," ")</f>
        <v>KINGSLAND</v>
      </c>
      <c r="C20" s="55">
        <f>IF('GESTION B'!F21&gt;=0,'GESTION B'!C21," ")</f>
        <v>9006</v>
      </c>
      <c r="D20" s="56" t="str">
        <f>IF('GESTION B'!F21&gt;=0,'GESTION B'!D21," ")</f>
        <v>EBAUCHE FRAISEE L…</v>
      </c>
    </row>
    <row r="21" spans="1:7">
      <c r="A21" s="54" t="str">
        <f>IF('GESTION B'!F22&lt;=0,'GESTION B'!A22," ")</f>
        <v xml:space="preserve"> </v>
      </c>
      <c r="B21" s="49" t="str">
        <f>IF('GESTION B'!F22&lt;=0,'GESTION B'!B22," ")</f>
        <v xml:space="preserve"> </v>
      </c>
      <c r="C21" s="55">
        <f>IF('GESTION B'!F22&gt;=0,'GESTION B'!C22," ")</f>
        <v>9009</v>
      </c>
      <c r="D21" s="56" t="str">
        <f>IF('GESTION B'!F22&gt;=0,'GESTION B'!D22," ")</f>
        <v>EBAUCHE FRAISEE L…</v>
      </c>
      <c r="G21" s="43"/>
    </row>
    <row r="22" spans="1:7" hidden="1">
      <c r="A22" s="1" t="str">
        <f>IF('GESTION B'!F23&lt;=0,'GESTION B'!A23," ")</f>
        <v xml:space="preserve"> </v>
      </c>
      <c r="B22" s="1" t="str">
        <f>IF('GESTION B'!F23&lt;=0,'GESTION B'!B23," ")</f>
        <v xml:space="preserve"> </v>
      </c>
      <c r="C22" s="53">
        <f>IF('GESTION B'!F23&gt;=0,'GESTION B'!C23," ")</f>
        <v>9010</v>
      </c>
      <c r="D22" s="53" t="str">
        <f>IF('GESTION B'!F23&gt;=0,'GESTION B'!D23," ")</f>
        <v>EBAUCHE FRAISEE</v>
      </c>
    </row>
    <row r="23" spans="1:7" hidden="1">
      <c r="A23" s="1" t="str">
        <f>IF('GESTION B'!F24&lt;=0,'GESTION B'!A24," ")</f>
        <v xml:space="preserve"> </v>
      </c>
      <c r="B23" s="1" t="str">
        <f>IF('GESTION B'!F24&lt;=0,'GESTION B'!B24," ")</f>
        <v xml:space="preserve"> </v>
      </c>
      <c r="C23" s="53">
        <f>IF('GESTION B'!F24&gt;=0,'GESTION B'!C24," ")</f>
        <v>9010</v>
      </c>
      <c r="D23" s="53" t="str">
        <f>IF('GESTION B'!F24&gt;=0,'GESTION B'!D24," ")</f>
        <v>EBAUCHE FRAISEE L70</v>
      </c>
    </row>
    <row r="24" spans="1:7" hidden="1">
      <c r="A24" s="1" t="str">
        <f>IF('GESTION B'!F25&lt;=0,'GESTION B'!A25," ")</f>
        <v xml:space="preserve"> </v>
      </c>
      <c r="B24" s="1" t="str">
        <f>IF('GESTION B'!F25&lt;=0,'GESTION B'!B25," ")</f>
        <v xml:space="preserve"> </v>
      </c>
      <c r="C24" s="53">
        <f>IF('GESTION B'!F25&gt;=0,'GESTION B'!C25," ")</f>
        <v>9010</v>
      </c>
      <c r="D24" s="53" t="str">
        <f>IF('GESTION B'!F25&gt;=0,'GESTION B'!D25," ")</f>
        <v>EBAUCHE NON TOURNEE</v>
      </c>
    </row>
    <row r="25" spans="1:7" hidden="1">
      <c r="A25" s="1" t="str">
        <f>IF('GESTION B'!F26&lt;=0,'GESTION B'!A26," ")</f>
        <v xml:space="preserve"> </v>
      </c>
      <c r="B25" s="1" t="str">
        <f>IF('GESTION B'!F26&lt;=0,'GESTION B'!B26," ")</f>
        <v xml:space="preserve"> </v>
      </c>
      <c r="C25" s="53">
        <f>IF('GESTION B'!F26&gt;=0,'GESTION B'!C26," ")</f>
        <v>9010</v>
      </c>
      <c r="D25" s="53" t="str">
        <f>IF('GESTION B'!F26&gt;=0,'GESTION B'!D26," ")</f>
        <v>EBAUCHE NON TOURNEE</v>
      </c>
    </row>
    <row r="26" spans="1:7" hidden="1">
      <c r="A26" s="1" t="str">
        <f>IF('GESTION B'!F27&lt;=0,'GESTION B'!A27," ")</f>
        <v xml:space="preserve"> </v>
      </c>
      <c r="B26" s="1" t="str">
        <f>IF('GESTION B'!F27&lt;=0,'GESTION B'!B27," ")</f>
        <v xml:space="preserve"> </v>
      </c>
      <c r="C26" s="53">
        <f>IF('GESTION B'!F27&gt;=0,'GESTION B'!C27," ")</f>
        <v>9010</v>
      </c>
      <c r="D26" s="53" t="str">
        <f>IF('GESTION B'!F27&gt;=0,'GESTION B'!D27," ")</f>
        <v>EBAUCHE NON TOURNEE</v>
      </c>
    </row>
    <row r="27" spans="1:7" hidden="1">
      <c r="A27" s="1" t="str">
        <f>IF('GESTION B'!F28&lt;=0,'GESTION B'!A28," ")</f>
        <v xml:space="preserve"> </v>
      </c>
      <c r="B27" s="1" t="str">
        <f>IF('GESTION B'!F28&lt;=0,'GESTION B'!B28," ")</f>
        <v xml:space="preserve"> </v>
      </c>
      <c r="C27" s="53">
        <f>IF('GESTION B'!F28&gt;=0,'GESTION B'!C28," ")</f>
        <v>9011</v>
      </c>
      <c r="D27" s="53" t="str">
        <f>IF('GESTION B'!F28&gt;=0,'GESTION B'!D28," ")</f>
        <v>EBAUCHE FRAISEE</v>
      </c>
    </row>
    <row r="28" spans="1:7" hidden="1">
      <c r="A28" s="1" t="str">
        <f>IF('GESTION B'!F31&lt;=0,'GESTION B'!A31," ")</f>
        <v xml:space="preserve"> </v>
      </c>
      <c r="B28" s="1" t="str">
        <f>IF('GESTION B'!F31&lt;=0,'GESTION B'!B31," ")</f>
        <v xml:space="preserve"> </v>
      </c>
      <c r="C28" s="53">
        <f>IF('GESTION B'!F31&gt;=0,'GESTION B'!C31," ")</f>
        <v>9011</v>
      </c>
      <c r="D28" s="53" t="str">
        <f>IF('GESTION B'!F31&gt;=0,'GESTION B'!D31," ")</f>
        <v>EBAUCHE FRAISEE</v>
      </c>
    </row>
    <row r="29" spans="1:7" hidden="1">
      <c r="A29" s="1" t="str">
        <f>IF('GESTION B'!F32&lt;=0,'GESTION B'!A32," ")</f>
        <v xml:space="preserve"> </v>
      </c>
      <c r="B29" s="1" t="str">
        <f>IF('GESTION B'!F32&lt;=0,'GESTION B'!B32," ")</f>
        <v xml:space="preserve"> </v>
      </c>
      <c r="C29" s="53">
        <f>IF('GESTION B'!F32&gt;=0,'GESTION B'!C32," ")</f>
        <v>9011</v>
      </c>
      <c r="D29" s="53" t="str">
        <f>IF('GESTION B'!F32&gt;=0,'GESTION B'!D32," ")</f>
        <v>EBAUCHE NON TOURNEE</v>
      </c>
    </row>
    <row r="30" spans="1:7" hidden="1">
      <c r="A30" s="1" t="str">
        <f>IF('GESTION B'!F33&lt;=0,'GESTION B'!A33," ")</f>
        <v xml:space="preserve"> </v>
      </c>
      <c r="B30" s="1" t="str">
        <f>IF('GESTION B'!F33&lt;=0,'GESTION B'!B33," ")</f>
        <v xml:space="preserve"> </v>
      </c>
      <c r="C30" s="53">
        <f>IF('GESTION B'!F33&gt;=0,'GESTION B'!C33," ")</f>
        <v>9011</v>
      </c>
      <c r="D30" s="53" t="str">
        <f>IF('GESTION B'!F33&gt;=0,'GESTION B'!D33," ")</f>
        <v>EBAUCHE NON TOURNEE</v>
      </c>
    </row>
    <row r="31" spans="1:7" hidden="1">
      <c r="A31" s="1" t="str">
        <f>IF('GESTION B'!F34&lt;=0,'GESTION B'!A34," ")</f>
        <v xml:space="preserve"> </v>
      </c>
      <c r="B31" s="1" t="str">
        <f>IF('GESTION B'!F34&lt;=0,'GESTION B'!B34," ")</f>
        <v xml:space="preserve"> </v>
      </c>
      <c r="C31" s="53">
        <f>IF('GESTION B'!F34&gt;=0,'GESTION B'!C34," ")</f>
        <v>9011</v>
      </c>
      <c r="D31" s="53" t="str">
        <f>IF('GESTION B'!F34&gt;=0,'GESTION B'!D34," ")</f>
        <v>EBAUCHE NON TOURNEE</v>
      </c>
    </row>
    <row r="32" spans="1:7" hidden="1">
      <c r="A32" s="1" t="str">
        <f>IF('GESTION B'!F35&lt;=0,'GESTION B'!A35," ")</f>
        <v xml:space="preserve"> </v>
      </c>
      <c r="B32" s="1" t="str">
        <f>IF('GESTION B'!F35&lt;=0,'GESTION B'!B35," ")</f>
        <v xml:space="preserve"> </v>
      </c>
      <c r="C32" s="53">
        <f>IF('GESTION B'!F35&gt;=0,'GESTION B'!C35," ")</f>
        <v>9011</v>
      </c>
      <c r="D32" s="53" t="str">
        <f>IF('GESTION B'!F35&gt;=0,'GESTION B'!D35," ")</f>
        <v>EBAUCHE NON TOURNEE</v>
      </c>
    </row>
    <row r="33" spans="1:9">
      <c r="A33" s="54" t="str">
        <f>IF('GESTION B'!F36&lt;=0,'GESTION B'!A36," ")</f>
        <v>B0125</v>
      </c>
      <c r="B33" s="49">
        <f>IF('GESTION B'!F36&lt;=0,'GESTION B'!B36," ")</f>
        <v>0</v>
      </c>
      <c r="C33" s="55">
        <f>IF('GESTION B'!F36&gt;=0,'GESTION B'!C36," ")</f>
        <v>0</v>
      </c>
      <c r="D33" s="56">
        <f>IF('GESTION B'!F36&gt;=0,'GESTION B'!D36," ")</f>
        <v>0</v>
      </c>
    </row>
    <row r="34" spans="1:9" hidden="1">
      <c r="A34" s="1" t="str">
        <f>IF('GESTION B'!F37&lt;=0,'GESTION B'!A37," ")</f>
        <v xml:space="preserve"> </v>
      </c>
      <c r="B34" s="1" t="str">
        <f>IF('GESTION B'!F37&lt;=0,'GESTION B'!B37," ")</f>
        <v xml:space="preserve"> </v>
      </c>
      <c r="C34" s="53">
        <f>IF('GESTION B'!F37&gt;=0,'GESTION B'!C37," ")</f>
        <v>9020</v>
      </c>
      <c r="D34" s="53" t="str">
        <f>IF('GESTION B'!F37&gt;=0,'GESTION B'!D37," ")</f>
        <v>EBAUCHE</v>
      </c>
    </row>
    <row r="35" spans="1:9" hidden="1">
      <c r="A35" s="1" t="str">
        <f>IF('GESTION B'!F39&lt;=0,'GESTION B'!A39," ")</f>
        <v xml:space="preserve"> </v>
      </c>
      <c r="B35" s="1" t="str">
        <f>IF('GESTION B'!F39&lt;=0,'GESTION B'!B39," ")</f>
        <v xml:space="preserve"> </v>
      </c>
      <c r="C35" s="53">
        <f>IF('GESTION B'!F39&gt;=0,'GESTION B'!C39," ")</f>
        <v>9022</v>
      </c>
      <c r="D35" s="53" t="str">
        <f>IF('GESTION B'!F39&gt;=0,'GESTION B'!D39," ")</f>
        <v>EBAUCHE</v>
      </c>
    </row>
    <row r="36" spans="1:9" hidden="1">
      <c r="A36" s="1" t="str">
        <f>IF('GESTION B'!F40&lt;=0,'GESTION B'!A40," ")</f>
        <v xml:space="preserve"> </v>
      </c>
      <c r="B36" s="1" t="str">
        <f>IF('GESTION B'!F40&lt;=0,'GESTION B'!B40," ")</f>
        <v xml:space="preserve"> </v>
      </c>
      <c r="C36" s="53">
        <f>IF('GESTION B'!F40&gt;=0,'GESTION B'!C40," ")</f>
        <v>9022</v>
      </c>
      <c r="D36" s="53" t="str">
        <f>IF('GESTION B'!F40&gt;=0,'GESTION B'!D40," ")</f>
        <v>EBAUCHE FRAISEE PERCEE</v>
      </c>
    </row>
    <row r="37" spans="1:9" hidden="1">
      <c r="A37" s="54" t="str">
        <f>IF('GESTION B'!F41&lt;=0,'GESTION B'!A41," ")</f>
        <v xml:space="preserve"> </v>
      </c>
      <c r="B37" s="49" t="str">
        <f>IF('GESTION B'!F41&lt;=0,'GESTION B'!B41," ")</f>
        <v xml:space="preserve"> </v>
      </c>
      <c r="C37" s="55">
        <f>IF('GESTION B'!F41&gt;=0,'GESTION B'!C41," ")</f>
        <v>9023</v>
      </c>
      <c r="D37" s="56" t="str">
        <f>IF('GESTION B'!F41&gt;=0,'GESTION B'!D41," ")</f>
        <v>EBAUCHE</v>
      </c>
    </row>
    <row r="38" spans="1:9">
      <c r="A38" s="54" t="str">
        <f>IF('GESTION B'!F42&lt;=0,'GESTION B'!A42," ")</f>
        <v xml:space="preserve"> </v>
      </c>
      <c r="B38" s="49" t="str">
        <f>IF('GESTION B'!F42&lt;=0,'GESTION B'!B42," ")</f>
        <v xml:space="preserve"> </v>
      </c>
      <c r="C38" s="55">
        <f>IF('GESTION B'!F42&gt;=0,'GESTION B'!C42," ")</f>
        <v>9023</v>
      </c>
      <c r="D38" s="56" t="str">
        <f>IF('GESTION B'!F42&gt;=0,'GESTION B'!D42," ")</f>
        <v>EBAUCHE DEPORTEE</v>
      </c>
    </row>
    <row r="39" spans="1:9" hidden="1">
      <c r="A39" s="1" t="str">
        <f>IF('GESTION B'!F43&lt;=0,'GESTION B'!A43," ")</f>
        <v xml:space="preserve"> </v>
      </c>
      <c r="B39" s="1" t="str">
        <f>IF('GESTION B'!F43&lt;=0,'GESTION B'!B43," ")</f>
        <v xml:space="preserve"> </v>
      </c>
      <c r="C39" s="53">
        <f>IF('GESTION B'!F43&gt;=0,'GESTION B'!C43," ")</f>
        <v>9023</v>
      </c>
      <c r="D39" s="53" t="str">
        <f>IF('GESTION B'!F43&gt;=0,'GESTION B'!D43," ")</f>
        <v>EBAUCHE PERCEE Ø20</v>
      </c>
    </row>
    <row r="40" spans="1:9" hidden="1">
      <c r="A40" s="1" t="str">
        <f>IF('GESTION B'!F44&lt;=0,'GESTION B'!A44," ")</f>
        <v xml:space="preserve"> </v>
      </c>
      <c r="B40" s="1" t="str">
        <f>IF('GESTION B'!F44&lt;=0,'GESTION B'!B44," ")</f>
        <v xml:space="preserve"> </v>
      </c>
      <c r="C40" s="53">
        <f>IF('GESTION B'!F44&gt;=0,'GESTION B'!C44," ")</f>
        <v>9023</v>
      </c>
      <c r="D40" s="53" t="str">
        <f>IF('GESTION B'!F44&gt;=0,'GESTION B'!D44," ")</f>
        <v>EBAUCHE FRAISEE PERCEE</v>
      </c>
    </row>
    <row r="41" spans="1:9" hidden="1">
      <c r="A41" s="1" t="str">
        <f>IF('GESTION B'!F45&lt;=0,'GESTION B'!A45," ")</f>
        <v xml:space="preserve"> </v>
      </c>
      <c r="B41" s="1" t="str">
        <f>IF('GESTION B'!F45&lt;=0,'GESTION B'!B45," ")</f>
        <v xml:space="preserve"> </v>
      </c>
      <c r="C41" s="53">
        <f>IF('GESTION B'!F45&gt;=0,'GESTION B'!C45," ")</f>
        <v>9023</v>
      </c>
      <c r="D41" s="53" t="str">
        <f>IF('GESTION B'!F45&gt;=0,'GESTION B'!D45," ")</f>
        <v>EBAUCHE FRAISEE PERCEE</v>
      </c>
    </row>
    <row r="42" spans="1:9" hidden="1">
      <c r="A42" s="54" t="str">
        <f>IF('GESTION B'!F46&lt;=0,'GESTION B'!A46," ")</f>
        <v>B0208</v>
      </c>
      <c r="B42" s="49" t="str">
        <f>IF('GESTION B'!F46&lt;=0,'GESTION B'!B46," ")</f>
        <v>KINGSLAND</v>
      </c>
      <c r="C42" s="55">
        <f>IF('GESTION B'!F46&gt;=0,'GESTION B'!C46," ")</f>
        <v>9023</v>
      </c>
      <c r="D42" s="56" t="str">
        <f>IF('GESTION B'!F46&gt;=0,'GESTION B'!D46," ")</f>
        <v>EBAUCHE FRAISEE PERCEE</v>
      </c>
      <c r="I42" s="10"/>
    </row>
    <row r="43" spans="1:9">
      <c r="A43" s="54" t="str">
        <f>IF('GESTION B'!F47&lt;=0,'GESTION B'!A47," ")</f>
        <v>B0209</v>
      </c>
      <c r="B43" s="49" t="str">
        <f>IF('GESTION B'!F47&lt;=0,'GESTION B'!B47," ")</f>
        <v>KINGSLAND</v>
      </c>
      <c r="C43" s="55">
        <f>IF('GESTION B'!F47&gt;=0,'GESTION B'!C47," ")</f>
        <v>9023</v>
      </c>
      <c r="D43" s="56" t="str">
        <f>IF('GESTION B'!F47&gt;=0,'GESTION B'!D47," ")</f>
        <v>EBAUCHE FRAISEE PERCEE</v>
      </c>
    </row>
    <row r="44" spans="1:9">
      <c r="A44" s="54" t="str">
        <f>IF('GESTION B'!F48&lt;=0,'GESTION B'!A48," ")</f>
        <v>B0210</v>
      </c>
      <c r="B44" s="49" t="str">
        <f>IF('GESTION B'!F48&lt;=0,'GESTION B'!B48," ")</f>
        <v>KINGSLAND</v>
      </c>
      <c r="C44" s="55">
        <f>IF('GESTION B'!F48&gt;=0,'GESTION B'!C48," ")</f>
        <v>9023</v>
      </c>
      <c r="D44" s="56" t="str">
        <f>IF('GESTION B'!F48&gt;=0,'GESTION B'!D48," ")</f>
        <v>EBAUCHE FRAISEE PERCEE Ø3</v>
      </c>
    </row>
    <row r="45" spans="1:9" hidden="1">
      <c r="A45" s="1" t="str">
        <f>IF('GESTION B'!F49&lt;=0,'GESTION B'!A49," ")</f>
        <v xml:space="preserve"> </v>
      </c>
      <c r="B45" s="1" t="str">
        <f>IF('GESTION B'!F49&lt;=0,'GESTION B'!B49," ")</f>
        <v xml:space="preserve"> </v>
      </c>
      <c r="C45" s="53">
        <f>IF('GESTION B'!F49&gt;=0,'GESTION B'!C49," ")</f>
        <v>9023</v>
      </c>
      <c r="D45" s="53" t="str">
        <f>IF('GESTION B'!F49&gt;=0,'GESTION B'!D49," ")</f>
        <v>EBAUCHE TOUT VENANT</v>
      </c>
    </row>
    <row r="46" spans="1:9" hidden="1">
      <c r="A46" s="1" t="str">
        <f>IF('GESTION B'!F50&lt;=0,'GESTION B'!A50," ")</f>
        <v xml:space="preserve"> </v>
      </c>
      <c r="B46" s="1" t="str">
        <f>IF('GESTION B'!F50&lt;=0,'GESTION B'!B50," ")</f>
        <v xml:space="preserve"> </v>
      </c>
      <c r="C46" s="53">
        <f>IF('GESTION B'!F50&gt;=0,'GESTION B'!C50," ")</f>
        <v>9023</v>
      </c>
      <c r="D46" s="53" t="str">
        <f>IF('GESTION B'!F50&gt;=0,'GESTION B'!D50," ")</f>
        <v>EBAUCHE 1/4 ROND</v>
      </c>
    </row>
    <row r="47" spans="1:9" hidden="1">
      <c r="A47" s="1" t="str">
        <f>IF('GESTION B'!F51&lt;=0,'GESTION B'!A51," ")</f>
        <v>B0213</v>
      </c>
      <c r="B47" s="1" t="str">
        <f>IF('GESTION B'!F51&lt;=0,'GESTION B'!B51," ")</f>
        <v>KINGSLAND</v>
      </c>
      <c r="C47" s="53">
        <f>IF('GESTION B'!F51&gt;=0,'GESTION B'!C51," ")</f>
        <v>9024</v>
      </c>
      <c r="D47" s="53" t="str">
        <f>IF('GESTION B'!F51&gt;=0,'GESTION B'!D51," ")</f>
        <v>EBAUCHE</v>
      </c>
    </row>
    <row r="48" spans="1:9">
      <c r="A48" s="54" t="str">
        <f>IF('GESTION B'!F52&lt;=0,'GESTION B'!A52," ")</f>
        <v xml:space="preserve"> </v>
      </c>
      <c r="B48" s="49" t="str">
        <f>IF('GESTION B'!F52&lt;=0,'GESTION B'!B52," ")</f>
        <v xml:space="preserve"> </v>
      </c>
      <c r="C48" s="55">
        <f>IF('GESTION B'!F52&gt;=0,'GESTION B'!C52," ")</f>
        <v>9024</v>
      </c>
      <c r="D48" s="56" t="str">
        <f>IF('GESTION B'!F52&gt;=0,'GESTION B'!D52," ")</f>
        <v>EBAUCHE</v>
      </c>
    </row>
    <row r="49" spans="1:4" hidden="1">
      <c r="A49" s="1" t="str">
        <f>IF('GESTION B'!F53&lt;=0,'GESTION B'!A53," ")</f>
        <v xml:space="preserve"> </v>
      </c>
      <c r="B49" s="1" t="str">
        <f>IF('GESTION B'!F53&lt;=0,'GESTION B'!B53," ")</f>
        <v xml:space="preserve"> </v>
      </c>
      <c r="C49" s="53">
        <f>IF('GESTION B'!F53&gt;=0,'GESTION B'!C53," ")</f>
        <v>9025</v>
      </c>
      <c r="D49" s="53" t="str">
        <f>IF('GESTION B'!F53&gt;=0,'GESTION B'!D53," ")</f>
        <v>EBAUCHE</v>
      </c>
    </row>
    <row r="50" spans="1:4" hidden="1">
      <c r="A50" s="1" t="str">
        <f>IF('GESTION B'!F54&lt;=0,'GESTION B'!A54," ")</f>
        <v xml:space="preserve"> </v>
      </c>
      <c r="B50" s="1" t="str">
        <f>IF('GESTION B'!F54&lt;=0,'GESTION B'!B54," ")</f>
        <v xml:space="preserve"> </v>
      </c>
      <c r="C50" s="53">
        <f>IF('GESTION B'!F54&gt;=0,'GESTION B'!C54," ")</f>
        <v>9025</v>
      </c>
      <c r="D50" s="53" t="str">
        <f>IF('GESTION B'!F54&gt;=0,'GESTION B'!D54," ")</f>
        <v>EBAUCHE</v>
      </c>
    </row>
    <row r="51" spans="1:4" hidden="1">
      <c r="A51" s="1" t="str">
        <f>IF('GESTION B'!F55&lt;=0,'GESTION B'!A55," ")</f>
        <v xml:space="preserve"> </v>
      </c>
      <c r="B51" s="1" t="str">
        <f>IF('GESTION B'!F55&lt;=0,'GESTION B'!B55," ")</f>
        <v xml:space="preserve"> </v>
      </c>
      <c r="C51" s="53">
        <f>IF('GESTION B'!F55&gt;=0,'GESTION B'!C55," ")</f>
        <v>9025</v>
      </c>
      <c r="D51" s="53" t="str">
        <f>IF('GESTION B'!F55&gt;=0,'GESTION B'!D55," ")</f>
        <v>EBAUCHE FRAISEE PERCEE</v>
      </c>
    </row>
    <row r="52" spans="1:4">
      <c r="A52" s="54" t="str">
        <f>IF('GESTION B'!F56&lt;=0,'GESTION B'!A56," ")</f>
        <v xml:space="preserve"> </v>
      </c>
      <c r="B52" s="49" t="str">
        <f>IF('GESTION B'!F56&lt;=0,'GESTION B'!B56," ")</f>
        <v xml:space="preserve"> </v>
      </c>
      <c r="C52" s="55">
        <f>IF('GESTION B'!F56&gt;=0,'GESTION B'!C56," ")</f>
        <v>9023</v>
      </c>
      <c r="D52" s="56" t="str">
        <f>IF('GESTION B'!F56&gt;=0,'GESTION B'!D56," ")</f>
        <v>EBAUCHE PERCEE Ø48 2 PLATS 0° et 90°</v>
      </c>
    </row>
    <row r="53" spans="1:4">
      <c r="A53" s="54" t="str">
        <f>IF('GESTION B'!F57&lt;=0,'GESTION B'!A57," ")</f>
        <v>B0219</v>
      </c>
      <c r="B53" s="49">
        <f>IF('GESTION B'!F57&lt;=0,'GESTION B'!B57," ")</f>
        <v>0</v>
      </c>
      <c r="C53" s="55">
        <f>IF('GESTION B'!F57&gt;=0,'GESTION B'!C57," ")</f>
        <v>0</v>
      </c>
      <c r="D53" s="56">
        <f>IF('GESTION B'!F57&gt;=0,'GESTION B'!D57," ")</f>
        <v>0</v>
      </c>
    </row>
    <row r="54" spans="1:4">
      <c r="A54" s="54" t="str">
        <f>IF('GESTION B'!F58&lt;=0,'GESTION B'!A58," ")</f>
        <v>B0220</v>
      </c>
      <c r="B54" s="49">
        <f>IF('GESTION B'!F58&lt;=0,'GESTION B'!B58," ")</f>
        <v>0</v>
      </c>
      <c r="C54" s="55">
        <f>IF('GESTION B'!F58&gt;=0,'GESTION B'!C58," ")</f>
        <v>0</v>
      </c>
      <c r="D54" s="56">
        <f>IF('GESTION B'!F58&gt;=0,'GESTION B'!D58," ")</f>
        <v>0</v>
      </c>
    </row>
    <row r="55" spans="1:4">
      <c r="A55" s="54" t="str">
        <f>IF('GESTION B'!F59&lt;=0,'GESTION B'!A59," ")</f>
        <v>B0221</v>
      </c>
      <c r="B55" s="49">
        <f>IF('GESTION B'!F59&lt;=0,'GESTION B'!B59," ")</f>
        <v>0</v>
      </c>
      <c r="C55" s="55">
        <f>IF('GESTION B'!F59&gt;=0,'GESTION B'!C59," ")</f>
        <v>0</v>
      </c>
      <c r="D55" s="56">
        <f>IF('GESTION B'!F59&gt;=0,'GESTION B'!D59," ")</f>
        <v>0</v>
      </c>
    </row>
    <row r="56" spans="1:4">
      <c r="A56" s="54" t="str">
        <f>IF('GESTION B'!F60&lt;=0,'GESTION B'!A60," ")</f>
        <v>B0222</v>
      </c>
      <c r="B56" s="49">
        <f>IF('GESTION B'!F60&lt;=0,'GESTION B'!B60," ")</f>
        <v>0</v>
      </c>
      <c r="C56" s="55">
        <f>IF('GESTION B'!F60&gt;=0,'GESTION B'!C60," ")</f>
        <v>0</v>
      </c>
      <c r="D56" s="56">
        <f>IF('GESTION B'!F60&gt;=0,'GESTION B'!D60," ")</f>
        <v>0</v>
      </c>
    </row>
    <row r="57" spans="1:4">
      <c r="A57" s="54" t="str">
        <f>IF('GESTION B'!F61&lt;=0,'GESTION B'!A61," ")</f>
        <v>B0223</v>
      </c>
      <c r="B57" s="49">
        <f>IF('GESTION B'!F61&lt;=0,'GESTION B'!B61," ")</f>
        <v>0</v>
      </c>
      <c r="C57" s="55">
        <f>IF('GESTION B'!F61&gt;=0,'GESTION B'!C61," ")</f>
        <v>0</v>
      </c>
      <c r="D57" s="56">
        <f>IF('GESTION B'!F61&gt;=0,'GESTION B'!D61," ")</f>
        <v>0</v>
      </c>
    </row>
    <row r="58" spans="1:4">
      <c r="A58" s="54" t="str">
        <f>IF('GESTION B'!F62&lt;=0,'GESTION B'!A62," ")</f>
        <v>B0224</v>
      </c>
      <c r="B58" s="49">
        <f>IF('GESTION B'!F62&lt;=0,'GESTION B'!B62," ")</f>
        <v>0</v>
      </c>
      <c r="C58" s="55">
        <f>IF('GESTION B'!F62&gt;=0,'GESTION B'!C62," ")</f>
        <v>0</v>
      </c>
      <c r="D58" s="56">
        <f>IF('GESTION B'!F62&gt;=0,'GESTION B'!D62," ")</f>
        <v>0</v>
      </c>
    </row>
    <row r="59" spans="1:4">
      <c r="A59" s="54" t="str">
        <f>IF('GESTION B'!F63&lt;=0,'GESTION B'!A63," ")</f>
        <v>B0225</v>
      </c>
      <c r="B59" s="49">
        <f>IF('GESTION B'!F63&lt;=0,'GESTION B'!B63," ")</f>
        <v>0</v>
      </c>
      <c r="C59" s="55">
        <f>IF('GESTION B'!F63&gt;=0,'GESTION B'!C63," ")</f>
        <v>0</v>
      </c>
      <c r="D59" s="56">
        <f>IF('GESTION B'!F63&gt;=0,'GESTION B'!D63," ")</f>
        <v>0</v>
      </c>
    </row>
    <row r="60" spans="1:4" hidden="1">
      <c r="A60" s="1" t="str">
        <f>IF('GESTION B'!F64&lt;=0,'GESTION B'!A64," ")</f>
        <v xml:space="preserve"> </v>
      </c>
      <c r="B60" s="1" t="str">
        <f>IF('GESTION B'!F64&lt;=0,'GESTION B'!B64," ")</f>
        <v xml:space="preserve"> </v>
      </c>
      <c r="C60" s="53" t="str">
        <f>IF('GESTION B'!F64&gt;=0,'GESTION B'!C64," ")</f>
        <v>GR2</v>
      </c>
      <c r="D60" s="53" t="str">
        <f>IF('GESTION B'!F64&gt;=0,'GESTION B'!D64," ")</f>
        <v>EBAUCHE FRAISEE</v>
      </c>
    </row>
    <row r="61" spans="1:4">
      <c r="A61" s="54" t="str">
        <f>IF('GESTION B'!F65&lt;=0,'GESTION B'!A65," ")</f>
        <v>B0302</v>
      </c>
      <c r="B61" s="49" t="str">
        <f>IF('GESTION B'!F65&lt;=0,'GESTION B'!B65," ")</f>
        <v>MUBEA</v>
      </c>
      <c r="C61" s="55" t="str">
        <f>IF('GESTION B'!F65&gt;=0,'GESTION B'!C65," ")</f>
        <v>GR2</v>
      </c>
      <c r="D61" s="56" t="str">
        <f>IF('GESTION B'!F65&gt;=0,'GESTION B'!D65," ")</f>
        <v>EBAUCHE FRAISEE</v>
      </c>
    </row>
    <row r="62" spans="1:4">
      <c r="A62" s="54" t="str">
        <f>IF('GESTION B'!F66&lt;=0,'GESTION B'!A66," ")</f>
        <v>B0303</v>
      </c>
      <c r="B62" s="49" t="str">
        <f>IF('GESTION B'!F66&lt;=0,'GESTION B'!B66," ")</f>
        <v>MUBEA</v>
      </c>
      <c r="C62" s="55" t="str">
        <f>IF('GESTION B'!F66&gt;=0,'GESTION B'!C66," ")</f>
        <v>GR2</v>
      </c>
      <c r="D62" s="56" t="str">
        <f>IF('GESTION B'!F66&gt;=0,'GESTION B'!D66," ")</f>
        <v>EBAUCHE FRAISEE</v>
      </c>
    </row>
    <row r="63" spans="1:4" hidden="1">
      <c r="A63" s="1" t="str">
        <f>IF('GESTION B'!F67&lt;=0,'GESTION B'!A67," ")</f>
        <v>B0304-A</v>
      </c>
      <c r="B63" s="1" t="str">
        <f>IF('GESTION B'!F67&lt;=0,'GESTION B'!B67," ")</f>
        <v>MUBEA</v>
      </c>
      <c r="C63" s="53" t="str">
        <f>IF('GESTION B'!F67&gt;=0,'GESTION B'!C67," ")</f>
        <v>GR2</v>
      </c>
      <c r="D63" s="53" t="str">
        <f>IF('GESTION B'!F67&gt;=0,'GESTION B'!D67," ")</f>
        <v>EBAUCHE FRAISEE 0 ET 45°</v>
      </c>
    </row>
    <row r="64" spans="1:4">
      <c r="A64" s="54" t="str">
        <f>IF('GESTION B'!F68&lt;=0,'GESTION B'!A68," ")</f>
        <v>B0304-B</v>
      </c>
      <c r="B64" s="49" t="str">
        <f>IF('GESTION B'!F68&lt;=0,'GESTION B'!B68," ")</f>
        <v>MUBEA</v>
      </c>
      <c r="C64" s="55" t="str">
        <f>IF('GESTION B'!F68&gt;=0,'GESTION B'!C68," ")</f>
        <v>GR2</v>
      </c>
      <c r="D64" s="56">
        <f>IF('GESTION B'!F68&gt;=0,'GESTION B'!D68," ")</f>
        <v>0</v>
      </c>
    </row>
    <row r="65" spans="1:4" hidden="1">
      <c r="A65" s="1" t="str">
        <f>IF('GESTION B'!F69&lt;=0,'GESTION B'!A69," ")</f>
        <v xml:space="preserve"> </v>
      </c>
      <c r="B65" s="1" t="str">
        <f>IF('GESTION B'!F69&lt;=0,'GESTION B'!B69," ")</f>
        <v xml:space="preserve"> </v>
      </c>
      <c r="C65" s="53" t="str">
        <f>IF('GESTION B'!F69&gt;=0,'GESTION B'!C69," ")</f>
        <v>GR2</v>
      </c>
      <c r="D65" s="53" t="str">
        <f>IF('GESTION B'!F69&gt;=0,'GESTION B'!D69," ")</f>
        <v>EBAUCHE FRAISEE L85</v>
      </c>
    </row>
    <row r="66" spans="1:4" hidden="1">
      <c r="A66" s="1" t="str">
        <f>IF('GESTION B'!F70&lt;=0,'GESTION B'!A70," ")</f>
        <v xml:space="preserve"> </v>
      </c>
      <c r="B66" s="1" t="str">
        <f>IF('GESTION B'!F70&lt;=0,'GESTION B'!B70," ")</f>
        <v xml:space="preserve"> </v>
      </c>
      <c r="C66" s="53" t="str">
        <f>IF('GESTION B'!F70&gt;=0,'GESTION B'!C70," ")</f>
        <v>GR2</v>
      </c>
      <c r="D66" s="53" t="str">
        <f>IF('GESTION B'!F70&gt;=0,'GESTION B'!D70," ")</f>
        <v>EBAUCHE FRAISEE L95</v>
      </c>
    </row>
    <row r="67" spans="1:4" hidden="1">
      <c r="A67" s="1" t="str">
        <f>IF('GESTION B'!F71&lt;=0,'GESTION B'!A71," ")</f>
        <v xml:space="preserve"> </v>
      </c>
      <c r="B67" s="1" t="str">
        <f>IF('GESTION B'!F71&lt;=0,'GESTION B'!B71," ")</f>
        <v xml:space="preserve"> </v>
      </c>
      <c r="C67" s="53" t="str">
        <f>IF('GESTION B'!F71&gt;=0,'GESTION B'!C71," ")</f>
        <v>GR2</v>
      </c>
      <c r="D67" s="53" t="str">
        <f>IF('GESTION B'!F71&gt;=0,'GESTION B'!D71," ")</f>
        <v>EBAUCHE FRAISEE L90</v>
      </c>
    </row>
    <row r="68" spans="1:4" hidden="1">
      <c r="A68" s="1" t="str">
        <f>IF('GESTION B'!F73&lt;=0,'GESTION B'!A73," ")</f>
        <v>B0306</v>
      </c>
      <c r="B68" s="1" t="str">
        <f>IF('GESTION B'!F73&lt;=0,'GESTION B'!B73," ")</f>
        <v>MUBEA</v>
      </c>
      <c r="C68" s="53" t="str">
        <f>IF('GESTION B'!F73&gt;=0,'GESTION B'!C73," ")</f>
        <v>GR2</v>
      </c>
      <c r="D68" s="53" t="str">
        <f>IF('GESTION B'!F73&gt;=0,'GESTION B'!D73," ")</f>
        <v>CANON EUROPEEN</v>
      </c>
    </row>
    <row r="69" spans="1:4" hidden="1">
      <c r="A69" s="1" t="str">
        <f>IF('GESTION B'!F74&lt;=0,'GESTION B'!A74," ")</f>
        <v xml:space="preserve"> </v>
      </c>
      <c r="B69" s="1" t="str">
        <f>IF('GESTION B'!F74&lt;=0,'GESTION B'!B74," ")</f>
        <v xml:space="preserve"> </v>
      </c>
      <c r="C69" s="53" t="str">
        <f>IF('GESTION B'!F74&gt;=0,'GESTION B'!C74," ")</f>
        <v>GR2</v>
      </c>
      <c r="D69" s="53" t="str">
        <f>IF('GESTION B'!F74&gt;=0,'GESTION B'!D74," ")</f>
        <v>EBAUCHE FRAISEE EXCENTREE</v>
      </c>
    </row>
    <row r="70" spans="1:4" hidden="1">
      <c r="A70" s="1" t="str">
        <f>IF('GESTION B'!F75&lt;=0,'GESTION B'!A75," ")</f>
        <v xml:space="preserve"> </v>
      </c>
      <c r="B70" s="1" t="str">
        <f>IF('GESTION B'!F75&lt;=0,'GESTION B'!B75," ")</f>
        <v xml:space="preserve"> </v>
      </c>
      <c r="C70" s="53" t="str">
        <f>IF('GESTION B'!F75&gt;=0,'GESTION B'!C75," ")</f>
        <v>GR2</v>
      </c>
      <c r="D70" s="53" t="str">
        <f>IF('GESTION B'!F75&gt;=0,'GESTION B'!D75," ")</f>
        <v>EBAUCHE FRAISEE SUPERIEUR Ø55</v>
      </c>
    </row>
    <row r="71" spans="1:4" hidden="1">
      <c r="A71" s="1" t="str">
        <f>IF('GESTION B'!F76&lt;=0,'GESTION B'!A76," ")</f>
        <v xml:space="preserve"> </v>
      </c>
      <c r="B71" s="1" t="str">
        <f>IF('GESTION B'!F76&lt;=0,'GESTION B'!B76," ")</f>
        <v xml:space="preserve"> </v>
      </c>
      <c r="C71" s="53" t="str">
        <f>IF('GESTION B'!F76&gt;=0,'GESTION B'!C76," ")</f>
        <v>GR2</v>
      </c>
      <c r="D71" s="53" t="str">
        <f>IF('GESTION B'!F76&gt;=0,'GESTION B'!D76," ")</f>
        <v>EBAUCHE FRAISEE SUPERIEUR Ø60</v>
      </c>
    </row>
    <row r="72" spans="1:4" hidden="1">
      <c r="A72" s="1" t="str">
        <f>IF('GESTION B'!F78&lt;=0,'GESTION B'!A78," ")</f>
        <v xml:space="preserve"> </v>
      </c>
      <c r="B72" s="1" t="str">
        <f>IF('GESTION B'!F78&lt;=0,'GESTION B'!B78," ")</f>
        <v xml:space="preserve"> </v>
      </c>
      <c r="C72" s="53" t="str">
        <f>IF('GESTION B'!F78&gt;=0,'GESTION B'!C78," ")</f>
        <v>GR2</v>
      </c>
      <c r="D72" s="53" t="str">
        <f>IF('GESTION B'!F78&gt;=0,'GESTION B'!D78," ")</f>
        <v>EBAUCHE PERCEE D6</v>
      </c>
    </row>
    <row r="73" spans="1:4" hidden="1">
      <c r="A73" s="1" t="str">
        <f>IF('GESTION B'!F79&lt;=0,'GESTION B'!A79," ")</f>
        <v xml:space="preserve"> </v>
      </c>
      <c r="B73" s="1" t="str">
        <f>IF('GESTION B'!F79&lt;=0,'GESTION B'!B79," ")</f>
        <v xml:space="preserve"> </v>
      </c>
      <c r="C73" s="53" t="str">
        <f>IF('GESTION B'!F79&gt;=0,'GESTION B'!C79," ")</f>
        <v>GR3</v>
      </c>
      <c r="D73" s="53" t="str">
        <f>IF('GESTION B'!F79&gt;=0,'GESTION B'!D79," ")</f>
        <v>EBAUCHE FRAISEE</v>
      </c>
    </row>
    <row r="74" spans="1:4">
      <c r="A74" s="54" t="str">
        <f>IF('GESTION B'!F80&lt;=0,'GESTION B'!A80," ")</f>
        <v xml:space="preserve"> </v>
      </c>
      <c r="B74" s="49" t="str">
        <f>IF('GESTION B'!F80&lt;=0,'GESTION B'!B80," ")</f>
        <v xml:space="preserve"> </v>
      </c>
      <c r="C74" s="55" t="str">
        <f>IF('GESTION B'!F80&gt;=0,'GESTION B'!C80," ")</f>
        <v>GR3</v>
      </c>
      <c r="D74" s="56" t="str">
        <f>IF('GESTION B'!F80&gt;=0,'GESTION B'!D80," ")</f>
        <v>EBAUCHE FRAISEE</v>
      </c>
    </row>
    <row r="75" spans="1:4">
      <c r="A75" s="54" t="str">
        <f>IF('GESTION B'!F81&lt;=0,'GESTION B'!A81," ")</f>
        <v>B0312</v>
      </c>
      <c r="B75" s="49" t="str">
        <f>IF('GESTION B'!F81&lt;=0,'GESTION B'!B81," ")</f>
        <v>MUBEA</v>
      </c>
      <c r="C75" s="55" t="str">
        <f>IF('GESTION B'!F81&gt;=0,'GESTION B'!C81," ")</f>
        <v>GR3</v>
      </c>
      <c r="D75" s="56" t="str">
        <f>IF('GESTION B'!F81&gt;=0,'GESTION B'!D81," ")</f>
        <v>EBAUCHE FRAISEE</v>
      </c>
    </row>
    <row r="76" spans="1:4" hidden="1">
      <c r="A76" s="1" t="str">
        <f>IF('GESTION B'!F82&lt;=0,'GESTION B'!A82," ")</f>
        <v xml:space="preserve"> </v>
      </c>
      <c r="B76" s="1" t="str">
        <f>IF('GESTION B'!F82&lt;=0,'GESTION B'!B82," ")</f>
        <v xml:space="preserve"> </v>
      </c>
      <c r="C76" s="53" t="str">
        <f>IF('GESTION B'!F82&gt;=0,'GESTION B'!C82," ")</f>
        <v>GR3</v>
      </c>
      <c r="D76" s="53" t="str">
        <f>IF('GESTION B'!F82&gt;=0,'GESTION B'!D82," ")</f>
        <v>EBAUCHE FRAISEE 0 ET 45°</v>
      </c>
    </row>
    <row r="77" spans="1:4">
      <c r="A77" s="54" t="str">
        <f>IF('GESTION B'!F83&lt;=0,'GESTION B'!A83," ")</f>
        <v>B0314</v>
      </c>
      <c r="B77" s="49" t="str">
        <f>IF('GESTION B'!F83&lt;=0,'GESTION B'!B83," ")</f>
        <v>MUBEA</v>
      </c>
      <c r="C77" s="55" t="str">
        <f>IF('GESTION B'!F83&gt;=0,'GESTION B'!C83," ")</f>
        <v>GR3</v>
      </c>
      <c r="D77" s="56" t="str">
        <f>IF('GESTION B'!F83&gt;=0,'GESTION B'!D83," ")</f>
        <v>EBAUCHE FRAISEE L…….</v>
      </c>
    </row>
    <row r="78" spans="1:4" hidden="1">
      <c r="A78" s="1" t="str">
        <f>IF('GESTION B'!F84&lt;=0,'GESTION B'!A84," ")</f>
        <v xml:space="preserve"> </v>
      </c>
      <c r="B78" s="1" t="str">
        <f>IF('GESTION B'!F84&lt;=0,'GESTION B'!B84," ")</f>
        <v xml:space="preserve"> </v>
      </c>
      <c r="C78" s="53" t="str">
        <f>IF('GESTION B'!F84&gt;=0,'GESTION B'!C84," ")</f>
        <v>GR3</v>
      </c>
      <c r="D78" s="53" t="str">
        <f>IF('GESTION B'!F84&gt;=0,'GESTION B'!D84," ")</f>
        <v>EBAUCHE FRAISEE EXCENTREE</v>
      </c>
    </row>
    <row r="79" spans="1:4" hidden="1">
      <c r="A79" s="1" t="str">
        <f>IF('GESTION B'!F85&lt;=0,'GESTION B'!A85," ")</f>
        <v xml:space="preserve"> </v>
      </c>
      <c r="B79" s="1" t="str">
        <f>IF('GESTION B'!F85&lt;=0,'GESTION B'!B85," ")</f>
        <v xml:space="preserve"> </v>
      </c>
      <c r="C79" s="53" t="str">
        <f>IF('GESTION B'!F85&gt;=0,'GESTION B'!C85," ")</f>
        <v>GR4</v>
      </c>
      <c r="D79" s="53" t="str">
        <f>IF('GESTION B'!F85&gt;=0,'GESTION B'!D85," ")</f>
        <v>EBAUCHE FRAISEE</v>
      </c>
    </row>
    <row r="80" spans="1:4">
      <c r="A80" s="54" t="str">
        <f>IF('GESTION B'!F86&lt;=0,'GESTION B'!A86," ")</f>
        <v>B0317</v>
      </c>
      <c r="B80" s="49" t="str">
        <f>IF('GESTION B'!F86&lt;=0,'GESTION B'!B86," ")</f>
        <v>MUBEA</v>
      </c>
      <c r="C80" s="55" t="str">
        <f>IF('GESTION B'!F86&gt;=0,'GESTION B'!C86," ")</f>
        <v>GR4</v>
      </c>
      <c r="D80" s="56" t="str">
        <f>IF('GESTION B'!F86&gt;=0,'GESTION B'!D86," ")</f>
        <v>EBAUCHE FRAISEE</v>
      </c>
    </row>
    <row r="81" spans="1:4">
      <c r="A81" s="54" t="str">
        <f>IF('GESTION B'!F87&lt;=0,'GESTION B'!A87," ")</f>
        <v>B0318</v>
      </c>
      <c r="B81" s="49" t="str">
        <f>IF('GESTION B'!F87&lt;=0,'GESTION B'!B87," ")</f>
        <v>MUBEA</v>
      </c>
      <c r="C81" s="55" t="str">
        <f>IF('GESTION B'!F87&gt;=0,'GESTION B'!C87," ")</f>
        <v>GR4</v>
      </c>
      <c r="D81" s="56" t="str">
        <f>IF('GESTION B'!F87&gt;=0,'GESTION B'!D87," ")</f>
        <v>EBAUCHE FRAISEE</v>
      </c>
    </row>
    <row r="82" spans="1:4">
      <c r="A82" s="54" t="str">
        <f>IF('GESTION B'!F88&lt;=0,'GESTION B'!A88," ")</f>
        <v>B0319</v>
      </c>
      <c r="B82" s="49" t="str">
        <f>IF('GESTION B'!F88&lt;=0,'GESTION B'!B88," ")</f>
        <v>MUBEA</v>
      </c>
      <c r="C82" s="55" t="str">
        <f>IF('GESTION B'!F88&gt;=0,'GESTION B'!C88," ")</f>
        <v>GR4</v>
      </c>
      <c r="D82" s="56" t="str">
        <f>IF('GESTION B'!F88&gt;=0,'GESTION B'!D88," ")</f>
        <v>EBAUCHE FRAISEE 0 ET 45°</v>
      </c>
    </row>
    <row r="83" spans="1:4" hidden="1">
      <c r="A83" s="1" t="str">
        <f>IF('GESTION B'!F89&lt;=0,'GESTION B'!A89," ")</f>
        <v xml:space="preserve"> </v>
      </c>
      <c r="B83" s="1" t="str">
        <f>IF('GESTION B'!F89&lt;=0,'GESTION B'!B89," ")</f>
        <v xml:space="preserve"> </v>
      </c>
      <c r="C83" s="53" t="str">
        <f>IF('GESTION B'!F89&gt;=0,'GESTION B'!C89," ")</f>
        <v>GR4</v>
      </c>
      <c r="D83" s="53" t="str">
        <f>IF('GESTION B'!F89&gt;=0,'GESTION B'!D89," ")</f>
        <v>EBAUCHE FRAISEE EXCENTREE</v>
      </c>
    </row>
    <row r="84" spans="1:4" hidden="1">
      <c r="A84" s="1" t="str">
        <f>IF('GESTION B'!F90&lt;=0,'GESTION B'!A90," ")</f>
        <v xml:space="preserve"> </v>
      </c>
      <c r="B84" s="1" t="str">
        <f>IF('GESTION B'!F90&lt;=0,'GESTION B'!B90," ")</f>
        <v xml:space="preserve"> </v>
      </c>
      <c r="C84" s="53" t="str">
        <f>IF('GESTION B'!F90&gt;=0,'GESTION B'!C90," ")</f>
        <v>GR4</v>
      </c>
      <c r="D84" s="53" t="str">
        <f>IF('GESTION B'!F90&gt;=0,'GESTION B'!D90," ")</f>
        <v>EBAUCHE FRAISEE L90</v>
      </c>
    </row>
    <row r="85" spans="1:4" hidden="1">
      <c r="A85" s="1" t="str">
        <f>IF('GESTION B'!F91&lt;=0,'GESTION B'!A91," ")</f>
        <v xml:space="preserve"> </v>
      </c>
      <c r="B85" s="1" t="str">
        <f>IF('GESTION B'!F91&lt;=0,'GESTION B'!B91," ")</f>
        <v xml:space="preserve"> </v>
      </c>
      <c r="C85" s="53" t="str">
        <f>IF('GESTION B'!F91&gt;=0,'GESTION B'!C91," ")</f>
        <v>GR4</v>
      </c>
      <c r="D85" s="53" t="str">
        <f>IF('GESTION B'!F91&gt;=0,'GESTION B'!D91," ")</f>
        <v>EBAUCHE FRAISEE L100</v>
      </c>
    </row>
    <row r="86" spans="1:4" hidden="1">
      <c r="A86" s="1" t="str">
        <f>IF('GESTION B'!F92&lt;=0,'GESTION B'!A92," ")</f>
        <v xml:space="preserve"> </v>
      </c>
      <c r="B86" s="1" t="str">
        <f>IF('GESTION B'!F92&lt;=0,'GESTION B'!B92," ")</f>
        <v xml:space="preserve"> </v>
      </c>
      <c r="C86" s="53" t="str">
        <f>IF('GESTION B'!F92&gt;=0,'GESTION B'!C92," ")</f>
        <v>GR4</v>
      </c>
      <c r="D86" s="53" t="str">
        <f>IF('GESTION B'!F92&gt;=0,'GESTION B'!D92," ")</f>
        <v>EBAUCHE FRAISEE L110</v>
      </c>
    </row>
    <row r="87" spans="1:4" hidden="1">
      <c r="A87" s="1" t="str">
        <f>IF('GESTION B'!F93&lt;=0,'GESTION B'!A93," ")</f>
        <v xml:space="preserve"> </v>
      </c>
      <c r="B87" s="1" t="str">
        <f>IF('GESTION B'!F93&lt;=0,'GESTION B'!B93," ")</f>
        <v xml:space="preserve"> </v>
      </c>
      <c r="C87" s="53" t="str">
        <f>IF('GESTION B'!F93&gt;=0,'GESTION B'!C93," ")</f>
        <v>GR4</v>
      </c>
      <c r="D87" s="53" t="str">
        <f>IF('GESTION B'!F93&gt;=0,'GESTION B'!D93," ")</f>
        <v>EBAUCHE FRAISEE L130</v>
      </c>
    </row>
    <row r="88" spans="1:4">
      <c r="A88" s="54" t="str">
        <f>IF('GESTION B'!F94&lt;=0,'GESTION B'!A94," ")</f>
        <v>B0322</v>
      </c>
      <c r="B88" s="49">
        <f>IF('GESTION B'!F94&lt;=0,'GESTION B'!B94," ")</f>
        <v>0</v>
      </c>
      <c r="C88" s="55">
        <f>IF('GESTION B'!F94&gt;=0,'GESTION B'!C94," ")</f>
        <v>0</v>
      </c>
      <c r="D88" s="56">
        <f>IF('GESTION B'!F94&gt;=0,'GESTION B'!D94," ")</f>
        <v>0</v>
      </c>
    </row>
    <row r="89" spans="1:4">
      <c r="A89" s="54" t="str">
        <f>IF('GESTION B'!F95&lt;=0,'GESTION B'!A95," ")</f>
        <v>B0323</v>
      </c>
      <c r="B89" s="49">
        <f>IF('GESTION B'!F95&lt;=0,'GESTION B'!B95," ")</f>
        <v>0</v>
      </c>
      <c r="C89" s="55">
        <f>IF('GESTION B'!F95&gt;=0,'GESTION B'!C95," ")</f>
        <v>0</v>
      </c>
      <c r="D89" s="56">
        <f>IF('GESTION B'!F95&gt;=0,'GESTION B'!D95," ")</f>
        <v>0</v>
      </c>
    </row>
    <row r="90" spans="1:4">
      <c r="A90" s="54" t="str">
        <f>IF('GESTION B'!F96&lt;=0,'GESTION B'!A96," ")</f>
        <v>B0324</v>
      </c>
      <c r="B90" s="49">
        <f>IF('GESTION B'!F96&lt;=0,'GESTION B'!B96," ")</f>
        <v>0</v>
      </c>
      <c r="C90" s="55">
        <f>IF('GESTION B'!F96&gt;=0,'GESTION B'!C96," ")</f>
        <v>0</v>
      </c>
      <c r="D90" s="56">
        <f>IF('GESTION B'!F96&gt;=0,'GESTION B'!D96," ")</f>
        <v>0</v>
      </c>
    </row>
    <row r="91" spans="1:4">
      <c r="A91" s="54" t="str">
        <f>IF('GESTION B'!F97&lt;=0,'GESTION B'!A97," ")</f>
        <v>B0325</v>
      </c>
      <c r="B91" s="49">
        <f>IF('GESTION B'!F97&lt;=0,'GESTION B'!B97," ")</f>
        <v>0</v>
      </c>
      <c r="C91" s="55">
        <f>IF('GESTION B'!F97&gt;=0,'GESTION B'!C97," ")</f>
        <v>0</v>
      </c>
      <c r="D91" s="56">
        <f>IF('GESTION B'!F97&gt;=0,'GESTION B'!D97," ")</f>
        <v>0</v>
      </c>
    </row>
    <row r="92" spans="1:4" hidden="1">
      <c r="A92" s="1" t="str">
        <f>IF('GESTION B'!F98&lt;=0,'GESTION B'!A98," ")</f>
        <v xml:space="preserve"> </v>
      </c>
      <c r="B92" s="1" t="str">
        <f>IF('GESTION B'!F98&lt;=0,'GESTION B'!B98," ")</f>
        <v xml:space="preserve"> </v>
      </c>
      <c r="C92" s="53" t="str">
        <f>IF('GESTION B'!F98&gt;=0,'GESTION B'!C98," ")</f>
        <v>ED50</v>
      </c>
      <c r="D92" s="53" t="str">
        <f>IF('GESTION B'!F98&gt;=0,'GESTION B'!D98," ")</f>
        <v>CORPS 80 1 ENCOCHE</v>
      </c>
    </row>
    <row r="93" spans="1:4" hidden="1">
      <c r="A93" s="1" t="str">
        <f>IF('GESTION B'!F99&lt;=0,'GESTION B'!A99," ")</f>
        <v xml:space="preserve"> </v>
      </c>
      <c r="B93" s="1" t="str">
        <f>IF('GESTION B'!F99&lt;=0,'GESTION B'!B99," ")</f>
        <v xml:space="preserve"> </v>
      </c>
      <c r="C93" s="53" t="str">
        <f>IF('GESTION B'!F99&gt;=0,'GESTION B'!C99," ")</f>
        <v>ED50</v>
      </c>
      <c r="D93" s="53" t="str">
        <f>IF('GESTION B'!F99&gt;=0,'GESTION B'!D99," ")</f>
        <v>CORPS 80 2 ENCOCHES</v>
      </c>
    </row>
    <row r="94" spans="1:4" hidden="1">
      <c r="A94" s="1" t="str">
        <f>IF('GESTION B'!F100&lt;=0,'GESTION B'!A100," ")</f>
        <v xml:space="preserve"> </v>
      </c>
      <c r="B94" s="1" t="str">
        <f>IF('GESTION B'!F100&lt;=0,'GESTION B'!B100," ")</f>
        <v xml:space="preserve"> </v>
      </c>
      <c r="C94" s="53" t="str">
        <f>IF('GESTION B'!F100&gt;=0,'GESTION B'!C100," ")</f>
        <v>ED50</v>
      </c>
      <c r="D94" s="53" t="str">
        <f>IF('GESTION B'!F100&gt;=0,'GESTION B'!D100," ")</f>
        <v>CORPS 101 1 ENCOCHE</v>
      </c>
    </row>
    <row r="95" spans="1:4" hidden="1">
      <c r="A95" s="1" t="str">
        <f>IF('GESTION B'!F101&lt;=0,'GESTION B'!A101," ")</f>
        <v xml:space="preserve"> </v>
      </c>
      <c r="B95" s="1" t="str">
        <f>IF('GESTION B'!F101&lt;=0,'GESTION B'!B101," ")</f>
        <v xml:space="preserve"> </v>
      </c>
      <c r="C95" s="53" t="str">
        <f>IF('GESTION B'!F101&gt;=0,'GESTION B'!C101," ")</f>
        <v>ED50</v>
      </c>
      <c r="D95" s="53" t="str">
        <f>IF('GESTION B'!F101&gt;=0,'GESTION B'!D101," ")</f>
        <v>CORPS 101 2 ENCOCHES</v>
      </c>
    </row>
    <row r="96" spans="1:4" hidden="1">
      <c r="A96" s="1" t="str">
        <f>IF('GESTION B'!F102&lt;=0,'GESTION B'!A102," ")</f>
        <v xml:space="preserve"> </v>
      </c>
      <c r="B96" s="1" t="str">
        <f>IF('GESTION B'!F102&lt;=0,'GESTION B'!B102," ")</f>
        <v xml:space="preserve"> </v>
      </c>
      <c r="C96" s="53" t="str">
        <f>IF('GESTION B'!F102&gt;=0,'GESTION B'!C102," ")</f>
        <v>ED50</v>
      </c>
      <c r="D96" s="53" t="str">
        <f>IF('GESTION B'!F102&gt;=0,'GESTION B'!D102," ")</f>
        <v>CORPS 101 2 ENCOCHES</v>
      </c>
    </row>
    <row r="97" spans="1:4" hidden="1">
      <c r="A97" s="1" t="str">
        <f>IF('GESTION B'!F103&lt;=0,'GESTION B'!A103," ")</f>
        <v xml:space="preserve"> </v>
      </c>
      <c r="B97" s="1" t="str">
        <f>IF('GESTION B'!F103&lt;=0,'GESTION B'!B103," ")</f>
        <v xml:space="preserve"> </v>
      </c>
      <c r="C97" s="53" t="str">
        <f>IF('GESTION B'!F103&gt;=0,'GESTION B'!C103," ")</f>
        <v>M45</v>
      </c>
      <c r="D97" s="53" t="str">
        <f>IF('GESTION B'!F103&gt;=0,'GESTION B'!D103," ")</f>
        <v>EBAUCHE EXCENTREE</v>
      </c>
    </row>
    <row r="98" spans="1:4" hidden="1">
      <c r="A98" s="1" t="str">
        <f>IF('GESTION B'!F105&lt;=0,'GESTION B'!A105," ")</f>
        <v xml:space="preserve"> </v>
      </c>
      <c r="B98" s="1" t="str">
        <f>IF('GESTION B'!F105&lt;=0,'GESTION B'!B105," ")</f>
        <v xml:space="preserve"> </v>
      </c>
      <c r="C98" s="53" t="str">
        <f>IF('GESTION B'!F105&gt;=0,'GESTION B'!C105," ")</f>
        <v>M30</v>
      </c>
      <c r="D98" s="53" t="str">
        <f>IF('GESTION B'!F105&gt;=0,'GESTION B'!D105," ")</f>
        <v>EBAUCHE PERCEE 2 REPERES 0° ET 90°</v>
      </c>
    </row>
    <row r="99" spans="1:4" hidden="1">
      <c r="A99" s="1" t="str">
        <f>IF('GESTION B'!F106&lt;=0,'GESTION B'!A106," ")</f>
        <v xml:space="preserve"> </v>
      </c>
      <c r="B99" s="1" t="str">
        <f>IF('GESTION B'!F106&lt;=0,'GESTION B'!B106," ")</f>
        <v xml:space="preserve"> </v>
      </c>
      <c r="C99" s="53" t="str">
        <f>IF('GESTION B'!F106&gt;=0,'GESTION B'!C106," ")</f>
        <v>M30</v>
      </c>
      <c r="D99" s="53" t="str">
        <f>IF('GESTION B'!F106&gt;=0,'GESTION B'!D106," ")</f>
        <v>EBAUCHE PERCEE D3 2 REPERES 0° ET 90°</v>
      </c>
    </row>
    <row r="100" spans="1:4" hidden="1">
      <c r="A100" s="1" t="str">
        <f>IF('GESTION B'!F108&lt;=0,'GESTION B'!A108," ")</f>
        <v xml:space="preserve"> </v>
      </c>
      <c r="B100" s="1" t="str">
        <f>IF('GESTION B'!F108&lt;=0,'GESTION B'!B108," ")</f>
        <v xml:space="preserve"> </v>
      </c>
      <c r="C100" s="53" t="str">
        <f>IF('GESTION B'!F108&gt;=0,'GESTION B'!C108," ")</f>
        <v>M45</v>
      </c>
      <c r="D100" s="53" t="str">
        <f>IF('GESTION B'!F108&gt;=0,'GESTION B'!D108," ")</f>
        <v>EBAUCHE</v>
      </c>
    </row>
    <row r="101" spans="1:4" hidden="1">
      <c r="A101" s="1" t="str">
        <f>IF('GESTION B'!F110&lt;=0,'GESTION B'!A110," ")</f>
        <v>B0410</v>
      </c>
      <c r="B101" s="1" t="str">
        <f>IF('GESTION B'!F110&lt;=0,'GESTION B'!B110," ")</f>
        <v>MUBEA</v>
      </c>
      <c r="C101" s="53" t="str">
        <f>IF('GESTION B'!F110&gt;=0,'GESTION B'!C110," ")</f>
        <v>M45</v>
      </c>
      <c r="D101" s="53" t="str">
        <f>IF('GESTION B'!F110&gt;=0,'GESTION B'!D110," ")</f>
        <v>EBAUCHE PERCEE 2 REPERES 0° ET 90°</v>
      </c>
    </row>
    <row r="102" spans="1:4" hidden="1">
      <c r="A102" s="1" t="str">
        <f>IF('GESTION B'!F111&lt;=0,'GESTION B'!A111," ")</f>
        <v xml:space="preserve"> </v>
      </c>
      <c r="B102" s="1" t="str">
        <f>IF('GESTION B'!F111&lt;=0,'GESTION B'!B111," ")</f>
        <v xml:space="preserve"> </v>
      </c>
      <c r="C102" s="53" t="str">
        <f>IF('GESTION B'!F111&gt;=0,'GESTION B'!C111," ")</f>
        <v>M45</v>
      </c>
      <c r="D102" s="53" t="str">
        <f>IF('GESTION B'!F111&gt;=0,'GESTION B'!D111," ")</f>
        <v>EBAUCHE PERCEE 2 REPERES 0° ET 90°</v>
      </c>
    </row>
    <row r="103" spans="1:4" hidden="1">
      <c r="A103" s="1" t="str">
        <f>IF('GESTION B'!F112&lt;=0,'GESTION B'!A112," ")</f>
        <v>B0412-A</v>
      </c>
      <c r="B103" s="1" t="str">
        <f>IF('GESTION B'!F112&lt;=0,'GESTION B'!B112," ")</f>
        <v>MUBEA</v>
      </c>
      <c r="C103" s="53" t="str">
        <f>IF('GESTION B'!F112&gt;=0,'GESTION B'!C112," ")</f>
        <v>M45</v>
      </c>
      <c r="D103" s="53" t="str">
        <f>IF('GESTION B'!F112&gt;=0,'GESTION B'!D112," ")</f>
        <v>EBAUCHE PERCEE 4 REPERES</v>
      </c>
    </row>
    <row r="104" spans="1:4" hidden="1">
      <c r="A104" s="1" t="str">
        <f>IF('GESTION B'!F114&lt;=0,'GESTION B'!A114," ")</f>
        <v xml:space="preserve"> </v>
      </c>
      <c r="B104" s="1" t="str">
        <f>IF('GESTION B'!F114&lt;=0,'GESTION B'!B114," ")</f>
        <v xml:space="preserve"> </v>
      </c>
      <c r="C104" s="53" t="str">
        <f>IF('GESTION B'!F114&gt;=0,'GESTION B'!C114," ")</f>
        <v>M45</v>
      </c>
      <c r="D104" s="53" t="str">
        <f>IF('GESTION B'!F114&gt;=0,'GESTION B'!D114," ")</f>
        <v xml:space="preserve">EBAUCHE 3 REPERES 0° 45° 90° </v>
      </c>
    </row>
    <row r="105" spans="1:4" hidden="1">
      <c r="A105" s="1" t="str">
        <f>IF('GESTION B'!F115&lt;=0,'GESTION B'!A115," ")</f>
        <v xml:space="preserve"> </v>
      </c>
      <c r="B105" s="1" t="str">
        <f>IF('GESTION B'!F115&lt;=0,'GESTION B'!B115," ")</f>
        <v xml:space="preserve"> </v>
      </c>
      <c r="C105" s="53" t="str">
        <f>IF('GESTION B'!F115&gt;=0,'GESTION B'!C115," ")</f>
        <v>M45</v>
      </c>
      <c r="D105" s="53" t="str">
        <f>IF('GESTION B'!F115&gt;=0,'GESTION B'!D115," ")</f>
        <v>EBAUCHE PERCEE D3 3 REPERES 0° 45° 90°</v>
      </c>
    </row>
    <row r="106" spans="1:4" hidden="1">
      <c r="A106" s="1" t="str">
        <f>IF('GESTION B'!F116&lt;=0,'GESTION B'!A116," ")</f>
        <v xml:space="preserve"> </v>
      </c>
      <c r="B106" s="1" t="str">
        <f>IF('GESTION B'!F116&lt;=0,'GESTION B'!B116," ")</f>
        <v xml:space="preserve"> </v>
      </c>
      <c r="C106" s="53" t="str">
        <f>IF('GESTION B'!F116&gt;=0,'GESTION B'!C116," ")</f>
        <v>M45</v>
      </c>
      <c r="D106" s="53" t="str">
        <f>IF('GESTION B'!F116&gt;=0,'GESTION B'!D116," ")</f>
        <v>EBAUCHE PERCEE D3 2 REPERES 0° ET 90°</v>
      </c>
    </row>
    <row r="107" spans="1:4" hidden="1">
      <c r="A107" s="1" t="str">
        <f>IF('GESTION B'!F117&lt;=0,'GESTION B'!A117," ")</f>
        <v xml:space="preserve"> </v>
      </c>
      <c r="B107" s="1" t="str">
        <f>IF('GESTION B'!F117&lt;=0,'GESTION B'!B117," ")</f>
        <v xml:space="preserve"> </v>
      </c>
      <c r="C107" s="53" t="str">
        <f>IF('GESTION B'!F117&gt;=0,'GESTION B'!C117," ")</f>
        <v>M45</v>
      </c>
      <c r="D107" s="53" t="str">
        <f>IF('GESTION B'!F117&gt;=0,'GESTION B'!D117," ")</f>
        <v>EBAUCHE 1/4 ROND</v>
      </c>
    </row>
    <row r="108" spans="1:4" hidden="1">
      <c r="A108" s="1" t="str">
        <f>IF('GESTION B'!F119&lt;=0,'GESTION B'!A119," ")</f>
        <v xml:space="preserve"> </v>
      </c>
      <c r="B108" s="1" t="str">
        <f>IF('GESTION B'!F119&lt;=0,'GESTION B'!B119," ")</f>
        <v xml:space="preserve"> </v>
      </c>
      <c r="C108" s="53" t="str">
        <f>IF('GESTION B'!F119&gt;=0,'GESTION B'!C119," ")</f>
        <v>M45</v>
      </c>
      <c r="D108" s="53" t="str">
        <f>IF('GESTION B'!F119&gt;=0,'GESTION B'!D119," ")</f>
        <v xml:space="preserve">EBAUCHE IPN </v>
      </c>
    </row>
    <row r="109" spans="1:4" hidden="1">
      <c r="A109" s="1" t="e">
        <f>IF('GESTION B'!#REF!&lt;=0,'GESTION B'!#REF!," ")</f>
        <v>#REF!</v>
      </c>
      <c r="B109" s="1" t="e">
        <f>IF('GESTION B'!#REF!&lt;=0,'GESTION B'!#REF!," ")</f>
        <v>#REF!</v>
      </c>
      <c r="C109" s="53" t="e">
        <f>IF('GESTION B'!#REF!&gt;=0,'GESTION B'!#REF!," ")</f>
        <v>#REF!</v>
      </c>
      <c r="D109" s="53" t="e">
        <f>IF('GESTION B'!#REF!&gt;=0,'GESTION B'!#REF!," ")</f>
        <v>#REF!</v>
      </c>
    </row>
    <row r="110" spans="1:4" hidden="1">
      <c r="A110" s="1" t="str">
        <f>IF('GESTION B'!F120&lt;=0,'GESTION B'!A120," ")</f>
        <v xml:space="preserve"> </v>
      </c>
      <c r="B110" s="1" t="str">
        <f>IF('GESTION B'!F120&lt;=0,'GESTION B'!B120," ")</f>
        <v xml:space="preserve"> </v>
      </c>
      <c r="C110" s="53" t="str">
        <f>IF('GESTION B'!F120&gt;=0,'GESTION B'!C120," ")</f>
        <v>M45</v>
      </c>
      <c r="D110" s="53" t="str">
        <f>IF('GESTION B'!F120&gt;=0,'GESTION B'!D120," ")</f>
        <v>EBAUCHE UPN FRAISEE</v>
      </c>
    </row>
    <row r="111" spans="1:4" hidden="1">
      <c r="A111" s="1" t="str">
        <f>IF('GESTION B'!F121&lt;=0,'GESTION B'!A121," ")</f>
        <v xml:space="preserve"> </v>
      </c>
      <c r="B111" s="1" t="str">
        <f>IF('GESTION B'!F121&lt;=0,'GESTION B'!B121," ")</f>
        <v xml:space="preserve"> </v>
      </c>
      <c r="C111" s="53" t="str">
        <f>IF('GESTION B'!F121&gt;=0,'GESTION B'!C121," ")</f>
        <v>M45</v>
      </c>
      <c r="D111" s="53" t="str">
        <f>IF('GESTION B'!F121&gt;=0,'GESTION B'!D121," ")</f>
        <v>EBAUCHE IPN FRAISEE</v>
      </c>
    </row>
    <row r="112" spans="1:4" hidden="1">
      <c r="A112" s="1" t="str">
        <f>IF('GESTION B'!F122&lt;=0,'GESTION B'!A122," ")</f>
        <v>B0418</v>
      </c>
      <c r="B112" s="1" t="str">
        <f>IF('GESTION B'!F122&lt;=0,'GESTION B'!B122," ")</f>
        <v>MUBEA</v>
      </c>
      <c r="C112" s="53" t="str">
        <f>IF('GESTION B'!F122&gt;=0,'GESTION B'!C122," ")</f>
        <v>M60</v>
      </c>
      <c r="D112" s="53" t="str">
        <f>IF('GESTION B'!F122&gt;=0,'GESTION B'!D122," ")</f>
        <v>EBAUCHE</v>
      </c>
    </row>
    <row r="113" spans="1:4">
      <c r="A113" s="54" t="str">
        <f>IF('GESTION B'!F123&lt;=0,'GESTION B'!A123," ")</f>
        <v>B0419</v>
      </c>
      <c r="B113" s="49" t="str">
        <f>IF('GESTION B'!F123&lt;=0,'GESTION B'!B123," ")</f>
        <v>MUBEA</v>
      </c>
      <c r="C113" s="55" t="str">
        <f>IF('GESTION B'!F123&gt;=0,'GESTION B'!C123," ")</f>
        <v>M60</v>
      </c>
      <c r="D113" s="56" t="str">
        <f>IF('GESTION B'!F123&gt;=0,'GESTION B'!D123," ")</f>
        <v>EBAUCHE</v>
      </c>
    </row>
    <row r="114" spans="1:4" hidden="1">
      <c r="A114" s="1" t="str">
        <f>IF('GESTION B'!F124&lt;=0,'GESTION B'!A124," ")</f>
        <v xml:space="preserve"> </v>
      </c>
      <c r="B114" s="1" t="str">
        <f>IF('GESTION B'!F124&lt;=0,'GESTION B'!B124," ")</f>
        <v xml:space="preserve"> </v>
      </c>
      <c r="C114" s="53" t="str">
        <f>IF('GESTION B'!F124&gt;=0,'GESTION B'!C124," ")</f>
        <v>M60</v>
      </c>
      <c r="D114" s="53" t="str">
        <f>IF('GESTION B'!F124&gt;=0,'GESTION B'!D124," ")</f>
        <v>EBAUCHE PERCEE 2 REPERES 0° ET 90°</v>
      </c>
    </row>
    <row r="115" spans="1:4" hidden="1">
      <c r="A115" s="1" t="str">
        <f>IF('GESTION B'!F125&lt;=0,'GESTION B'!A125," ")</f>
        <v>B0421</v>
      </c>
      <c r="B115" s="1" t="str">
        <f>IF('GESTION B'!F125&lt;=0,'GESTION B'!B125," ")</f>
        <v>MUBEA</v>
      </c>
      <c r="C115" s="53" t="str">
        <f>IF('GESTION B'!F125&gt;=0,'GESTION B'!C125," ")</f>
        <v>M60</v>
      </c>
      <c r="D115" s="53" t="str">
        <f>IF('GESTION B'!F125&gt;=0,'GESTION B'!D125," ")</f>
        <v>EBAUCHE PERCEE 2 REPERES 0° ET 90°</v>
      </c>
    </row>
    <row r="116" spans="1:4">
      <c r="A116" s="54" t="str">
        <f>IF('GESTION B'!F126&lt;=0,'GESTION B'!A126," ")</f>
        <v xml:space="preserve"> </v>
      </c>
      <c r="B116" s="49" t="str">
        <f>IF('GESTION B'!F126&lt;=0,'GESTION B'!B126," ")</f>
        <v xml:space="preserve"> </v>
      </c>
      <c r="C116" s="55" t="str">
        <f>IF('GESTION B'!F126&gt;=0,'GESTION B'!C126," ")</f>
        <v>M60</v>
      </c>
      <c r="D116" s="56" t="str">
        <f>IF('GESTION B'!F126&gt;=0,'GESTION B'!D126," ")</f>
        <v>EBAUCHE PERCEE 2 REPERES 0° ET 90°</v>
      </c>
    </row>
    <row r="117" spans="1:4" hidden="1">
      <c r="A117" s="1" t="str">
        <f>IF('GESTION B'!F127&lt;=0,'GESTION B'!A127," ")</f>
        <v xml:space="preserve"> </v>
      </c>
      <c r="B117" s="1" t="str">
        <f>IF('GESTION B'!F127&lt;=0,'GESTION B'!B127," ")</f>
        <v xml:space="preserve"> </v>
      </c>
      <c r="C117" s="53" t="str">
        <f>IF('GESTION B'!F127&gt;=0,'GESTION B'!C127," ")</f>
        <v>M60</v>
      </c>
      <c r="D117" s="53" t="str">
        <f>IF('GESTION B'!F127&gt;=0,'GESTION B'!D127," ")</f>
        <v xml:space="preserve">EBAUCHE 3 REPERES 0° 45° 90° </v>
      </c>
    </row>
    <row r="118" spans="1:4" hidden="1">
      <c r="A118" s="1" t="str">
        <f>IF('GESTION B'!F128&lt;=0,'GESTION B'!A128," ")</f>
        <v xml:space="preserve"> </v>
      </c>
      <c r="B118" s="1" t="str">
        <f>IF('GESTION B'!F128&lt;=0,'GESTION B'!B128," ")</f>
        <v xml:space="preserve"> </v>
      </c>
      <c r="C118" s="53" t="str">
        <f>IF('GESTION B'!F128&gt;=0,'GESTION B'!C128," ")</f>
        <v>M60</v>
      </c>
      <c r="D118" s="53" t="str">
        <f>IF('GESTION B'!F128&gt;=0,'GESTION B'!D128," ")</f>
        <v>EBAUCHE EXCENTREE</v>
      </c>
    </row>
    <row r="119" spans="1:4" hidden="1">
      <c r="A119" s="1" t="str">
        <f>IF('GESTION B'!F130&lt;=0,'GESTION B'!A130," ")</f>
        <v xml:space="preserve"> </v>
      </c>
      <c r="B119" s="1" t="str">
        <f>IF('GESTION B'!F130&lt;=0,'GESTION B'!B130," ")</f>
        <v xml:space="preserve"> </v>
      </c>
      <c r="C119" s="53" t="str">
        <f>IF('GESTION B'!F130&gt;=0,'GESTION B'!C130," ")</f>
        <v>M60</v>
      </c>
      <c r="D119" s="53" t="str">
        <f>IF('GESTION B'!F130&gt;=0,'GESTION B'!D130," ")</f>
        <v>EBAUCHE 1/4 ROND</v>
      </c>
    </row>
    <row r="120" spans="1:4" hidden="1">
      <c r="A120" s="1" t="str">
        <f>IF('GESTION B'!F132&lt;=0,'GESTION B'!A132," ")</f>
        <v xml:space="preserve"> </v>
      </c>
      <c r="B120" s="1" t="str">
        <f>IF('GESTION B'!F132&lt;=0,'GESTION B'!B132," ")</f>
        <v xml:space="preserve"> </v>
      </c>
      <c r="C120" s="53" t="str">
        <f>IF('GESTION B'!F132&gt;=0,'GESTION B'!C132," ")</f>
        <v>M60</v>
      </c>
      <c r="D120" s="53" t="str">
        <f>IF('GESTION B'!F132&gt;=0,'GESTION B'!D132," ")</f>
        <v>EBAUCHE  PERCEE D3</v>
      </c>
    </row>
    <row r="121" spans="1:4" hidden="1">
      <c r="A121" s="1" t="str">
        <f>IF('GESTION B'!F134&lt;=0,'GESTION B'!A134," ")</f>
        <v>B0502-B</v>
      </c>
      <c r="B121" s="1" t="str">
        <f>IF('GESTION B'!F134&lt;=0,'GESTION B'!B134," ")</f>
        <v>MUBEA</v>
      </c>
      <c r="C121" s="53" t="str">
        <f>IF('GESTION B'!F134&gt;=0,'GESTION B'!C134," ")</f>
        <v>P. N°4</v>
      </c>
      <c r="D121" s="53" t="str">
        <f>IF('GESTION B'!F134&gt;=0,'GESTION B'!D134," ")</f>
        <v>EBAUCHE FRAISEE Ø26,2 L85</v>
      </c>
    </row>
    <row r="122" spans="1:4" hidden="1">
      <c r="A122" s="1" t="str">
        <f>IF('GESTION B'!F135&lt;=0,'GESTION B'!A135," ")</f>
        <v xml:space="preserve"> </v>
      </c>
      <c r="B122" s="1" t="str">
        <f>IF('GESTION B'!F135&lt;=0,'GESTION B'!B135," ")</f>
        <v xml:space="preserve"> </v>
      </c>
      <c r="C122" s="53" t="str">
        <f>IF('GESTION B'!F135&gt;=0,'GESTION B'!C135," ")</f>
        <v>M80</v>
      </c>
      <c r="D122" s="53" t="str">
        <f>IF('GESTION B'!F135&gt;=0,'GESTION B'!D135," ")</f>
        <v>EBAUCHE PERCEE 2 REPERES 0° ET 90°</v>
      </c>
    </row>
    <row r="123" spans="1:4">
      <c r="A123" s="54" t="str">
        <f>IF('GESTION B'!F136&lt;=0,'GESTION B'!A136," ")</f>
        <v>B0504</v>
      </c>
      <c r="B123" s="49" t="str">
        <f>IF('GESTION B'!F136&lt;=0,'GESTION B'!B136," ")</f>
        <v>MUBEA</v>
      </c>
      <c r="C123" s="55" t="str">
        <f>IF('GESTION B'!F136&gt;=0,'GESTION B'!C136," ")</f>
        <v>M80</v>
      </c>
      <c r="D123" s="56" t="str">
        <f>IF('GESTION B'!F136&gt;=0,'GESTION B'!D136," ")</f>
        <v>EBAUCHE PERCEE 2 REPERES 0° ET 90°</v>
      </c>
    </row>
    <row r="124" spans="1:4">
      <c r="A124" s="54" t="str">
        <f>IF('GESTION B'!F137&lt;=0,'GESTION B'!A137," ")</f>
        <v xml:space="preserve"> </v>
      </c>
      <c r="B124" s="49" t="str">
        <f>IF('GESTION B'!F137&lt;=0,'GESTION B'!B137," ")</f>
        <v xml:space="preserve"> </v>
      </c>
      <c r="C124" s="55" t="str">
        <f>IF('GESTION B'!F137&gt;=0,'GESTION B'!C137," ")</f>
        <v>M80</v>
      </c>
      <c r="D124" s="56" t="str">
        <f>IF('GESTION B'!F137&gt;=0,'GESTION B'!D137," ")</f>
        <v>EBAUCHE 2 REPERES 0° ET 45°</v>
      </c>
    </row>
    <row r="125" spans="1:4">
      <c r="A125" s="54" t="str">
        <f>IF('GESTION B'!F138&lt;=0,'GESTION B'!A138," ")</f>
        <v>B0506</v>
      </c>
      <c r="B125" s="49" t="str">
        <f>IF('GESTION B'!F138&lt;=0,'GESTION B'!B138," ")</f>
        <v>MUBEA</v>
      </c>
      <c r="C125" s="55" t="str">
        <f>IF('GESTION B'!F138&gt;=0,'GESTION B'!C138," ")</f>
        <v>M80</v>
      </c>
      <c r="D125" s="56" t="str">
        <f>IF('GESTION B'!F138&gt;=0,'GESTION B'!D138," ")</f>
        <v>EBAUCHE</v>
      </c>
    </row>
    <row r="126" spans="1:4" hidden="1">
      <c r="A126" s="1" t="str">
        <f>IF('GESTION B'!F139&lt;=0,'GESTION B'!A139," ")</f>
        <v xml:space="preserve"> </v>
      </c>
      <c r="B126" s="1" t="str">
        <f>IF('GESTION B'!F139&lt;=0,'GESTION B'!B139," ")</f>
        <v xml:space="preserve"> </v>
      </c>
      <c r="C126" s="53" t="str">
        <f>IF('GESTION B'!F139&gt;=0,'GESTION B'!C139," ")</f>
        <v>M80</v>
      </c>
      <c r="D126" s="53" t="str">
        <f>IF('GESTION B'!F139&gt;=0,'GESTION B'!D139," ")</f>
        <v xml:space="preserve">EBAUCHE 3 REPERES 0° 45° 90° </v>
      </c>
    </row>
    <row r="127" spans="1:4" hidden="1">
      <c r="A127" s="1" t="str">
        <f>IF('GESTION B'!F140&lt;=0,'GESTION B'!A140," ")</f>
        <v xml:space="preserve"> </v>
      </c>
      <c r="B127" s="1" t="str">
        <f>IF('GESTION B'!F140&lt;=0,'GESTION B'!B140," ")</f>
        <v xml:space="preserve"> </v>
      </c>
      <c r="C127" s="53" t="str">
        <f>IF('GESTION B'!F140&gt;=0,'GESTION B'!C140," ")</f>
        <v>M80</v>
      </c>
      <c r="D127" s="53" t="str">
        <f>IF('GESTION B'!F140&gt;=0,'GESTION B'!D140," ")</f>
        <v>EBAUCHE 1/4 ROND</v>
      </c>
    </row>
    <row r="128" spans="1:4" hidden="1">
      <c r="A128" s="1" t="str">
        <f>IF('GESTION B'!F141&lt;=0,'GESTION B'!A141," ")</f>
        <v xml:space="preserve"> </v>
      </c>
      <c r="B128" s="1" t="str">
        <f>IF('GESTION B'!F141&lt;=0,'GESTION B'!B141," ")</f>
        <v xml:space="preserve"> </v>
      </c>
      <c r="C128" s="53" t="str">
        <f>IF('GESTION B'!F141&gt;=0,'GESTION B'!C141," ")</f>
        <v>M110</v>
      </c>
      <c r="D128" s="53" t="str">
        <f>IF('GESTION B'!F141&gt;=0,'GESTION B'!D141," ")</f>
        <v>EBAUCHE</v>
      </c>
    </row>
    <row r="129" spans="1:4" hidden="1">
      <c r="A129" s="1" t="str">
        <f>IF('GESTION B'!F142&lt;=0,'GESTION B'!A142," ")</f>
        <v xml:space="preserve"> </v>
      </c>
      <c r="B129" s="1" t="str">
        <f>IF('GESTION B'!F142&lt;=0,'GESTION B'!B142," ")</f>
        <v xml:space="preserve"> </v>
      </c>
      <c r="C129" s="53" t="str">
        <f>IF('GESTION B'!F142&gt;=0,'GESTION B'!C142," ")</f>
        <v>M110</v>
      </c>
      <c r="D129" s="53" t="str">
        <f>IF('GESTION B'!F142&gt;=0,'GESTION B'!D142," ")</f>
        <v>EBAUCHE PERCEE</v>
      </c>
    </row>
    <row r="130" spans="1:4">
      <c r="A130" s="54" t="str">
        <f>IF('GESTION B'!F143&lt;=0,'GESTION B'!A143," ")</f>
        <v xml:space="preserve"> </v>
      </c>
      <c r="B130" s="49" t="str">
        <f>IF('GESTION B'!F143&lt;=0,'GESTION B'!B143," ")</f>
        <v xml:space="preserve"> </v>
      </c>
      <c r="C130" s="55" t="str">
        <f>IF('GESTION B'!F143&gt;=0,'GESTION B'!C143," ")</f>
        <v>M150</v>
      </c>
      <c r="D130" s="56" t="str">
        <f>IF('GESTION B'!F143&gt;=0,'GESTION B'!D143," ")</f>
        <v>EBAUCHE</v>
      </c>
    </row>
    <row r="131" spans="1:4">
      <c r="A131" s="54" t="str">
        <f>IF('GESTION B'!F144&lt;=0,'GESTION B'!A144," ")</f>
        <v xml:space="preserve"> </v>
      </c>
      <c r="B131" s="49" t="str">
        <f>IF('GESTION B'!F144&lt;=0,'GESTION B'!B144," ")</f>
        <v xml:space="preserve"> </v>
      </c>
      <c r="C131" s="55" t="str">
        <f>IF('GESTION B'!F144&gt;=0,'GESTION B'!C144," ")</f>
        <v>M150</v>
      </c>
      <c r="D131" s="56" t="str">
        <f>IF('GESTION B'!F144&gt;=0,'GESTION B'!D144," ")</f>
        <v>EBAUCHE</v>
      </c>
    </row>
    <row r="132" spans="1:4">
      <c r="A132" s="54" t="str">
        <f>IF('GESTION B'!F145&lt;=0,'GESTION B'!A145," ")</f>
        <v>B0513</v>
      </c>
      <c r="B132" s="49">
        <f>IF('GESTION B'!F145&lt;=0,'GESTION B'!B145," ")</f>
        <v>0</v>
      </c>
      <c r="C132" s="55">
        <f>IF('GESTION B'!F145&gt;=0,'GESTION B'!C145," ")</f>
        <v>0</v>
      </c>
      <c r="D132" s="56">
        <f>IF('GESTION B'!F145&gt;=0,'GESTION B'!D145," ")</f>
        <v>0</v>
      </c>
    </row>
    <row r="133" spans="1:4">
      <c r="A133" s="54" t="str">
        <f>IF('GESTION B'!F146&lt;=0,'GESTION B'!A146," ")</f>
        <v>B0514</v>
      </c>
      <c r="B133" s="49">
        <f>IF('GESTION B'!F146&lt;=0,'GESTION B'!B146," ")</f>
        <v>0</v>
      </c>
      <c r="C133" s="55">
        <f>IF('GESTION B'!F146&gt;=0,'GESTION B'!C146," ")</f>
        <v>0</v>
      </c>
      <c r="D133" s="56">
        <f>IF('GESTION B'!F146&gt;=0,'GESTION B'!D146," ")</f>
        <v>0</v>
      </c>
    </row>
    <row r="134" spans="1:4">
      <c r="A134" s="54" t="str">
        <f>IF('GESTION B'!F147&lt;=0,'GESTION B'!A147," ")</f>
        <v>B0515</v>
      </c>
      <c r="B134" s="49">
        <f>IF('GESTION B'!F147&lt;=0,'GESTION B'!B147," ")</f>
        <v>0</v>
      </c>
      <c r="C134" s="55">
        <f>IF('GESTION B'!F147&gt;=0,'GESTION B'!C147," ")</f>
        <v>0</v>
      </c>
      <c r="D134" s="56">
        <f>IF('GESTION B'!F147&gt;=0,'GESTION B'!D147," ")</f>
        <v>0</v>
      </c>
    </row>
    <row r="135" spans="1:4">
      <c r="A135" s="54" t="str">
        <f>IF('GESTION B'!F148&lt;=0,'GESTION B'!A148," ")</f>
        <v>B0516</v>
      </c>
      <c r="B135" s="49">
        <f>IF('GESTION B'!F148&lt;=0,'GESTION B'!B148," ")</f>
        <v>0</v>
      </c>
      <c r="C135" s="55">
        <f>IF('GESTION B'!F148&gt;=0,'GESTION B'!C148," ")</f>
        <v>0</v>
      </c>
      <c r="D135" s="56">
        <f>IF('GESTION B'!F148&gt;=0,'GESTION B'!D148," ")</f>
        <v>0</v>
      </c>
    </row>
    <row r="136" spans="1:4">
      <c r="A136" s="54" t="str">
        <f>IF('GESTION B'!F149&lt;=0,'GESTION B'!A149," ")</f>
        <v>B0517</v>
      </c>
      <c r="B136" s="49">
        <f>IF('GESTION B'!F149&lt;=0,'GESTION B'!B149," ")</f>
        <v>0</v>
      </c>
      <c r="C136" s="55">
        <f>IF('GESTION B'!F149&gt;=0,'GESTION B'!C149," ")</f>
        <v>0</v>
      </c>
      <c r="D136" s="56">
        <f>IF('GESTION B'!F149&gt;=0,'GESTION B'!D149," ")</f>
        <v>0</v>
      </c>
    </row>
    <row r="137" spans="1:4">
      <c r="A137" s="54" t="str">
        <f>IF('GESTION B'!F150&lt;=0,'GESTION B'!A150," ")</f>
        <v>B0518</v>
      </c>
      <c r="B137" s="49">
        <f>IF('GESTION B'!F150&lt;=0,'GESTION B'!B150," ")</f>
        <v>0</v>
      </c>
      <c r="C137" s="55">
        <f>IF('GESTION B'!F150&gt;=0,'GESTION B'!C150," ")</f>
        <v>0</v>
      </c>
      <c r="D137" s="56">
        <f>IF('GESTION B'!F150&gt;=0,'GESTION B'!D150," ")</f>
        <v>0</v>
      </c>
    </row>
    <row r="138" spans="1:4">
      <c r="A138" s="54" t="str">
        <f>IF('GESTION B'!F151&lt;=0,'GESTION B'!A151," ")</f>
        <v>B0519</v>
      </c>
      <c r="B138" s="49">
        <f>IF('GESTION B'!F151&lt;=0,'GESTION B'!B151," ")</f>
        <v>0</v>
      </c>
      <c r="C138" s="55">
        <f>IF('GESTION B'!F151&gt;=0,'GESTION B'!C151," ")</f>
        <v>0</v>
      </c>
      <c r="D138" s="56">
        <f>IF('GESTION B'!F151&gt;=0,'GESTION B'!D151," ")</f>
        <v>0</v>
      </c>
    </row>
    <row r="139" spans="1:4">
      <c r="A139" s="54" t="str">
        <f>IF('GESTION B'!F152&lt;=0,'GESTION B'!A152," ")</f>
        <v>B0520</v>
      </c>
      <c r="B139" s="49">
        <f>IF('GESTION B'!F152&lt;=0,'GESTION B'!B152," ")</f>
        <v>0</v>
      </c>
      <c r="C139" s="55">
        <f>IF('GESTION B'!F152&gt;=0,'GESTION B'!C152," ")</f>
        <v>0</v>
      </c>
      <c r="D139" s="56">
        <f>IF('GESTION B'!F152&gt;=0,'GESTION B'!D152," ")</f>
        <v>0</v>
      </c>
    </row>
    <row r="140" spans="1:4">
      <c r="A140" s="54" t="str">
        <f>IF('GESTION B'!F153&lt;=0,'GESTION B'!A153," ")</f>
        <v>B0521</v>
      </c>
      <c r="B140" s="49">
        <f>IF('GESTION B'!F153&lt;=0,'GESTION B'!B153," ")</f>
        <v>0</v>
      </c>
      <c r="C140" s="55">
        <f>IF('GESTION B'!F153&gt;=0,'GESTION B'!C153," ")</f>
        <v>0</v>
      </c>
      <c r="D140" s="56">
        <f>IF('GESTION B'!F153&gt;=0,'GESTION B'!D153," ")</f>
        <v>0</v>
      </c>
    </row>
    <row r="141" spans="1:4">
      <c r="A141" s="54" t="str">
        <f>IF('GESTION B'!F154&lt;=0,'GESTION B'!A154," ")</f>
        <v>B0522</v>
      </c>
      <c r="B141" s="49">
        <f>IF('GESTION B'!F154&lt;=0,'GESTION B'!B154," ")</f>
        <v>0</v>
      </c>
      <c r="C141" s="55">
        <f>IF('GESTION B'!F154&gt;=0,'GESTION B'!C154," ")</f>
        <v>0</v>
      </c>
      <c r="D141" s="56">
        <f>IF('GESTION B'!F154&gt;=0,'GESTION B'!D154," ")</f>
        <v>0</v>
      </c>
    </row>
    <row r="142" spans="1:4">
      <c r="A142" s="54" t="str">
        <f>IF('GESTION B'!F155&lt;=0,'GESTION B'!A155," ")</f>
        <v>B0523</v>
      </c>
      <c r="B142" s="49">
        <f>IF('GESTION B'!F155&lt;=0,'GESTION B'!B155," ")</f>
        <v>0</v>
      </c>
      <c r="C142" s="55">
        <f>IF('GESTION B'!F155&gt;=0,'GESTION B'!C155," ")</f>
        <v>0</v>
      </c>
      <c r="D142" s="56">
        <f>IF('GESTION B'!F155&gt;=0,'GESTION B'!D155," ")</f>
        <v>0</v>
      </c>
    </row>
    <row r="143" spans="1:4">
      <c r="A143" s="54" t="str">
        <f>IF('GESTION B'!F156&lt;=0,'GESTION B'!A156," ")</f>
        <v>B0524</v>
      </c>
      <c r="B143" s="49">
        <f>IF('GESTION B'!F156&lt;=0,'GESTION B'!B156," ")</f>
        <v>0</v>
      </c>
      <c r="C143" s="55">
        <f>IF('GESTION B'!F156&gt;=0,'GESTION B'!C156," ")</f>
        <v>0</v>
      </c>
      <c r="D143" s="56">
        <f>IF('GESTION B'!F156&gt;=0,'GESTION B'!D156," ")</f>
        <v>0</v>
      </c>
    </row>
    <row r="144" spans="1:4">
      <c r="A144" s="54" t="str">
        <f>IF('GESTION B'!F157&lt;=0,'GESTION B'!A157," ")</f>
        <v>B0525</v>
      </c>
      <c r="B144" s="49">
        <f>IF('GESTION B'!F157&lt;=0,'GESTION B'!B157," ")</f>
        <v>0</v>
      </c>
      <c r="C144" s="55">
        <f>IF('GESTION B'!F157&gt;=0,'GESTION B'!C157," ")</f>
        <v>0</v>
      </c>
      <c r="D144" s="56">
        <f>IF('GESTION B'!F157&gt;=0,'GESTION B'!D157," ")</f>
        <v>0</v>
      </c>
    </row>
    <row r="145" spans="1:4" hidden="1">
      <c r="A145" s="1" t="str">
        <f>IF('GESTION B'!F158&lt;=0,'GESTION B'!A158," ")</f>
        <v xml:space="preserve"> </v>
      </c>
      <c r="B145" s="1" t="str">
        <f>IF('GESTION B'!F158&lt;=0,'GESTION B'!B158," ")</f>
        <v xml:space="preserve"> </v>
      </c>
      <c r="C145" s="53" t="str">
        <f>IF('GESTION B'!F158&gt;=0,'GESTION B'!C158," ")</f>
        <v>GR3</v>
      </c>
      <c r="D145" s="53" t="str">
        <f>IF('GESTION B'!F158&gt;=0,'GESTION B'!D158," ")</f>
        <v>SOUS TIGE 60</v>
      </c>
    </row>
    <row r="146" spans="1:4" hidden="1">
      <c r="A146" s="1" t="str">
        <f>IF('GESTION B'!F159&lt;=0,'GESTION B'!A159," ")</f>
        <v xml:space="preserve"> </v>
      </c>
      <c r="B146" s="1" t="str">
        <f>IF('GESTION B'!F159&lt;=0,'GESTION B'!B159," ")</f>
        <v xml:space="preserve"> </v>
      </c>
      <c r="C146" s="53" t="str">
        <f>IF('GESTION B'!F159&gt;=0,'GESTION B'!C159," ")</f>
        <v>GR2</v>
      </c>
      <c r="D146" s="53" t="str">
        <f>IF('GESTION B'!F159&gt;=0,'GESTION B'!D159," ")</f>
        <v>SOUS TIGE 65</v>
      </c>
    </row>
    <row r="147" spans="1:4" hidden="1">
      <c r="A147" s="1" t="str">
        <f>IF('GESTION B'!F160&lt;=0,'GESTION B'!A160," ")</f>
        <v xml:space="preserve"> </v>
      </c>
      <c r="B147" s="1" t="str">
        <f>IF('GESTION B'!F160&lt;=0,'GESTION B'!B160," ")</f>
        <v xml:space="preserve"> </v>
      </c>
      <c r="C147" s="53" t="str">
        <f>IF('GESTION B'!F160&gt;=0,'GESTION B'!C160," ")</f>
        <v>GR2</v>
      </c>
      <c r="D147" s="53" t="str">
        <f>IF('GESTION B'!F160&gt;=0,'GESTION B'!D160," ")</f>
        <v>SOUS TIGE 100</v>
      </c>
    </row>
    <row r="148" spans="1:4" hidden="1">
      <c r="A148" s="1" t="str">
        <f>IF('GESTION B'!F161&lt;=0,'GESTION B'!A161," ")</f>
        <v xml:space="preserve"> </v>
      </c>
      <c r="B148" s="1" t="str">
        <f>IF('GESTION B'!F161&lt;=0,'GESTION B'!B161," ")</f>
        <v xml:space="preserve"> </v>
      </c>
      <c r="C148" s="53" t="str">
        <f>IF('GESTION B'!F161&gt;=0,'GESTION B'!C161," ")</f>
        <v>GR4</v>
      </c>
      <c r="D148" s="53" t="str">
        <f>IF('GESTION B'!F161&gt;=0,'GESTION B'!D161," ")</f>
        <v>SOUS TIGE 65</v>
      </c>
    </row>
    <row r="149" spans="1:4" hidden="1">
      <c r="A149" s="1" t="str">
        <f>IF('GESTION B'!F162&lt;=0,'GESTION B'!A162," ")</f>
        <v xml:space="preserve"> </v>
      </c>
      <c r="B149" s="1" t="str">
        <f>IF('GESTION B'!F162&lt;=0,'GESTION B'!B162," ")</f>
        <v xml:space="preserve"> </v>
      </c>
      <c r="C149" s="53" t="str">
        <f>IF('GESTION B'!F162&gt;=0,'GESTION B'!C162," ")</f>
        <v>C10</v>
      </c>
      <c r="D149" s="53" t="str">
        <f>IF('GESTION B'!F162&gt;=0,'GESTION B'!D162," ")</f>
        <v>EBAUCHE</v>
      </c>
    </row>
    <row r="150" spans="1:4" hidden="1">
      <c r="A150" s="1" t="str">
        <f>IF('GESTION B'!F163&lt;=0,'GESTION B'!A163," ")</f>
        <v xml:space="preserve"> </v>
      </c>
      <c r="B150" s="1" t="str">
        <f>IF('GESTION B'!F163&lt;=0,'GESTION B'!B163," ")</f>
        <v xml:space="preserve"> </v>
      </c>
      <c r="C150" s="53" t="str">
        <f>IF('GESTION B'!F163&gt;=0,'GESTION B'!C163," ")</f>
        <v>C15</v>
      </c>
      <c r="D150" s="53" t="str">
        <f>IF('GESTION B'!F163&gt;=0,'GESTION B'!D163," ")</f>
        <v>EBAUCHE 1 REPERE</v>
      </c>
    </row>
    <row r="151" spans="1:4" hidden="1">
      <c r="A151" s="1" t="str">
        <f>IF('GESTION B'!F164&lt;=0,'GESTION B'!A164," ")</f>
        <v xml:space="preserve"> </v>
      </c>
      <c r="B151" s="1" t="str">
        <f>IF('GESTION B'!F164&lt;=0,'GESTION B'!B164," ")</f>
        <v xml:space="preserve"> </v>
      </c>
      <c r="C151" s="53" t="str">
        <f>IF('GESTION B'!F164&gt;=0,'GESTION B'!C164," ")</f>
        <v>C15</v>
      </c>
      <c r="D151" s="53" t="str">
        <f>IF('GESTION B'!F164&gt;=0,'GESTION B'!D164," ")</f>
        <v>EBAUCHE 2 REPERES</v>
      </c>
    </row>
    <row r="152" spans="1:4">
      <c r="A152" s="54" t="str">
        <f>IF('GESTION B'!F165&lt;=0,'GESTION B'!A165," ")</f>
        <v xml:space="preserve"> </v>
      </c>
      <c r="B152" s="49" t="str">
        <f>IF('GESTION B'!F165&lt;=0,'GESTION B'!B165," ")</f>
        <v xml:space="preserve"> </v>
      </c>
      <c r="C152" s="55" t="str">
        <f>IF('GESTION B'!F165&gt;=0,'GESTION B'!C165," ")</f>
        <v>C15</v>
      </c>
      <c r="D152" s="56" t="str">
        <f>IF('GESTION B'!F165&gt;=0,'GESTION B'!D165," ")</f>
        <v>EBAUCHE SUPERIEUR Ø20 1 REPERE</v>
      </c>
    </row>
    <row r="153" spans="1:4" hidden="1">
      <c r="A153" s="1" t="str">
        <f>IF('GESTION B'!F166&lt;=0,'GESTION B'!A166," ")</f>
        <v>B0606-B</v>
      </c>
      <c r="B153" s="1" t="str">
        <f>IF('GESTION B'!F166&lt;=0,'GESTION B'!B166," ")</f>
        <v>MUBEA</v>
      </c>
      <c r="C153" s="53" t="str">
        <f>IF('GESTION B'!F166&gt;=0,'GESTION B'!C166," ")</f>
        <v>C15</v>
      </c>
      <c r="D153" s="53" t="str">
        <f>IF('GESTION B'!F166&gt;=0,'GESTION B'!D166," ")</f>
        <v>EBAUCHE SUPERIEUR Ø20 2 REPERES</v>
      </c>
    </row>
    <row r="154" spans="1:4">
      <c r="A154" s="54" t="str">
        <f>IF('GESTION B'!F167&lt;=0,'GESTION B'!A167," ")</f>
        <v xml:space="preserve"> </v>
      </c>
      <c r="B154" s="49" t="str">
        <f>IF('GESTION B'!F167&lt;=0,'GESTION B'!B167," ")</f>
        <v xml:space="preserve"> </v>
      </c>
      <c r="C154" s="55" t="str">
        <f>IF('GESTION B'!F167&gt;=0,'GESTION B'!C167," ")</f>
        <v>C15</v>
      </c>
      <c r="D154" s="56" t="str">
        <f>IF('GESTION B'!F167&gt;=0,'GESTION B'!D167," ")</f>
        <v>EBAUCHE SUPERIEUR Ø30 1 REPERE</v>
      </c>
    </row>
    <row r="155" spans="1:4" hidden="1">
      <c r="A155" s="1" t="str">
        <f>IF('GESTION B'!F168&lt;=0,'GESTION B'!A168," ")</f>
        <v xml:space="preserve"> </v>
      </c>
      <c r="B155" s="1" t="str">
        <f>IF('GESTION B'!F168&lt;=0,'GESTION B'!B168," ")</f>
        <v xml:space="preserve"> </v>
      </c>
      <c r="C155" s="53" t="str">
        <f>IF('GESTION B'!F168&gt;=0,'GESTION B'!C168," ")</f>
        <v>C15</v>
      </c>
      <c r="D155" s="53" t="str">
        <f>IF('GESTION B'!F168&gt;=0,'GESTION B'!D168," ")</f>
        <v>EBAUCHE SUPERIEUR Ø30 2 REPERES</v>
      </c>
    </row>
    <row r="156" spans="1:4">
      <c r="A156" s="54" t="str">
        <f>IF('GESTION B'!F169&lt;=0,'GESTION B'!A169," ")</f>
        <v>B0608</v>
      </c>
      <c r="B156" s="49" t="str">
        <f>IF('GESTION B'!F169&lt;=0,'GESTION B'!B169," ")</f>
        <v>MUBEA</v>
      </c>
      <c r="C156" s="55" t="str">
        <f>IF('GESTION B'!F169&gt;=0,'GESTION B'!C169," ")</f>
        <v>C15</v>
      </c>
      <c r="D156" s="56" t="str">
        <f>IF('GESTION B'!F169&gt;=0,'GESTION B'!D169," ")</f>
        <v>MIXTE</v>
      </c>
    </row>
    <row r="157" spans="1:4" hidden="1">
      <c r="A157" s="1" t="str">
        <f>IF('GESTION B'!F170&lt;=0,'GESTION B'!A170," ")</f>
        <v xml:space="preserve"> </v>
      </c>
      <c r="B157" s="1" t="str">
        <f>IF('GESTION B'!F170&lt;=0,'GESTION B'!B170," ")</f>
        <v xml:space="preserve"> </v>
      </c>
      <c r="C157" s="53" t="str">
        <f>IF('GESTION B'!F170&gt;=0,'GESTION B'!C170," ")</f>
        <v>C20</v>
      </c>
      <c r="D157" s="53" t="str">
        <f>IF('GESTION B'!F170&gt;=0,'GESTION B'!D170," ")</f>
        <v>EBAUCHE SUPERIEUR Ø20 1 REPERE</v>
      </c>
    </row>
    <row r="158" spans="1:4" hidden="1">
      <c r="A158" s="1" t="str">
        <f>IF('GESTION B'!F171&lt;=0,'GESTION B'!A171," ")</f>
        <v xml:space="preserve"> </v>
      </c>
      <c r="B158" s="1" t="str">
        <f>IF('GESTION B'!F171&lt;=0,'GESTION B'!B171," ")</f>
        <v xml:space="preserve"> </v>
      </c>
      <c r="C158" s="53" t="str">
        <f>IF('GESTION B'!F171&gt;=0,'GESTION B'!C171," ")</f>
        <v>C20</v>
      </c>
      <c r="D158" s="53" t="str">
        <f>IF('GESTION B'!F171&gt;=0,'GESTION B'!D171," ")</f>
        <v>EBAUCHE SUPERIEUR Ø20 2 REPERES</v>
      </c>
    </row>
    <row r="159" spans="1:4" hidden="1">
      <c r="A159" s="1" t="str">
        <f>IF('GESTION B'!F173&lt;=0,'GESTION B'!A173," ")</f>
        <v xml:space="preserve"> </v>
      </c>
      <c r="B159" s="1" t="str">
        <f>IF('GESTION B'!F173&lt;=0,'GESTION B'!B173," ")</f>
        <v xml:space="preserve"> </v>
      </c>
      <c r="C159" s="53" t="str">
        <f>IF('GESTION B'!F173&gt;=0,'GESTION B'!C173," ")</f>
        <v>TRI</v>
      </c>
      <c r="D159" s="53" t="str">
        <f>IF('GESTION B'!F173&gt;=0,'GESTION B'!D173," ")</f>
        <v>EBAUCHE FRAISEE</v>
      </c>
    </row>
    <row r="160" spans="1:4" hidden="1">
      <c r="A160" s="1" t="str">
        <f>IF('GESTION B'!F174&lt;=0,'GESTION B'!A174," ")</f>
        <v xml:space="preserve"> </v>
      </c>
      <c r="B160" s="1" t="str">
        <f>IF('GESTION B'!F174&lt;=0,'GESTION B'!B174," ")</f>
        <v xml:space="preserve"> </v>
      </c>
      <c r="C160" s="53" t="str">
        <f>IF('GESTION B'!F174&gt;=0,'GESTION B'!C174," ")</f>
        <v>RP4</v>
      </c>
      <c r="D160" s="53" t="str">
        <f>IF('GESTION B'!F174&gt;=0,'GESTION B'!D174," ")</f>
        <v>EBAUCHE</v>
      </c>
    </row>
    <row r="161" spans="1:4" hidden="1">
      <c r="A161" s="1" t="str">
        <f>IF('GESTION B'!F175&lt;=0,'GESTION B'!A175," ")</f>
        <v xml:space="preserve"> </v>
      </c>
      <c r="B161" s="1" t="str">
        <f>IF('GESTION B'!F175&lt;=0,'GESTION B'!B175," ")</f>
        <v xml:space="preserve"> </v>
      </c>
      <c r="C161" s="53" t="str">
        <f>IF('GESTION B'!F175&gt;=0,'GESTION B'!C175," ")</f>
        <v>RP4</v>
      </c>
      <c r="D161" s="53" t="str">
        <f>IF('GESTION B'!F175&gt;=0,'GESTION B'!D175," ")</f>
        <v>EBAUCHE FRAISEE</v>
      </c>
    </row>
    <row r="162" spans="1:4" hidden="1">
      <c r="A162" s="1" t="str">
        <f>IF('GESTION B'!F176&lt;=0,'GESTION B'!A176," ")</f>
        <v xml:space="preserve"> </v>
      </c>
      <c r="B162" s="1" t="str">
        <f>IF('GESTION B'!F176&lt;=0,'GESTION B'!B176," ")</f>
        <v xml:space="preserve"> </v>
      </c>
      <c r="C162" s="53" t="str">
        <f>IF('GESTION B'!F176&gt;=0,'GESTION B'!C176," ")</f>
        <v>RP5</v>
      </c>
      <c r="D162" s="53" t="str">
        <f>IF('GESTION B'!F176&gt;=0,'GESTION B'!D176," ")</f>
        <v>EBAUCHE</v>
      </c>
    </row>
    <row r="163" spans="1:4">
      <c r="A163" s="54" t="str">
        <f>IF('GESTION B'!F177&lt;=0,'GESTION B'!A177," ")</f>
        <v>B0612-B</v>
      </c>
      <c r="B163" s="49" t="str">
        <f>IF('GESTION B'!F177&lt;=0,'GESTION B'!B177," ")</f>
        <v>MUBEA/SUNRISE</v>
      </c>
      <c r="C163" s="55" t="str">
        <f>IF('GESTION B'!F177&gt;=0,'GESTION B'!C177," ")</f>
        <v>RP5</v>
      </c>
      <c r="D163" s="56" t="str">
        <f>IF('GESTION B'!F177&gt;=0,'GESTION B'!D177," ")</f>
        <v>EBAUCHE FRAISEE</v>
      </c>
    </row>
    <row r="164" spans="1:4">
      <c r="A164" s="54" t="str">
        <f>IF('GESTION B'!F178&lt;=0,'GESTION B'!A178," ")</f>
        <v>B0613</v>
      </c>
      <c r="B164" s="49" t="str">
        <f>IF('GESTION B'!F178&lt;=0,'GESTION B'!B178," ")</f>
        <v>MUBEA/SUNRISE</v>
      </c>
      <c r="C164" s="55" t="str">
        <f>IF('GESTION B'!F178&gt;=0,'GESTION B'!C178," ")</f>
        <v>RP6</v>
      </c>
      <c r="D164" s="56" t="str">
        <f>IF('GESTION B'!F178&gt;=0,'GESTION B'!D178," ")</f>
        <v>EBAUCHE</v>
      </c>
    </row>
    <row r="165" spans="1:4">
      <c r="A165" s="54" t="str">
        <f>IF('GESTION B'!F179&lt;=0,'GESTION B'!A179," ")</f>
        <v xml:space="preserve"> </v>
      </c>
      <c r="B165" s="49" t="str">
        <f>IF('GESTION B'!F179&lt;=0,'GESTION B'!B179," ")</f>
        <v xml:space="preserve"> </v>
      </c>
      <c r="C165" s="55" t="str">
        <f>IF('GESTION B'!F179&gt;=0,'GESTION B'!C179," ")</f>
        <v>RP6</v>
      </c>
      <c r="D165" s="56" t="str">
        <f>IF('GESTION B'!F179&gt;=0,'GESTION B'!D179," ")</f>
        <v>EBAUCHE FRAISEE</v>
      </c>
    </row>
    <row r="166" spans="1:4" hidden="1">
      <c r="A166" s="1" t="str">
        <f>IF('GESTION B'!F180&lt;=0,'GESTION B'!A180," ")</f>
        <v xml:space="preserve"> </v>
      </c>
      <c r="B166" s="1" t="str">
        <f>IF('GESTION B'!F180&lt;=0,'GESTION B'!B180," ")</f>
        <v xml:space="preserve"> </v>
      </c>
      <c r="C166" s="53" t="str">
        <f>IF('GESTION B'!F180&gt;=0,'GESTION B'!C180," ")</f>
        <v>RP8</v>
      </c>
      <c r="D166" s="53" t="str">
        <f>IF('GESTION B'!F180&gt;=0,'GESTION B'!D180," ")</f>
        <v>EBAUCHE</v>
      </c>
    </row>
    <row r="167" spans="1:4" hidden="1">
      <c r="A167" s="1" t="str">
        <f>IF('GESTION B'!F181&lt;=0,'GESTION B'!A181," ")</f>
        <v xml:space="preserve"> </v>
      </c>
      <c r="B167" s="1" t="str">
        <f>IF('GESTION B'!F181&lt;=0,'GESTION B'!B181," ")</f>
        <v xml:space="preserve"> </v>
      </c>
      <c r="C167" s="53" t="str">
        <f>IF('GESTION B'!F181&gt;=0,'GESTION B'!C181," ")</f>
        <v>RP8</v>
      </c>
      <c r="D167" s="53" t="str">
        <f>IF('GESTION B'!F181&gt;=0,'GESTION B'!D181," ")</f>
        <v>EBAUCHE FRAISEE</v>
      </c>
    </row>
    <row r="168" spans="1:4" hidden="1">
      <c r="A168" s="1" t="str">
        <f>IF('GESTION B'!F182&lt;=0,'GESTION B'!A182," ")</f>
        <v xml:space="preserve"> </v>
      </c>
      <c r="B168" s="1" t="str">
        <f>IF('GESTION B'!F182&lt;=0,'GESTION B'!B182," ")</f>
        <v xml:space="preserve"> </v>
      </c>
      <c r="C168" s="53" t="str">
        <f>IF('GESTION B'!F182&gt;=0,'GESTION B'!C182," ")</f>
        <v>GP-P01-075-3</v>
      </c>
      <c r="D168" s="53" t="str">
        <f>IF('GESTION B'!F182&gt;=0,'GESTION B'!D182," ")</f>
        <v>EBAUCHE</v>
      </c>
    </row>
    <row r="169" spans="1:4" hidden="1">
      <c r="A169" s="1" t="str">
        <f>IF('GESTION B'!F183&lt;=0,'GESTION B'!A183," ")</f>
        <v xml:space="preserve"> </v>
      </c>
      <c r="B169" s="1" t="str">
        <f>IF('GESTION B'!F183&lt;=0,'GESTION B'!B183," ")</f>
        <v xml:space="preserve"> </v>
      </c>
      <c r="C169" s="53" t="str">
        <f>IF('GESTION B'!F183&gt;=0,'GESTION B'!C183," ")</f>
        <v>GP-P01-075-3</v>
      </c>
      <c r="D169" s="53" t="str">
        <f>IF('GESTION B'!F183&gt;=0,'GESTION B'!D183," ")</f>
        <v>EBAUCHE</v>
      </c>
    </row>
    <row r="170" spans="1:4" hidden="1">
      <c r="A170" s="1" t="str">
        <f>IF('GESTION B'!F184&lt;=0,'GESTION B'!A184," ")</f>
        <v xml:space="preserve"> </v>
      </c>
      <c r="B170" s="1" t="str">
        <f>IF('GESTION B'!F184&lt;=0,'GESTION B'!B184," ")</f>
        <v xml:space="preserve"> </v>
      </c>
      <c r="C170" s="53" t="str">
        <f>IF('GESTION B'!F184&gt;=0,'GESTION B'!C184," ")</f>
        <v>GP-P01-075-3</v>
      </c>
      <c r="D170" s="53" t="str">
        <f>IF('GESTION B'!F184&gt;=0,'GESTION B'!D184," ")</f>
        <v>EBAUCHE FRAISEE</v>
      </c>
    </row>
    <row r="171" spans="1:4" hidden="1">
      <c r="A171" s="1" t="str">
        <f>IF('GESTION B'!F185&lt;=0,'GESTION B'!A185," ")</f>
        <v xml:space="preserve"> </v>
      </c>
      <c r="B171" s="1" t="str">
        <f>IF('GESTION B'!F185&lt;=0,'GESTION B'!B185," ")</f>
        <v xml:space="preserve"> </v>
      </c>
      <c r="C171" s="53" t="str">
        <f>IF('GESTION B'!F185&gt;=0,'GESTION B'!C185," ")</f>
        <v>GP-P01-075-3</v>
      </c>
      <c r="D171" s="53" t="str">
        <f>IF('GESTION B'!F185&gt;=0,'GESTION B'!D185," ")</f>
        <v>EBAUCHE FRAISEE</v>
      </c>
    </row>
    <row r="172" spans="1:4" hidden="1">
      <c r="A172" s="1" t="str">
        <f>IF('GESTION B'!F186&lt;=0,'GESTION B'!A186," ")</f>
        <v xml:space="preserve"> </v>
      </c>
      <c r="B172" s="1" t="str">
        <f>IF('GESTION B'!F186&lt;=0,'GESTION B'!B186," ")</f>
        <v xml:space="preserve"> </v>
      </c>
      <c r="C172" s="53" t="str">
        <f>IF('GESTION B'!F186&gt;=0,'GESTION B'!C186," ")</f>
        <v>GP-P01-100-3</v>
      </c>
      <c r="D172" s="53" t="str">
        <f>IF('GESTION B'!F186&gt;=0,'GESTION B'!D186," ")</f>
        <v>EBAUCHE</v>
      </c>
    </row>
    <row r="173" spans="1:4" hidden="1">
      <c r="A173" s="1" t="str">
        <f>IF('GESTION B'!F187&lt;=0,'GESTION B'!A187," ")</f>
        <v xml:space="preserve"> </v>
      </c>
      <c r="B173" s="1" t="str">
        <f>IF('GESTION B'!F187&lt;=0,'GESTION B'!B187," ")</f>
        <v xml:space="preserve"> </v>
      </c>
      <c r="C173" s="53" t="str">
        <f>IF('GESTION B'!F187&gt;=0,'GESTION B'!C187," ")</f>
        <v>GP-P01-100-3</v>
      </c>
      <c r="D173" s="53" t="str">
        <f>IF('GESTION B'!F187&gt;=0,'GESTION B'!D187," ")</f>
        <v>EBAUCHE</v>
      </c>
    </row>
    <row r="174" spans="1:4" hidden="1">
      <c r="A174" s="1" t="str">
        <f>IF('GESTION B'!F188&lt;=0,'GESTION B'!A188," ")</f>
        <v xml:space="preserve"> </v>
      </c>
      <c r="B174" s="1" t="str">
        <f>IF('GESTION B'!F188&lt;=0,'GESTION B'!B188," ")</f>
        <v xml:space="preserve"> </v>
      </c>
      <c r="C174" s="53" t="str">
        <f>IF('GESTION B'!F188&gt;=0,'GESTION B'!C188," ")</f>
        <v>GP-P01-100-3</v>
      </c>
      <c r="D174" s="53" t="str">
        <f>IF('GESTION B'!F188&gt;=0,'GESTION B'!D188," ")</f>
        <v>EBAUCHE FRAISEE L90</v>
      </c>
    </row>
    <row r="175" spans="1:4" hidden="1">
      <c r="A175" s="1" t="str">
        <f>IF('GESTION B'!F189&lt;=0,'GESTION B'!A189," ")</f>
        <v xml:space="preserve"> </v>
      </c>
      <c r="B175" s="1" t="str">
        <f>IF('GESTION B'!F189&lt;=0,'GESTION B'!B189," ")</f>
        <v xml:space="preserve"> </v>
      </c>
      <c r="C175" s="53" t="str">
        <f>IF('GESTION B'!F189&gt;=0,'GESTION B'!C189," ")</f>
        <v>GP-P01-075-3</v>
      </c>
      <c r="D175" s="53" t="str">
        <f>IF('GESTION B'!F189&gt;=0,'GESTION B'!D189," ")</f>
        <v>EBAUCHE AUDINOX</v>
      </c>
    </row>
    <row r="176" spans="1:4">
      <c r="A176" s="54" t="str">
        <f>IF('GESTION B'!F190&lt;=0,'GESTION B'!A190," ")</f>
        <v>B0625</v>
      </c>
      <c r="B176" s="49">
        <f>IF('GESTION B'!F190&lt;=0,'GESTION B'!B190," ")</f>
        <v>0</v>
      </c>
      <c r="C176" s="55">
        <f>IF('GESTION B'!F190&gt;=0,'GESTION B'!C190," ")</f>
        <v>0</v>
      </c>
      <c r="D176" s="56">
        <f>IF('GESTION B'!F190&gt;=0,'GESTION B'!D190," ")</f>
        <v>0</v>
      </c>
    </row>
    <row r="177" spans="1:4" hidden="1">
      <c r="A177" s="1" t="str">
        <f>IF('GESTION B'!F191&lt;=0,'GESTION B'!A191," ")</f>
        <v>B0701-A</v>
      </c>
      <c r="B177" s="1" t="str">
        <f>IF('GESTION B'!F191&lt;=0,'GESTION B'!B191," ")</f>
        <v>VERNET</v>
      </c>
      <c r="C177" s="53" t="str">
        <f>IF('GESTION B'!F191&gt;=0,'GESTION B'!C191," ")</f>
        <v>P. N°1</v>
      </c>
      <c r="D177" s="53" t="str">
        <f>IF('GESTION B'!F191&gt;=0,'GESTION B'!D191," ")</f>
        <v>EBAUCHE FRAISEE L4</v>
      </c>
    </row>
    <row r="178" spans="1:4" hidden="1">
      <c r="A178" s="1" t="str">
        <f>IF('GESTION B'!F192&lt;=0,'GESTION B'!A192," ")</f>
        <v xml:space="preserve"> </v>
      </c>
      <c r="B178" s="1" t="str">
        <f>IF('GESTION B'!F192&lt;=0,'GESTION B'!B192," ")</f>
        <v xml:space="preserve"> </v>
      </c>
      <c r="C178" s="53" t="str">
        <f>IF('GESTION B'!F192&gt;=0,'GESTION B'!C192," ")</f>
        <v>P. N°2</v>
      </c>
      <c r="D178" s="53" t="str">
        <f>IF('GESTION B'!F192&gt;=0,'GESTION B'!D192," ")</f>
        <v>EBAUCHE FRAISEE L4</v>
      </c>
    </row>
    <row r="179" spans="1:4" hidden="1">
      <c r="A179" s="1" t="str">
        <f>IF('GESTION B'!F193&lt;=0,'GESTION B'!A193," ")</f>
        <v xml:space="preserve"> </v>
      </c>
      <c r="B179" s="1" t="str">
        <f>IF('GESTION B'!F193&lt;=0,'GESTION B'!B193," ")</f>
        <v xml:space="preserve"> </v>
      </c>
      <c r="C179" s="53" t="str">
        <f>IF('GESTION B'!F193&gt;=0,'GESTION B'!C193," ")</f>
        <v>P. N°3</v>
      </c>
      <c r="D179" s="53" t="str">
        <f>IF('GESTION B'!F193&gt;=0,'GESTION B'!D193," ")</f>
        <v>EBAUCHE FRAISEE L4</v>
      </c>
    </row>
    <row r="180" spans="1:4" hidden="1">
      <c r="A180" s="1" t="str">
        <f>IF('GESTION B'!F195&lt;=0,'GESTION B'!A195," ")</f>
        <v xml:space="preserve"> </v>
      </c>
      <c r="B180" s="1" t="str">
        <f>IF('GESTION B'!F195&lt;=0,'GESTION B'!B195," ")</f>
        <v xml:space="preserve"> </v>
      </c>
      <c r="C180" s="53" t="str">
        <f>IF('GESTION B'!F195&gt;=0,'GESTION B'!C195," ")</f>
        <v>P. N°4</v>
      </c>
      <c r="D180" s="53" t="str">
        <f>IF('GESTION B'!F195&gt;=0,'GESTION B'!D195," ")</f>
        <v>EBAUCHE FRAISEE L4</v>
      </c>
    </row>
    <row r="181" spans="1:4" hidden="1">
      <c r="A181" s="1" t="str">
        <f>IF('GESTION B'!F197&lt;=0,'GESTION B'!A197," ")</f>
        <v xml:space="preserve"> </v>
      </c>
      <c r="B181" s="1" t="str">
        <f>IF('GESTION B'!F197&lt;=0,'GESTION B'!B197," ")</f>
        <v xml:space="preserve"> </v>
      </c>
      <c r="C181" s="53" t="str">
        <f>IF('GESTION B'!F197&gt;=0,'GESTION B'!C197," ")</f>
        <v>P. N°4</v>
      </c>
      <c r="D181" s="53" t="str">
        <f>IF('GESTION B'!F197&gt;=0,'GESTION B'!D197," ")</f>
        <v>EBAUCHE FRAISEE CROIX L8</v>
      </c>
    </row>
    <row r="182" spans="1:4" hidden="1">
      <c r="A182" s="1" t="str">
        <f>IF('GESTION B'!F198&lt;=0,'GESTION B'!A198," ")</f>
        <v xml:space="preserve"> </v>
      </c>
      <c r="B182" s="1" t="str">
        <f>IF('GESTION B'!F198&lt;=0,'GESTION B'!B198," ")</f>
        <v xml:space="preserve"> </v>
      </c>
      <c r="C182" s="53" t="str">
        <f>IF('GESTION B'!F198&gt;=0,'GESTION B'!C198," ")</f>
        <v>P. N°4</v>
      </c>
      <c r="D182" s="53" t="str">
        <f>IF('GESTION B'!F198&gt;=0,'GESTION B'!D198," ")</f>
        <v>EBAUCHE FRAISEE ERGOT 8 AVEC MOUCHE Ø33</v>
      </c>
    </row>
    <row r="183" spans="1:4">
      <c r="A183" s="54" t="str">
        <f>IF('GESTION B'!F200&lt;=0,'GESTION B'!A200," ")</f>
        <v xml:space="preserve"> </v>
      </c>
      <c r="B183" s="49" t="str">
        <f>IF('GESTION B'!F200&lt;=0,'GESTION B'!B200," ")</f>
        <v xml:space="preserve"> </v>
      </c>
      <c r="C183" s="55" t="str">
        <f>IF('GESTION B'!F200&gt;=0,'GESTION B'!C200," ")</f>
        <v>P. N°4</v>
      </c>
      <c r="D183" s="56" t="str">
        <f>IF('GESTION B'!F200&gt;=0,'GESTION B'!D200," ")</f>
        <v>EBAUCHE FRAISEE ERGOT 8 AVEC MOUCHE</v>
      </c>
    </row>
    <row r="184" spans="1:4" hidden="1">
      <c r="A184" s="1" t="str">
        <f>IF('GESTION B'!F201&lt;=0,'GESTION B'!A201," ")</f>
        <v xml:space="preserve"> </v>
      </c>
      <c r="B184" s="1" t="str">
        <f>IF('GESTION B'!F201&lt;=0,'GESTION B'!B201," ")</f>
        <v xml:space="preserve"> </v>
      </c>
      <c r="C184" s="53" t="str">
        <f>IF('GESTION B'!F201&gt;=0,'GESTION B'!C201," ")</f>
        <v>P. N°1 PG80</v>
      </c>
      <c r="D184" s="53" t="str">
        <f>IF('GESTION B'!F201&gt;=0,'GESTION B'!D201," ")</f>
        <v>EBAUCHE FRAISEE L8</v>
      </c>
    </row>
    <row r="185" spans="1:4" hidden="1">
      <c r="A185" s="1" t="str">
        <f>IF('GESTION B'!F202&lt;=0,'GESTION B'!A202," ")</f>
        <v xml:space="preserve"> </v>
      </c>
      <c r="B185" s="1" t="str">
        <f>IF('GESTION B'!F202&lt;=0,'GESTION B'!B202," ")</f>
        <v xml:space="preserve"> </v>
      </c>
      <c r="C185" s="53" t="str">
        <f>IF('GESTION B'!F202&gt;=0,'GESTION B'!C202," ")</f>
        <v>P. N°1 PG80</v>
      </c>
      <c r="D185" s="53" t="str">
        <f>IF('GESTION B'!F202&gt;=0,'GESTION B'!D202," ")</f>
        <v>EBAUCHE FRAISEE ERGOT 8 SANS MOUCHE</v>
      </c>
    </row>
    <row r="186" spans="1:4" hidden="1">
      <c r="A186" s="1" t="str">
        <f>IF('GESTION B'!F203&lt;=0,'GESTION B'!A203," ")</f>
        <v xml:space="preserve"> </v>
      </c>
      <c r="B186" s="1" t="str">
        <f>IF('GESTION B'!F203&lt;=0,'GESTION B'!B203," ")</f>
        <v xml:space="preserve"> </v>
      </c>
      <c r="C186" s="53" t="str">
        <f>IF('GESTION B'!F203&gt;=0,'GESTION B'!C203," ")</f>
        <v>P. N°1 PG80</v>
      </c>
      <c r="D186" s="53" t="str">
        <f>IF('GESTION B'!F203&gt;=0,'GESTION B'!D203," ")</f>
        <v>EBAUCHE FRAISEE CROIX L8</v>
      </c>
    </row>
    <row r="187" spans="1:4">
      <c r="A187" s="54" t="str">
        <f>IF('GESTION B'!F204&lt;=0,'GESTION B'!A204," ")</f>
        <v xml:space="preserve"> </v>
      </c>
      <c r="B187" s="49" t="str">
        <f>IF('GESTION B'!F204&lt;=0,'GESTION B'!B204," ")</f>
        <v xml:space="preserve"> </v>
      </c>
      <c r="C187" s="55" t="str">
        <f>IF('GESTION B'!F204&gt;=0,'GESTION B'!C204," ")</f>
        <v>P. N°1 PG116/MAP AMB</v>
      </c>
      <c r="D187" s="56" t="str">
        <f>IF('GESTION B'!F204&gt;=0,'GESTION B'!D204," ")</f>
        <v>EBAUCHE FRAISEE ERGOT 8 AVEC MOUCHE</v>
      </c>
    </row>
    <row r="188" spans="1:4" hidden="1">
      <c r="A188" s="1" t="str">
        <f>IF('GESTION B'!F205&lt;=0,'GESTION B'!A205," ")</f>
        <v xml:space="preserve"> </v>
      </c>
      <c r="B188" s="1" t="str">
        <f>IF('GESTION B'!F205&lt;=0,'GESTION B'!B205," ")</f>
        <v xml:space="preserve"> </v>
      </c>
      <c r="C188" s="53" t="str">
        <f>IF('GESTION B'!F205&gt;=0,'GESTION B'!C205," ")</f>
        <v>P. N°1 PG116/MAP AME</v>
      </c>
      <c r="D188" s="53" t="str">
        <f>IF('GESTION B'!F205&gt;=0,'GESTION B'!D205," ")</f>
        <v>EBAUCHE FRAISEE CROIX L8</v>
      </c>
    </row>
    <row r="189" spans="1:4" hidden="1">
      <c r="A189" s="1" t="str">
        <f>IF('GESTION B'!F206&lt;=0,'GESTION B'!A206," ")</f>
        <v xml:space="preserve"> </v>
      </c>
      <c r="B189" s="1" t="str">
        <f>IF('GESTION B'!F206&lt;=0,'GESTION B'!B206," ")</f>
        <v xml:space="preserve"> </v>
      </c>
      <c r="C189" s="53" t="str">
        <f>IF('GESTION B'!F206&gt;=0,'GESTION B'!C206," ")</f>
        <v>P. N°1 PG116/MAP AME</v>
      </c>
      <c r="D189" s="53" t="str">
        <f>IF('GESTION B'!F206&gt;=0,'GESTION B'!D206," ")</f>
        <v>EBAUCHE FRAISEE ERGOT 8 SANS MOUCHE</v>
      </c>
    </row>
    <row r="190" spans="1:4" hidden="1">
      <c r="A190" s="1" t="str">
        <f>IF('GESTION B'!F207&lt;=0,'GESTION B'!A207," ")</f>
        <v xml:space="preserve"> </v>
      </c>
      <c r="B190" s="1" t="str">
        <f>IF('GESTION B'!F207&lt;=0,'GESTION B'!B207," ")</f>
        <v xml:space="preserve"> </v>
      </c>
      <c r="C190" s="53" t="str">
        <f>IF('GESTION B'!F207&gt;=0,'GESTION B'!C207," ")</f>
        <v>P. N°2 PG116/MAP AME</v>
      </c>
      <c r="D190" s="53" t="str">
        <f>IF('GESTION B'!F207&gt;=0,'GESTION B'!D207," ")</f>
        <v>EBAUCHE FRAISEE ERGOT 8 SANS MOUCHE</v>
      </c>
    </row>
    <row r="191" spans="1:4" hidden="1">
      <c r="A191" s="1" t="str">
        <f>IF('GESTION B'!F208&lt;=0,'GESTION B'!A208," ")</f>
        <v xml:space="preserve"> </v>
      </c>
      <c r="B191" s="1" t="str">
        <f>IF('GESTION B'!F208&lt;=0,'GESTION B'!B208," ")</f>
        <v xml:space="preserve"> </v>
      </c>
      <c r="C191" s="53" t="str">
        <f>IF('GESTION B'!F208&gt;=0,'GESTION B'!C208," ")</f>
        <v>P. N°4</v>
      </c>
      <c r="D191" s="53" t="str">
        <f>IF('GESTION B'!F208&gt;=0,'GESTION B'!D208," ")</f>
        <v>EBAUCHE FRAISEE L8</v>
      </c>
    </row>
    <row r="192" spans="1:4" hidden="1">
      <c r="A192" s="1" t="str">
        <f>IF('GESTION B'!F209&lt;=0,'GESTION B'!A209," ")</f>
        <v xml:space="preserve"> </v>
      </c>
      <c r="B192" s="1" t="str">
        <f>IF('GESTION B'!F209&lt;=0,'GESTION B'!B209," ")</f>
        <v xml:space="preserve"> </v>
      </c>
      <c r="C192" s="53" t="str">
        <f>IF('GESTION B'!F209&gt;=0,'GESTION B'!C209," ")</f>
        <v>P. N°1 PG116/MAP AME</v>
      </c>
      <c r="D192" s="53" t="str">
        <f>IF('GESTION B'!F209&gt;=0,'GESTION B'!D209," ")</f>
        <v>EBAUCHE FRAISEE L8</v>
      </c>
    </row>
    <row r="193" spans="1:4">
      <c r="A193" s="54" t="str">
        <f>IF('GESTION B'!F210&lt;=0,'GESTION B'!A210," ")</f>
        <v>B0715</v>
      </c>
      <c r="B193" s="49">
        <f>IF('GESTION B'!F210&lt;=0,'GESTION B'!B210," ")</f>
        <v>0</v>
      </c>
      <c r="C193" s="55">
        <f>IF('GESTION B'!F210&gt;=0,'GESTION B'!C210," ")</f>
        <v>0</v>
      </c>
      <c r="D193" s="56">
        <f>IF('GESTION B'!F210&gt;=0,'GESTION B'!D210," ")</f>
        <v>0</v>
      </c>
    </row>
    <row r="194" spans="1:4">
      <c r="A194" s="54" t="str">
        <f>IF('GESTION B'!F211&lt;=0,'GESTION B'!A211," ")</f>
        <v>B0716</v>
      </c>
      <c r="B194" s="49">
        <f>IF('GESTION B'!F211&lt;=0,'GESTION B'!B211," ")</f>
        <v>0</v>
      </c>
      <c r="C194" s="55">
        <f>IF('GESTION B'!F211&gt;=0,'GESTION B'!C211," ")</f>
        <v>0</v>
      </c>
      <c r="D194" s="56">
        <f>IF('GESTION B'!F211&gt;=0,'GESTION B'!D211," ")</f>
        <v>0</v>
      </c>
    </row>
    <row r="195" spans="1:4">
      <c r="A195" s="54" t="str">
        <f>IF('GESTION B'!F212&lt;=0,'GESTION B'!A212," ")</f>
        <v xml:space="preserve"> </v>
      </c>
      <c r="B195" s="49" t="str">
        <f>IF('GESTION B'!F212&lt;=0,'GESTION B'!B212," ")</f>
        <v xml:space="preserve"> </v>
      </c>
      <c r="C195" s="55" t="str">
        <f>IF('GESTION B'!F212&gt;=0,'GESTION B'!C212," ")</f>
        <v>PED 30</v>
      </c>
      <c r="D195" s="56" t="str">
        <f>IF('GESTION B'!F212&gt;=0,'GESTION B'!D212," ")</f>
        <v>EBAUCHE  Ø75 FRAISE 0° ET 90°</v>
      </c>
    </row>
    <row r="196" spans="1:4" hidden="1">
      <c r="A196" s="1" t="str">
        <f>IF('GESTION B'!F213&lt;=0,'GESTION B'!A213," ")</f>
        <v xml:space="preserve"> </v>
      </c>
      <c r="B196" s="1" t="str">
        <f>IF('GESTION B'!F213&lt;=0,'GESTION B'!B213," ")</f>
        <v xml:space="preserve"> </v>
      </c>
      <c r="C196" s="53" t="str">
        <f>IF('GESTION B'!F213&gt;=0,'GESTION B'!C213," ")</f>
        <v>PED 30</v>
      </c>
      <c r="D196" s="53" t="str">
        <f>IF('GESTION B'!F213&gt;=0,'GESTION B'!D213," ")</f>
        <v>Ø50 FRAISEE 0° ET 90°</v>
      </c>
    </row>
    <row r="197" spans="1:4">
      <c r="A197" s="54" t="str">
        <f>IF('GESTION B'!F214&lt;=0,'GESTION B'!A214," ")</f>
        <v xml:space="preserve"> </v>
      </c>
      <c r="B197" s="49" t="str">
        <f>IF('GESTION B'!F214&lt;=0,'GESTION B'!B214," ")</f>
        <v xml:space="preserve"> </v>
      </c>
      <c r="C197" s="55" t="str">
        <f>IF('GESTION B'!F214&gt;=0,'GESTION B'!C214," ")</f>
        <v>PED 30</v>
      </c>
      <c r="D197" s="56" t="str">
        <f>IF('GESTION B'!F214&gt;=0,'GESTION B'!D214," ")</f>
        <v>EBAUCHE  Ø80 FRAISE 0° ET 90°</v>
      </c>
    </row>
    <row r="198" spans="1:4">
      <c r="A198" s="54" t="str">
        <f>IF('GESTION B'!F215&lt;=0,'GESTION B'!A215," ")</f>
        <v xml:space="preserve"> </v>
      </c>
      <c r="B198" s="49" t="str">
        <f>IF('GESTION B'!F215&lt;=0,'GESTION B'!B215," ")</f>
        <v xml:space="preserve"> </v>
      </c>
      <c r="C198" s="55" t="str">
        <f>IF('GESTION B'!F215&gt;=0,'GESTION B'!C215," ")</f>
        <v>PED 30</v>
      </c>
      <c r="D198" s="56" t="str">
        <f>IF('GESTION B'!F215&gt;=0,'GESTION B'!D215," ")</f>
        <v>EBAUCHE  Ø80 FRAISE 0° ET 90°</v>
      </c>
    </row>
    <row r="199" spans="1:4" hidden="1">
      <c r="A199" s="1" t="str">
        <f>IF('GESTION B'!F216&lt;=0,'GESTION B'!A216," ")</f>
        <v>B0721</v>
      </c>
      <c r="B199" s="1" t="str">
        <f>IF('GESTION B'!F216&lt;=0,'GESTION B'!B216," ")</f>
        <v>VERNET</v>
      </c>
      <c r="C199" s="53" t="str">
        <f>IF('GESTION B'!F216&gt;=0,'GESTION B'!C216," ")</f>
        <v>PED 30</v>
      </c>
      <c r="D199" s="53" t="str">
        <f>IF('GESTION B'!F216&gt;=0,'GESTION B'!D216," ")</f>
        <v>Ø98</v>
      </c>
    </row>
    <row r="200" spans="1:4" hidden="1">
      <c r="A200" s="1" t="str">
        <f>IF('GESTION B'!F217&lt;=0,'GESTION B'!A217," ")</f>
        <v xml:space="preserve"> </v>
      </c>
      <c r="B200" s="1" t="str">
        <f>IF('GESTION B'!F217&lt;=0,'GESTION B'!B217," ")</f>
        <v xml:space="preserve"> </v>
      </c>
      <c r="C200" s="53" t="str">
        <f>IF('GESTION B'!F217&gt;=0,'GESTION B'!C217," ")</f>
        <v>PED 25</v>
      </c>
      <c r="D200" s="53" t="str">
        <f>IF('GESTION B'!F217&gt;=0,'GESTION B'!D217," ")</f>
        <v>EBAUCHE</v>
      </c>
    </row>
    <row r="201" spans="1:4" hidden="1">
      <c r="A201" s="1" t="str">
        <f>IF('GESTION B'!F218&lt;=0,'GESTION B'!A218," ")</f>
        <v xml:space="preserve"> </v>
      </c>
      <c r="B201" s="1" t="str">
        <f>IF('GESTION B'!F218&lt;=0,'GESTION B'!B218," ")</f>
        <v xml:space="preserve"> </v>
      </c>
      <c r="C201" s="53" t="str">
        <f>IF('GESTION B'!F218&gt;=0,'GESTION B'!C218," ")</f>
        <v xml:space="preserve">PG 41 </v>
      </c>
      <c r="D201" s="53" t="str">
        <f>IF('GESTION B'!F218&gt;=0,'GESTION B'!D218," ")</f>
        <v>EBAUCHE</v>
      </c>
    </row>
    <row r="202" spans="1:4">
      <c r="A202" s="54" t="str">
        <f>IF('GESTION B'!F219&lt;=0,'GESTION B'!A219," ")</f>
        <v>B0723</v>
      </c>
      <c r="B202" s="49">
        <f>IF('GESTION B'!F219&lt;=0,'GESTION B'!B219," ")</f>
        <v>0</v>
      </c>
      <c r="C202" s="55">
        <f>IF('GESTION B'!F219&gt;=0,'GESTION B'!C219," ")</f>
        <v>0</v>
      </c>
      <c r="D202" s="56">
        <f>IF('GESTION B'!F219&gt;=0,'GESTION B'!D219," ")</f>
        <v>0</v>
      </c>
    </row>
    <row r="203" spans="1:4" hidden="1">
      <c r="A203" s="1" t="str">
        <f>IF('GESTION B'!F220&lt;=0,'GESTION B'!A220," ")</f>
        <v xml:space="preserve"> </v>
      </c>
      <c r="B203" s="1" t="str">
        <f>IF('GESTION B'!F220&lt;=0,'GESTION B'!B220," ")</f>
        <v xml:space="preserve"> </v>
      </c>
      <c r="C203" s="53" t="str">
        <f>IF('GESTION B'!F220&gt;=0,'GESTION B'!C220," ")</f>
        <v>TIRANT PORTE MATRICE</v>
      </c>
      <c r="D203" s="53" t="str">
        <f>IF('GESTION B'!F220&gt;=0,'GESTION B'!D220," ")</f>
        <v>M14</v>
      </c>
    </row>
    <row r="204" spans="1:4" hidden="1">
      <c r="A204" s="1" t="str">
        <f>IF('GESTION B'!F221&lt;=0,'GESTION B'!A221," ")</f>
        <v xml:space="preserve"> </v>
      </c>
      <c r="B204" s="1" t="str">
        <f>IF('GESTION B'!F221&lt;=0,'GESTION B'!B221," ")</f>
        <v xml:space="preserve"> </v>
      </c>
      <c r="C204" s="53" t="str">
        <f>IF('GESTION B'!F221&gt;=0,'GESTION B'!C221," ")</f>
        <v xml:space="preserve">DEVETISSEUR </v>
      </c>
      <c r="D204" s="53" t="str">
        <f>IF('GESTION B'!F221&gt;=0,'GESTION B'!D221," ")</f>
        <v>TIRANT DROIT</v>
      </c>
    </row>
    <row r="205" spans="1:4" hidden="1">
      <c r="A205" s="1" t="str">
        <f>IF('GESTION B'!F222&lt;=0,'GESTION B'!A222," ")</f>
        <v xml:space="preserve"> </v>
      </c>
      <c r="B205" s="1" t="str">
        <f>IF('GESTION B'!F222&lt;=0,'GESTION B'!B222," ")</f>
        <v xml:space="preserve"> </v>
      </c>
      <c r="C205" s="53" t="str">
        <f>IF('GESTION B'!F222&gt;=0,'GESTION B'!C222," ")</f>
        <v xml:space="preserve">DEVETISSEUR </v>
      </c>
      <c r="D205" s="53" t="str">
        <f>IF('GESTION B'!F222&gt;=0,'GESTION B'!D222," ")</f>
        <v>MOLETTE DROITE</v>
      </c>
    </row>
    <row r="206" spans="1:4" hidden="1">
      <c r="A206" s="1" t="str">
        <f>IF('GESTION B'!F223&lt;=0,'GESTION B'!A223," ")</f>
        <v xml:space="preserve"> </v>
      </c>
      <c r="B206" s="1" t="str">
        <f>IF('GESTION B'!F223&lt;=0,'GESTION B'!B223," ")</f>
        <v xml:space="preserve"> </v>
      </c>
      <c r="C206" s="53" t="str">
        <f>IF('GESTION B'!F223&gt;=0,'GESTION B'!C223," ")</f>
        <v xml:space="preserve">DEVETISSEUR </v>
      </c>
      <c r="D206" s="53" t="str">
        <f>IF('GESTION B'!F223&gt;=0,'GESTION B'!D223," ")</f>
        <v>TIRANT GAUCHE</v>
      </c>
    </row>
    <row r="207" spans="1:4" hidden="1">
      <c r="A207" s="1" t="str">
        <f>IF('GESTION B'!F224&lt;=0,'GESTION B'!A224," ")</f>
        <v xml:space="preserve"> </v>
      </c>
      <c r="B207" s="1" t="str">
        <f>IF('GESTION B'!F224&lt;=0,'GESTION B'!B224," ")</f>
        <v xml:space="preserve"> </v>
      </c>
      <c r="C207" s="53" t="str">
        <f>IF('GESTION B'!F224&gt;=0,'GESTION B'!C224," ")</f>
        <v xml:space="preserve">DEVETISSEUR </v>
      </c>
      <c r="D207" s="53" t="str">
        <f>IF('GESTION B'!F224&gt;=0,'GESTION B'!D224," ")</f>
        <v xml:space="preserve">MOLETTE GAUCHE </v>
      </c>
    </row>
    <row r="208" spans="1:4">
      <c r="A208" s="54" t="str">
        <f>IF('GESTION B'!F225&lt;=0,'GESTION B'!A225," ")</f>
        <v>B0801-A</v>
      </c>
      <c r="B208" s="49" t="str">
        <f>IF('GESTION B'!F225&lt;=0,'GESTION B'!B225," ")</f>
        <v>VERNET</v>
      </c>
      <c r="C208" s="55" t="str">
        <f>IF('GESTION B'!F225&gt;=0,'GESTION B'!C225," ")</f>
        <v>M25</v>
      </c>
      <c r="D208" s="56" t="str">
        <f>IF('GESTION B'!F225&gt;=0,'GESTION B'!D225," ")</f>
        <v>EBAUCHE</v>
      </c>
    </row>
    <row r="209" spans="1:4">
      <c r="A209" s="54" t="str">
        <f>IF('GESTION B'!F226&lt;=0,'GESTION B'!A226," ")</f>
        <v>B0801-B</v>
      </c>
      <c r="B209" s="49" t="str">
        <f>IF('GESTION B'!F226&lt;=0,'GESTION B'!B226," ")</f>
        <v>VERNET</v>
      </c>
      <c r="C209" s="55" t="str">
        <f>IF('GESTION B'!F226&gt;=0,'GESTION B'!C226," ")</f>
        <v>M25</v>
      </c>
      <c r="D209" s="56" t="str">
        <f>IF('GESTION B'!F226&gt;=0,'GESTION B'!D226," ")</f>
        <v>EBAUCHE PERCEE</v>
      </c>
    </row>
    <row r="210" spans="1:4" hidden="1">
      <c r="A210" s="1" t="str">
        <f>IF('GESTION B'!F227&lt;=0,'GESTION B'!A227," ")</f>
        <v xml:space="preserve"> </v>
      </c>
      <c r="B210" s="1" t="str">
        <f>IF('GESTION B'!F227&lt;=0,'GESTION B'!B227," ")</f>
        <v xml:space="preserve"> </v>
      </c>
      <c r="C210" s="53" t="str">
        <f>IF('GESTION B'!F227&gt;=0,'GESTION B'!C227," ")</f>
        <v>M25</v>
      </c>
      <c r="D210" s="53" t="str">
        <f>IF('GESTION B'!F227&gt;=0,'GESTION B'!D227," ")</f>
        <v>EBAUCHE FRAISEE PERCEE 0° ET 90°</v>
      </c>
    </row>
    <row r="211" spans="1:4" hidden="1">
      <c r="A211" s="1" t="str">
        <f>IF('GESTION B'!F228&lt;=0,'GESTION B'!A228," ")</f>
        <v xml:space="preserve"> </v>
      </c>
      <c r="B211" s="1" t="str">
        <f>IF('GESTION B'!F228&lt;=0,'GESTION B'!B228," ")</f>
        <v xml:space="preserve"> </v>
      </c>
      <c r="C211" s="53" t="str">
        <f>IF('GESTION B'!F228&gt;=0,'GESTION B'!C228," ")</f>
        <v>M30</v>
      </c>
      <c r="D211" s="53" t="str">
        <f>IF('GESTION B'!F228&gt;=0,'GESTION B'!D228," ")</f>
        <v>EBAUCHE PERCEE</v>
      </c>
    </row>
    <row r="212" spans="1:4" hidden="1">
      <c r="A212" s="1" t="str">
        <f>IF('GESTION B'!F229&lt;=0,'GESTION B'!A229," ")</f>
        <v xml:space="preserve"> </v>
      </c>
      <c r="B212" s="1" t="str">
        <f>IF('GESTION B'!F229&lt;=0,'GESTION B'!B229," ")</f>
        <v xml:space="preserve"> </v>
      </c>
      <c r="C212" s="53" t="str">
        <f>IF('GESTION B'!F229&gt;=0,'GESTION B'!C229," ")</f>
        <v>M30</v>
      </c>
      <c r="D212" s="53" t="str">
        <f>IF('GESTION B'!F229&gt;=0,'GESTION B'!D229," ")</f>
        <v>EBAUCHE FRAISEE PERCEE 0° ET 90°</v>
      </c>
    </row>
    <row r="213" spans="1:4" hidden="1">
      <c r="A213" s="1" t="str">
        <f>IF('GESTION B'!F230&lt;=0,'GESTION B'!A230," ")</f>
        <v xml:space="preserve"> </v>
      </c>
      <c r="B213" s="1" t="str">
        <f>IF('GESTION B'!F230&lt;=0,'GESTION B'!B230," ")</f>
        <v xml:space="preserve"> </v>
      </c>
      <c r="C213" s="53" t="str">
        <f>IF('GESTION B'!F230&gt;=0,'GESTION B'!C230," ")</f>
        <v>M30</v>
      </c>
      <c r="D213" s="53" t="str">
        <f>IF('GESTION B'!F230&gt;=0,'GESTION B'!D230," ")</f>
        <v>EBAUCHE FRAISEE PERCEE 0° ET 90°</v>
      </c>
    </row>
    <row r="214" spans="1:4" hidden="1">
      <c r="A214" s="1" t="str">
        <f>IF('GESTION B'!F231&lt;=0,'GESTION B'!A231," ")</f>
        <v xml:space="preserve"> </v>
      </c>
      <c r="B214" s="1" t="str">
        <f>IF('GESTION B'!F231&lt;=0,'GESTION B'!B231," ")</f>
        <v xml:space="preserve"> </v>
      </c>
      <c r="C214" s="53" t="str">
        <f>IF('GESTION B'!F231&gt;=0,'GESTION B'!C231," ")</f>
        <v>M30</v>
      </c>
      <c r="D214" s="53" t="str">
        <f>IF('GESTION B'!F231&gt;=0,'GESTION B'!D231," ")</f>
        <v>EBAUCHE FRAISEE PERCEE Ø3</v>
      </c>
    </row>
    <row r="215" spans="1:4" hidden="1">
      <c r="A215" s="1" t="str">
        <f>IF('GESTION B'!F232&lt;=0,'GESTION B'!A232," ")</f>
        <v xml:space="preserve"> </v>
      </c>
      <c r="B215" s="1" t="str">
        <f>IF('GESTION B'!F232&lt;=0,'GESTION B'!B232," ")</f>
        <v xml:space="preserve"> </v>
      </c>
      <c r="C215" s="53" t="str">
        <f>IF('GESTION B'!F232&gt;=0,'GESTION B'!C232," ")</f>
        <v>M35</v>
      </c>
      <c r="D215" s="53" t="str">
        <f>IF('GESTION B'!F232&gt;=0,'GESTION B'!D232," ")</f>
        <v>EBAUCHE PERCEE Ø19</v>
      </c>
    </row>
    <row r="216" spans="1:4" hidden="1">
      <c r="A216" s="1" t="str">
        <f>IF('GESTION B'!F233&lt;=0,'GESTION B'!A233," ")</f>
        <v xml:space="preserve"> </v>
      </c>
      <c r="B216" s="1" t="str">
        <f>IF('GESTION B'!F233&lt;=0,'GESTION B'!B233," ")</f>
        <v xml:space="preserve"> </v>
      </c>
      <c r="C216" s="53" t="str">
        <f>IF('GESTION B'!F233&gt;=0,'GESTION B'!C233," ")</f>
        <v>M35</v>
      </c>
      <c r="D216" s="53" t="str">
        <f>IF('GESTION B'!F233&gt;=0,'GESTION B'!D233," ")</f>
        <v>EBAUCHE FRAISEE PERCEE 0° ET 90°</v>
      </c>
    </row>
    <row r="217" spans="1:4">
      <c r="A217" s="54" t="str">
        <f>IF('GESTION B'!F234&lt;=0,'GESTION B'!A234," ")</f>
        <v>B0807</v>
      </c>
      <c r="B217" s="49" t="str">
        <f>IF('GESTION B'!F234&lt;=0,'GESTION B'!B234," ")</f>
        <v>VERNET</v>
      </c>
      <c r="C217" s="55" t="str">
        <f>IF('GESTION B'!F234&gt;=0,'GESTION B'!C234," ")</f>
        <v>M35</v>
      </c>
      <c r="D217" s="56" t="str">
        <f>IF('GESTION B'!F234&gt;=0,'GESTION B'!D234," ")</f>
        <v>EBAUCHE FRAISEE PERCEE Ø3 0° ET 90°</v>
      </c>
    </row>
    <row r="218" spans="1:4" hidden="1">
      <c r="A218" s="1" t="str">
        <f>IF('GESTION B'!F235&lt;=0,'GESTION B'!A235," ")</f>
        <v xml:space="preserve"> </v>
      </c>
      <c r="B218" s="1" t="str">
        <f>IF('GESTION B'!F235&lt;=0,'GESTION B'!B235," ")</f>
        <v xml:space="preserve"> </v>
      </c>
      <c r="C218" s="53" t="str">
        <f>IF('GESTION B'!F235&gt;=0,'GESTION B'!C235," ")</f>
        <v>M45</v>
      </c>
      <c r="D218" s="53" t="str">
        <f>IF('GESTION B'!F235&gt;=0,'GESTION B'!D235," ")</f>
        <v>EBAUCHE</v>
      </c>
    </row>
    <row r="219" spans="1:4" hidden="1">
      <c r="A219" s="1" t="str">
        <f>IF('GESTION B'!F236&lt;=0,'GESTION B'!A236," ")</f>
        <v xml:space="preserve"> </v>
      </c>
      <c r="B219" s="1" t="str">
        <f>IF('GESTION B'!F236&lt;=0,'GESTION B'!B236," ")</f>
        <v xml:space="preserve"> </v>
      </c>
      <c r="C219" s="53" t="str">
        <f>IF('GESTION B'!F236&gt;=0,'GESTION B'!C236," ")</f>
        <v>M45</v>
      </c>
      <c r="D219" s="53" t="str">
        <f>IF('GESTION B'!F236&gt;=0,'GESTION B'!D236," ")</f>
        <v>EBAUCHE FRAISEE PERCEE 0° ET 90°</v>
      </c>
    </row>
    <row r="220" spans="1:4" hidden="1">
      <c r="A220" s="1" t="str">
        <f>IF('GESTION B'!F237&lt;=0,'GESTION B'!A237," ")</f>
        <v xml:space="preserve"> </v>
      </c>
      <c r="B220" s="1" t="str">
        <f>IF('GESTION B'!F237&lt;=0,'GESTION B'!B237," ")</f>
        <v xml:space="preserve"> </v>
      </c>
      <c r="C220" s="53" t="str">
        <f>IF('GESTION B'!F237&gt;=0,'GESTION B'!C237," ")</f>
        <v>M45</v>
      </c>
      <c r="D220" s="53" t="str">
        <f>IF('GESTION B'!F237&gt;=0,'GESTION B'!D237," ")</f>
        <v>EBAUCHE FRAISEE PERCEE Ø3 0° ET 90°</v>
      </c>
    </row>
    <row r="221" spans="1:4" hidden="1">
      <c r="A221" s="1" t="str">
        <f>IF('GESTION B'!F238&lt;=0,'GESTION B'!A238," ")</f>
        <v xml:space="preserve"> </v>
      </c>
      <c r="B221" s="1" t="str">
        <f>IF('GESTION B'!F238&lt;=0,'GESTION B'!B238," ")</f>
        <v xml:space="preserve"> </v>
      </c>
      <c r="C221" s="53" t="str">
        <f>IF('GESTION B'!F238&gt;=0,'GESTION B'!C238," ")</f>
        <v>M45</v>
      </c>
      <c r="D221" s="53" t="str">
        <f>IF('GESTION B'!F238&gt;=0,'GESTION B'!D238," ")</f>
        <v>EBAUCHE PERCEE</v>
      </c>
    </row>
    <row r="222" spans="1:4" hidden="1">
      <c r="A222" s="1" t="str">
        <f>IF('GESTION B'!F239&lt;=0,'GESTION B'!A239," ")</f>
        <v xml:space="preserve"> </v>
      </c>
      <c r="B222" s="1" t="str">
        <f>IF('GESTION B'!F239&lt;=0,'GESTION B'!B239," ")</f>
        <v xml:space="preserve"> </v>
      </c>
      <c r="C222" s="53" t="str">
        <f>IF('GESTION B'!F239&gt;=0,'GESTION B'!C239," ")</f>
        <v>M55</v>
      </c>
      <c r="D222" s="53" t="str">
        <f>IF('GESTION B'!F239&gt;=0,'GESTION B'!D239," ")</f>
        <v>EBAUCHE</v>
      </c>
    </row>
    <row r="223" spans="1:4" hidden="1">
      <c r="A223" s="1" t="str">
        <f>IF('GESTION B'!F240&lt;=0,'GESTION B'!A240," ")</f>
        <v xml:space="preserve"> </v>
      </c>
      <c r="B223" s="1" t="str">
        <f>IF('GESTION B'!F240&lt;=0,'GESTION B'!B240," ")</f>
        <v xml:space="preserve"> </v>
      </c>
      <c r="C223" s="53" t="str">
        <f>IF('GESTION B'!F240&gt;=0,'GESTION B'!C240," ")</f>
        <v>M55</v>
      </c>
      <c r="D223" s="53" t="str">
        <f>IF('GESTION B'!F240&gt;=0,'GESTION B'!D240," ")</f>
        <v>EBAUCHE FRAISEE PERCEE 0° ET 90°</v>
      </c>
    </row>
    <row r="224" spans="1:4" hidden="1">
      <c r="A224" s="1" t="str">
        <f>IF('GESTION B'!F241&lt;=0,'GESTION B'!A241," ")</f>
        <v xml:space="preserve"> </v>
      </c>
      <c r="B224" s="1" t="str">
        <f>IF('GESTION B'!F241&lt;=0,'GESTION B'!B241," ")</f>
        <v xml:space="preserve"> </v>
      </c>
      <c r="C224" s="53" t="str">
        <f>IF('GESTION B'!F241&gt;=0,'GESTION B'!C241," ")</f>
        <v>M55</v>
      </c>
      <c r="D224" s="53" t="str">
        <f>IF('GESTION B'!F241&gt;=0,'GESTION B'!D241," ")</f>
        <v>EBAUCHE FRAISEE PERCEE Ø3 0° ET 90°</v>
      </c>
    </row>
    <row r="225" spans="1:4">
      <c r="A225" s="54" t="str">
        <f>IF('GESTION B'!F242&lt;=0,'GESTION B'!A242," ")</f>
        <v xml:space="preserve"> </v>
      </c>
      <c r="B225" s="49" t="str">
        <f>IF('GESTION B'!F242&lt;=0,'GESTION B'!B242," ")</f>
        <v xml:space="preserve"> </v>
      </c>
      <c r="C225" s="55" t="str">
        <f>IF('GESTION B'!F242&gt;=0,'GESTION B'!C242," ")</f>
        <v>M55</v>
      </c>
      <c r="D225" s="56" t="str">
        <f>IF('GESTION B'!F242&gt;=0,'GESTION B'!D242," ")</f>
        <v>EBAUCHE 1 REPERE</v>
      </c>
    </row>
    <row r="226" spans="1:4" hidden="1">
      <c r="A226" s="1" t="str">
        <f>IF('GESTION B'!F243&lt;=0,'GESTION B'!A243," ")</f>
        <v xml:space="preserve"> </v>
      </c>
      <c r="B226" s="1" t="str">
        <f>IF('GESTION B'!F243&lt;=0,'GESTION B'!B243," ")</f>
        <v xml:space="preserve"> </v>
      </c>
      <c r="C226" s="53" t="str">
        <f>IF('GESTION B'!F243&gt;=0,'GESTION B'!C243," ")</f>
        <v>M70</v>
      </c>
      <c r="D226" s="53" t="str">
        <f>IF('GESTION B'!F243&gt;=0,'GESTION B'!D243," ")</f>
        <v>EBAUCHE</v>
      </c>
    </row>
    <row r="227" spans="1:4">
      <c r="A227" s="54" t="str">
        <f>IF('GESTION B'!F244&lt;=0,'GESTION B'!A244," ")</f>
        <v>B0817</v>
      </c>
      <c r="B227" s="49" t="str">
        <f>IF('GESTION B'!F244&lt;=0,'GESTION B'!B244," ")</f>
        <v>VERNET</v>
      </c>
      <c r="C227" s="55" t="str">
        <f>IF('GESTION B'!F244&gt;=0,'GESTION B'!C244," ")</f>
        <v>M70</v>
      </c>
      <c r="D227" s="56" t="str">
        <f>IF('GESTION B'!F244&gt;=0,'GESTION B'!D244," ")</f>
        <v>EBAUCHE FRAISEE PERCEE</v>
      </c>
    </row>
    <row r="228" spans="1:4">
      <c r="A228" s="54" t="str">
        <f>IF('GESTION B'!F245&lt;=0,'GESTION B'!A245," ")</f>
        <v xml:space="preserve"> </v>
      </c>
      <c r="B228" s="49" t="str">
        <f>IF('GESTION B'!F245&lt;=0,'GESTION B'!B245," ")</f>
        <v xml:space="preserve"> </v>
      </c>
      <c r="C228" s="55" t="str">
        <f>IF('GESTION B'!F245&gt;=0,'GESTION B'!C245," ")</f>
        <v>M90</v>
      </c>
      <c r="D228" s="56" t="str">
        <f>IF('GESTION B'!F245&gt;=0,'GESTION B'!D245," ")</f>
        <v>EBAUCHE</v>
      </c>
    </row>
    <row r="229" spans="1:4">
      <c r="A229" s="54" t="str">
        <f>IF('GESTION B'!F246&lt;=0,'GESTION B'!A246," ")</f>
        <v>B0819</v>
      </c>
      <c r="B229" s="49" t="str">
        <f>IF('GESTION B'!F246&lt;=0,'GESTION B'!B246," ")</f>
        <v>VERNET</v>
      </c>
      <c r="C229" s="55" t="str">
        <f>IF('GESTION B'!F246&gt;=0,'GESTION B'!C246," ")</f>
        <v>M90</v>
      </c>
      <c r="D229" s="56" t="str">
        <f>IF('GESTION B'!F246&gt;=0,'GESTION B'!D246," ")</f>
        <v>EBAUCHE FRAISEE PERCEE</v>
      </c>
    </row>
    <row r="230" spans="1:4" hidden="1">
      <c r="A230" s="1" t="str">
        <f>IF('GESTION B'!F248&lt;=0,'GESTION B'!A248," ")</f>
        <v xml:space="preserve"> </v>
      </c>
      <c r="B230" s="1" t="str">
        <f>IF('GESTION B'!F248&lt;=0,'GESTION B'!B248," ")</f>
        <v xml:space="preserve"> </v>
      </c>
      <c r="C230" s="53" t="str">
        <f>IF('GESTION B'!F248&gt;=0,'GESTION B'!C248," ")</f>
        <v>M100</v>
      </c>
      <c r="D230" s="53" t="str">
        <f>IF('GESTION B'!F248&gt;=0,'GESTION B'!D248," ")</f>
        <v>EBAUCHE</v>
      </c>
    </row>
    <row r="231" spans="1:4">
      <c r="A231" s="54" t="str">
        <f>IF('GESTION B'!F249&lt;=0,'GESTION B'!A249," ")</f>
        <v>B0821</v>
      </c>
      <c r="B231" s="49" t="str">
        <f>IF('GESTION B'!F249&lt;=0,'GESTION B'!B249," ")</f>
        <v>VERNET</v>
      </c>
      <c r="C231" s="55" t="str">
        <f>IF('GESTION B'!F249&gt;=0,'GESTION B'!C249," ")</f>
        <v>M100</v>
      </c>
      <c r="D231" s="56" t="str">
        <f>IF('GESTION B'!F249&gt;=0,'GESTION B'!D249," ")</f>
        <v>EBAUCHE PERCEE</v>
      </c>
    </row>
    <row r="232" spans="1:4">
      <c r="A232" s="54" t="str">
        <f>IF('GESTION B'!F250&lt;=0,'GESTION B'!A250," ")</f>
        <v>B0822</v>
      </c>
      <c r="B232" s="49">
        <f>IF('GESTION B'!F250&lt;=0,'GESTION B'!B250," ")</f>
        <v>0</v>
      </c>
      <c r="C232" s="55">
        <f>IF('GESTION B'!F250&gt;=0,'GESTION B'!C250," ")</f>
        <v>0</v>
      </c>
      <c r="D232" s="56">
        <f>IF('GESTION B'!F250&gt;=0,'GESTION B'!D250," ")</f>
        <v>0</v>
      </c>
    </row>
    <row r="233" spans="1:4">
      <c r="A233" s="54" t="str">
        <f>IF('GESTION B'!F251&lt;=0,'GESTION B'!A251," ")</f>
        <v>B0823</v>
      </c>
      <c r="B233" s="49">
        <f>IF('GESTION B'!F251&lt;=0,'GESTION B'!B251," ")</f>
        <v>0</v>
      </c>
      <c r="C233" s="55">
        <f>IF('GESTION B'!F251&gt;=0,'GESTION B'!C251," ")</f>
        <v>0</v>
      </c>
      <c r="D233" s="56">
        <f>IF('GESTION B'!F251&gt;=0,'GESTION B'!D251," ")</f>
        <v>0</v>
      </c>
    </row>
    <row r="234" spans="1:4">
      <c r="A234" s="54" t="str">
        <f>IF('GESTION B'!F252&lt;=0,'GESTION B'!A252," ")</f>
        <v>B0824</v>
      </c>
      <c r="B234" s="49">
        <f>IF('GESTION B'!F252&lt;=0,'GESTION B'!B252," ")</f>
        <v>0</v>
      </c>
      <c r="C234" s="55">
        <f>IF('GESTION B'!F252&gt;=0,'GESTION B'!C252," ")</f>
        <v>0</v>
      </c>
      <c r="D234" s="56">
        <f>IF('GESTION B'!F252&gt;=0,'GESTION B'!D252," ")</f>
        <v>0</v>
      </c>
    </row>
    <row r="235" spans="1:4">
      <c r="A235" s="54" t="str">
        <f>IF('GESTION B'!F253&lt;=0,'GESTION B'!A253," ")</f>
        <v>B0825</v>
      </c>
      <c r="B235" s="49">
        <f>IF('GESTION B'!F253&lt;=0,'GESTION B'!B253," ")</f>
        <v>0</v>
      </c>
      <c r="C235" s="55">
        <f>IF('GESTION B'!F253&gt;=0,'GESTION B'!C253," ")</f>
        <v>0</v>
      </c>
      <c r="D235" s="56">
        <f>IF('GESTION B'!F253&gt;=0,'GESTION B'!D253," ")</f>
        <v>0</v>
      </c>
    </row>
    <row r="236" spans="1:4" hidden="1">
      <c r="A236" s="1" t="str">
        <f>IF('GESTION B'!F254&lt;=0,'GESTION B'!A254," ")</f>
        <v xml:space="preserve"> </v>
      </c>
      <c r="B236" s="1" t="str">
        <f>IF('GESTION B'!F254&lt;=0,'GESTION B'!B254," ")</f>
        <v xml:space="preserve"> </v>
      </c>
      <c r="C236" s="53" t="str">
        <f>IF('GESTION B'!F254&gt;=0,'GESTION B'!C254," ")</f>
        <v>VP M20 H6</v>
      </c>
      <c r="D236" s="53" t="str">
        <f>IF('GESTION B'!F254&gt;=0,'GESTION B'!D254," ")</f>
        <v>EBAUCHE</v>
      </c>
    </row>
    <row r="237" spans="1:4">
      <c r="A237" s="54" t="str">
        <f>IF('GESTION B'!F255&lt;=0,'GESTION B'!A255," ")</f>
        <v>B0901-B</v>
      </c>
      <c r="B237" s="49" t="str">
        <f>IF('GESTION B'!F255&lt;=0,'GESTION B'!B255," ")</f>
        <v>VERNET</v>
      </c>
      <c r="C237" s="55" t="str">
        <f>IF('GESTION B'!F255&gt;=0,'GESTION B'!C255," ")</f>
        <v>VP M20 H6</v>
      </c>
      <c r="D237" s="56" t="str">
        <f>IF('GESTION B'!F255&gt;=0,'GESTION B'!D255," ")</f>
        <v>EBAUCHE FRAISEE</v>
      </c>
    </row>
    <row r="238" spans="1:4" hidden="1">
      <c r="A238" s="1" t="str">
        <f>IF('GESTION B'!F256&lt;=0,'GESTION B'!A256," ")</f>
        <v xml:space="preserve"> </v>
      </c>
      <c r="B238" s="1" t="str">
        <f>IF('GESTION B'!F256&lt;=0,'GESTION B'!B256," ")</f>
        <v xml:space="preserve"> </v>
      </c>
      <c r="C238" s="53" t="str">
        <f>IF('GESTION B'!F256&gt;=0,'GESTION B'!C256," ")</f>
        <v>VP M24 H7</v>
      </c>
      <c r="D238" s="53" t="str">
        <f>IF('GESTION B'!F256&gt;=0,'GESTION B'!D256," ")</f>
        <v>EBAUCHE</v>
      </c>
    </row>
    <row r="239" spans="1:4" hidden="1">
      <c r="A239" s="1" t="str">
        <f>IF('GESTION B'!F257&lt;=0,'GESTION B'!A257," ")</f>
        <v xml:space="preserve"> </v>
      </c>
      <c r="B239" s="1" t="str">
        <f>IF('GESTION B'!F257&lt;=0,'GESTION B'!B257," ")</f>
        <v xml:space="preserve"> </v>
      </c>
      <c r="C239" s="53" t="str">
        <f>IF('GESTION B'!F257&gt;=0,'GESTION B'!C257," ")</f>
        <v>VP M24 H7</v>
      </c>
      <c r="D239" s="53" t="str">
        <f>IF('GESTION B'!F257&gt;=0,'GESTION B'!D257," ")</f>
        <v>EBAUCHE FRAISEE</v>
      </c>
    </row>
    <row r="240" spans="1:4" hidden="1">
      <c r="A240" s="1" t="str">
        <f>IF('GESTION B'!F258&lt;=0,'GESTION B'!A258," ")</f>
        <v xml:space="preserve"> </v>
      </c>
      <c r="B240" s="1" t="str">
        <f>IF('GESTION B'!F258&lt;=0,'GESTION B'!B258," ")</f>
        <v xml:space="preserve"> </v>
      </c>
      <c r="C240" s="53" t="str">
        <f>IF('GESTION B'!F258&gt;=0,'GESTION B'!C258," ")</f>
        <v>VP M32 H8</v>
      </c>
      <c r="D240" s="53" t="str">
        <f>IF('GESTION B'!F258&gt;=0,'GESTION B'!D258," ")</f>
        <v>EBAUCHE</v>
      </c>
    </row>
    <row r="241" spans="1:4" hidden="1">
      <c r="A241" s="1" t="str">
        <f>IF('GESTION B'!F259&lt;=0,'GESTION B'!A259," ")</f>
        <v xml:space="preserve"> </v>
      </c>
      <c r="B241" s="1" t="str">
        <f>IF('GESTION B'!F259&lt;=0,'GESTION B'!B259," ")</f>
        <v xml:space="preserve"> </v>
      </c>
      <c r="C241" s="53" t="str">
        <f>IF('GESTION B'!F259&gt;=0,'GESTION B'!C259," ")</f>
        <v>VP M38 H9</v>
      </c>
      <c r="D241" s="53" t="str">
        <f>IF('GESTION B'!F259&gt;=0,'GESTION B'!D259," ")</f>
        <v>EBAUCHE</v>
      </c>
    </row>
    <row r="242" spans="1:4" hidden="1">
      <c r="A242" s="1" t="str">
        <f>IF('GESTION B'!F260&lt;=0,'GESTION B'!A260," ")</f>
        <v xml:space="preserve"> </v>
      </c>
      <c r="B242" s="1" t="str">
        <f>IF('GESTION B'!F260&lt;=0,'GESTION B'!B260," ")</f>
        <v xml:space="preserve"> </v>
      </c>
      <c r="C242" s="53" t="str">
        <f>IF('GESTION B'!F260&gt;=0,'GESTION B'!C260," ")</f>
        <v>VP M38 H10</v>
      </c>
      <c r="D242" s="53" t="str">
        <f>IF('GESTION B'!F260&gt;=0,'GESTION B'!D260," ")</f>
        <v>EBAUCHE</v>
      </c>
    </row>
    <row r="243" spans="1:4">
      <c r="A243" s="54" t="str">
        <f>IF('GESTION B'!F261&lt;=0,'GESTION B'!A261," ")</f>
        <v>B0903-A</v>
      </c>
      <c r="B243" s="49" t="str">
        <f>IF('GESTION B'!F261&lt;=0,'GESTION B'!B261," ")</f>
        <v>VERNET</v>
      </c>
      <c r="C243" s="55" t="str">
        <f>IF('GESTION B'!F261&gt;=0,'GESTION B'!C261," ")</f>
        <v>VP M43 H10</v>
      </c>
      <c r="D243" s="56" t="str">
        <f>IF('GESTION B'!F261&gt;=0,'GESTION B'!D261," ")</f>
        <v>EBAUCHE</v>
      </c>
    </row>
    <row r="244" spans="1:4">
      <c r="A244" s="54" t="str">
        <f>IF('GESTION B'!F263&lt;=0,'GESTION B'!A263," ")</f>
        <v>B0904-A</v>
      </c>
      <c r="B244" s="49" t="str">
        <f>IF('GESTION B'!F263&lt;=0,'GESTION B'!B263," ")</f>
        <v>VERNET</v>
      </c>
      <c r="C244" s="55" t="str">
        <f>IF('GESTION B'!F263&gt;=0,'GESTION B'!C263," ")</f>
        <v>VP derniere  generation M24</v>
      </c>
      <c r="D244" s="56" t="str">
        <f>IF('GESTION B'!F263&gt;=0,'GESTION B'!D263," ")</f>
        <v>EBAUCHE</v>
      </c>
    </row>
    <row r="245" spans="1:4">
      <c r="A245" s="54" t="str">
        <f>IF('GESTION B'!F264&lt;=0,'GESTION B'!A264," ")</f>
        <v>B0904-B</v>
      </c>
      <c r="B245" s="49" t="str">
        <f>IF('GESTION B'!F264&lt;=0,'GESTION B'!B264," ")</f>
        <v>VERNET</v>
      </c>
      <c r="C245" s="55" t="str">
        <f>IF('GESTION B'!F264&gt;=0,'GESTION B'!C264," ")</f>
        <v>VP derniere  generation M32</v>
      </c>
      <c r="D245" s="56" t="str">
        <f>IF('GESTION B'!F264&gt;=0,'GESTION B'!D264," ")</f>
        <v>EBAUCHE</v>
      </c>
    </row>
    <row r="246" spans="1:4">
      <c r="A246" s="54" t="str">
        <f>IF('GESTION B'!F265&lt;=0,'GESTION B'!A265," ")</f>
        <v>B0905-A</v>
      </c>
      <c r="B246" s="49" t="str">
        <f>IF('GESTION B'!F265&lt;=0,'GESTION B'!B265," ")</f>
        <v>VERNET</v>
      </c>
      <c r="C246" s="55" t="str">
        <f>IF('GESTION B'!F265&gt;=0,'GESTION B'!C265," ")</f>
        <v>VP derniere  generation M38</v>
      </c>
      <c r="D246" s="56" t="str">
        <f>IF('GESTION B'!F265&gt;=0,'GESTION B'!D265," ")</f>
        <v>EBAUCHE</v>
      </c>
    </row>
    <row r="247" spans="1:4" hidden="1">
      <c r="A247" s="1" t="str">
        <f>IF('GESTION B'!F266&lt;=0,'GESTION B'!A266," ")</f>
        <v>B0905-B</v>
      </c>
      <c r="B247" s="1" t="str">
        <f>IF('GESTION B'!F266&lt;=0,'GESTION B'!B266," ")</f>
        <v>VERNET</v>
      </c>
      <c r="C247" s="53">
        <f>IF('GESTION B'!F266&gt;=0,'GESTION B'!C266," ")</f>
        <v>0</v>
      </c>
      <c r="D247" s="53">
        <f>IF('GESTION B'!F266&gt;=0,'GESTION B'!D266," ")</f>
        <v>0</v>
      </c>
    </row>
    <row r="248" spans="1:4" hidden="1">
      <c r="A248" s="1" t="str">
        <f>IF('GESTION B'!F269&lt;=0,'GESTION B'!A269," ")</f>
        <v xml:space="preserve"> </v>
      </c>
      <c r="B248" s="1" t="str">
        <f>IF('GESTION B'!F269&lt;=0,'GESTION B'!B269," ")</f>
        <v xml:space="preserve"> </v>
      </c>
      <c r="C248" s="53" t="str">
        <f>IF('GESTION B'!F269&gt;=0,'GESTION B'!C269," ")</f>
        <v>VP derniere  generation M48</v>
      </c>
      <c r="D248" s="53" t="str">
        <f>IF('GESTION B'!F269&gt;=0,'GESTION B'!D269," ")</f>
        <v>EBAUCHE</v>
      </c>
    </row>
    <row r="249" spans="1:4">
      <c r="A249" s="54" t="str">
        <f>IF('GESTION B'!F270&lt;=0,'GESTION B'!A270," ")</f>
        <v>B0907-A</v>
      </c>
      <c r="B249" s="49" t="str">
        <f>IF('GESTION B'!F270&lt;=0,'GESTION B'!B270," ")</f>
        <v>VERNET</v>
      </c>
      <c r="C249" s="55" t="str">
        <f>IF('GESTION B'!F270&gt;=0,'GESTION B'!C270," ")</f>
        <v xml:space="preserve">MAP M25 </v>
      </c>
      <c r="D249" s="56" t="str">
        <f>IF('GESTION B'!F270&gt;=0,'GESTION B'!D270," ")</f>
        <v>EBAUCHE RAINURE CIRCULAIRE</v>
      </c>
    </row>
    <row r="250" spans="1:4">
      <c r="A250" s="54" t="str">
        <f>IF('GESTION B'!F271&lt;=0,'GESTION B'!A271," ")</f>
        <v>B0907-B</v>
      </c>
      <c r="B250" s="49" t="str">
        <f>IF('GESTION B'!F271&lt;=0,'GESTION B'!B271," ")</f>
        <v>VERNET</v>
      </c>
      <c r="C250" s="55" t="str">
        <f>IF('GESTION B'!F271&gt;=0,'GESTION B'!C271," ")</f>
        <v xml:space="preserve">MAP M25 </v>
      </c>
      <c r="D250" s="56" t="str">
        <f>IF('GESTION B'!F271&gt;=0,'GESTION B'!D271," ")</f>
        <v>EBAUCHE RAINURE FRAISEE</v>
      </c>
    </row>
    <row r="251" spans="1:4">
      <c r="A251" s="54" t="str">
        <f>IF('GESTION B'!F272&lt;=0,'GESTION B'!A272," ")</f>
        <v>B0907-C</v>
      </c>
      <c r="B251" s="49" t="str">
        <f>IF('GESTION B'!F272&lt;=0,'GESTION B'!B272," ")</f>
        <v>VERNET</v>
      </c>
      <c r="C251" s="55" t="str">
        <f>IF('GESTION B'!F272&gt;=0,'GESTION B'!C272," ")</f>
        <v xml:space="preserve">MAP M25 </v>
      </c>
      <c r="D251" s="56" t="str">
        <f>IF('GESTION B'!F272&gt;=0,'GESTION B'!D272," ")</f>
        <v>EBAUCHE RAINURE FRAISEE 0° ET 90°</v>
      </c>
    </row>
    <row r="252" spans="1:4">
      <c r="A252" s="54" t="str">
        <f>IF('GESTION B'!F273&lt;=0,'GESTION B'!A273," ")</f>
        <v>B0908-A</v>
      </c>
      <c r="B252" s="49" t="str">
        <f>IF('GESTION B'!F273&lt;=0,'GESTION B'!B273," ")</f>
        <v>VERNET</v>
      </c>
      <c r="C252" s="55" t="str">
        <f>IF('GESTION B'!F273&gt;=0,'GESTION B'!C273," ")</f>
        <v>MAP M35</v>
      </c>
      <c r="D252" s="56" t="str">
        <f>IF('GESTION B'!F273&gt;=0,'GESTION B'!D273," ")</f>
        <v>EBAUCHE RAINURE CIRCULAIRE</v>
      </c>
    </row>
    <row r="253" spans="1:4">
      <c r="A253" s="54" t="str">
        <f>IF('GESTION B'!F274&lt;=0,'GESTION B'!A274," ")</f>
        <v>B0908-B</v>
      </c>
      <c r="B253" s="49" t="str">
        <f>IF('GESTION B'!F274&lt;=0,'GESTION B'!B274," ")</f>
        <v>VERNET</v>
      </c>
      <c r="C253" s="55" t="str">
        <f>IF('GESTION B'!F274&gt;=0,'GESTION B'!C274," ")</f>
        <v>MAP M35</v>
      </c>
      <c r="D253" s="56" t="str">
        <f>IF('GESTION B'!F274&gt;=0,'GESTION B'!D274," ")</f>
        <v>EBAUCHE RAINURE FRAISEE</v>
      </c>
    </row>
    <row r="254" spans="1:4">
      <c r="A254" s="54" t="str">
        <f>IF('GESTION B'!F275&lt;=0,'GESTION B'!A275," ")</f>
        <v>B0908-C</v>
      </c>
      <c r="B254" s="49" t="str">
        <f>IF('GESTION B'!F275&lt;=0,'GESTION B'!B275," ")</f>
        <v>VERNET</v>
      </c>
      <c r="C254" s="55" t="str">
        <f>IF('GESTION B'!F275&gt;=0,'GESTION B'!C275," ")</f>
        <v>MAP M35</v>
      </c>
      <c r="D254" s="56" t="str">
        <f>IF('GESTION B'!F275&gt;=0,'GESTION B'!D275," ")</f>
        <v>EBAUCHE RAINURE FRAISEE 0° ET 90°</v>
      </c>
    </row>
    <row r="255" spans="1:4" hidden="1">
      <c r="A255" s="1" t="str">
        <f>IF('GESTION B'!F276&lt;=0,'GESTION B'!A276," ")</f>
        <v xml:space="preserve"> </v>
      </c>
      <c r="B255" s="1" t="str">
        <f>IF('GESTION B'!F276&lt;=0,'GESTION B'!B276," ")</f>
        <v xml:space="preserve"> </v>
      </c>
      <c r="C255" s="53" t="str">
        <f>IF('GESTION B'!F276&gt;=0,'GESTION B'!C276," ")</f>
        <v>MAP M42</v>
      </c>
      <c r="D255" s="53" t="str">
        <f>IF('GESTION B'!F276&gt;=0,'GESTION B'!D276," ")</f>
        <v>EBAUCHE RAINURE CIRCULAIRE</v>
      </c>
    </row>
    <row r="256" spans="1:4" hidden="1">
      <c r="A256" s="1" t="str">
        <f>IF('GESTION B'!F277&lt;=0,'GESTION B'!A277," ")</f>
        <v xml:space="preserve"> </v>
      </c>
      <c r="B256" s="1" t="str">
        <f>IF('GESTION B'!F277&lt;=0,'GESTION B'!B277," ")</f>
        <v xml:space="preserve"> </v>
      </c>
      <c r="C256" s="53" t="str">
        <f>IF('GESTION B'!F277&gt;=0,'GESTION B'!C277," ")</f>
        <v>MAP M42</v>
      </c>
      <c r="D256" s="53" t="str">
        <f>IF('GESTION B'!F277&gt;=0,'GESTION B'!D277," ")</f>
        <v>EBAUCHE RAINURE FRAISEE 1 RAINURE</v>
      </c>
    </row>
    <row r="257" spans="1:4" hidden="1">
      <c r="A257" s="1" t="str">
        <f>IF('GESTION B'!F278&lt;=0,'GESTION B'!A278," ")</f>
        <v xml:space="preserve"> </v>
      </c>
      <c r="B257" s="1" t="str">
        <f>IF('GESTION B'!F278&lt;=0,'GESTION B'!B278," ")</f>
        <v xml:space="preserve"> </v>
      </c>
      <c r="C257" s="53" t="str">
        <f>IF('GESTION B'!F278&gt;=0,'GESTION B'!C278," ")</f>
        <v>MAP M42</v>
      </c>
      <c r="D257" s="53" t="str">
        <f>IF('GESTION B'!F278&gt;=0,'GESTION B'!D278," ")</f>
        <v xml:space="preserve">EBAUCHE RAINURE FRAISEE PERCEE 0° ET 45° </v>
      </c>
    </row>
    <row r="258" spans="1:4" hidden="1">
      <c r="A258" s="1" t="str">
        <f>IF('GESTION B'!F279&lt;=0,'GESTION B'!A279," ")</f>
        <v xml:space="preserve"> </v>
      </c>
      <c r="B258" s="1" t="str">
        <f>IF('GESTION B'!F279&lt;=0,'GESTION B'!B279," ")</f>
        <v xml:space="preserve"> </v>
      </c>
      <c r="C258" s="53" t="str">
        <f>IF('GESTION B'!F279&gt;=0,'GESTION B'!C279," ")</f>
        <v>MAP M42</v>
      </c>
      <c r="D258" s="53" t="str">
        <f>IF('GESTION B'!F279&gt;=0,'GESTION B'!D279," ")</f>
        <v xml:space="preserve">EBAUCHE RAINURE FRAISEE PERCEE 0° ET 90° </v>
      </c>
    </row>
    <row r="259" spans="1:4" hidden="1">
      <c r="A259" s="1" t="str">
        <f>IF('GESTION B'!F280&lt;=0,'GESTION B'!A280," ")</f>
        <v xml:space="preserve"> </v>
      </c>
      <c r="B259" s="1" t="str">
        <f>IF('GESTION B'!F280&lt;=0,'GESTION B'!B280," ")</f>
        <v xml:space="preserve"> </v>
      </c>
      <c r="C259" s="53" t="str">
        <f>IF('GESTION B'!F280&gt;=0,'GESTION B'!C280," ")</f>
        <v>MAP M55</v>
      </c>
      <c r="D259" s="53" t="str">
        <f>IF('GESTION B'!F280&gt;=0,'GESTION B'!D280," ")</f>
        <v>EBAUCHE RAINURE FRAISEE</v>
      </c>
    </row>
    <row r="260" spans="1:4" hidden="1">
      <c r="A260" s="1" t="str">
        <f>IF('GESTION B'!F281&lt;=0,'GESTION B'!A281," ")</f>
        <v xml:space="preserve"> </v>
      </c>
      <c r="B260" s="1" t="str">
        <f>IF('GESTION B'!F281&lt;=0,'GESTION B'!B281," ")</f>
        <v xml:space="preserve"> </v>
      </c>
      <c r="C260" s="53" t="str">
        <f>IF('GESTION B'!F281&gt;=0,'GESTION B'!C281," ")</f>
        <v>MAP M55</v>
      </c>
      <c r="D260" s="53" t="str">
        <f>IF('GESTION B'!F281&gt;=0,'GESTION B'!D281," ")</f>
        <v>EBAUCHE RAINURE FRAISEE 0° ET 90°</v>
      </c>
    </row>
    <row r="261" spans="1:4" hidden="1">
      <c r="A261" s="1" t="str">
        <f>IF('GESTION B'!F282&lt;=0,'GESTION B'!A282," ")</f>
        <v xml:space="preserve"> </v>
      </c>
      <c r="B261" s="1" t="str">
        <f>IF('GESTION B'!F282&lt;=0,'GESTION B'!B282," ")</f>
        <v xml:space="preserve"> </v>
      </c>
      <c r="C261" s="53" t="str">
        <f>IF('GESTION B'!F282&gt;=0,'GESTION B'!C282," ")</f>
        <v>MAP M55</v>
      </c>
      <c r="D261" s="53" t="str">
        <f>IF('GESTION B'!F282&gt;=0,'GESTION B'!D282," ")</f>
        <v xml:space="preserve">EBAUCHE RAINURE FRAISEE PERCEE 0° ET 90° </v>
      </c>
    </row>
    <row r="262" spans="1:4" hidden="1">
      <c r="A262" s="1" t="str">
        <f>IF('GESTION B'!F284&lt;=0,'GESTION B'!A284," ")</f>
        <v xml:space="preserve"> </v>
      </c>
      <c r="B262" s="1" t="str">
        <f>IF('GESTION B'!F284&lt;=0,'GESTION B'!B284," ")</f>
        <v xml:space="preserve"> </v>
      </c>
      <c r="C262" s="53" t="str">
        <f>IF('GESTION B'!F284&gt;=0,'GESTION B'!C284," ")</f>
        <v>PG M55</v>
      </c>
      <c r="D262" s="53" t="str">
        <f>IF('GESTION B'!F284&gt;=0,'GESTION B'!D284," ")</f>
        <v>EBAUCHE</v>
      </c>
    </row>
    <row r="263" spans="1:4" hidden="1">
      <c r="A263" s="1" t="str">
        <f>IF('GESTION B'!F286&lt;=0,'GESTION B'!A286," ")</f>
        <v xml:space="preserve"> </v>
      </c>
      <c r="B263" s="1" t="str">
        <f>IF('GESTION B'!F286&lt;=0,'GESTION B'!B286," ")</f>
        <v xml:space="preserve"> </v>
      </c>
      <c r="C263" s="53" t="str">
        <f>IF('GESTION B'!F286&gt;=0,'GESTION B'!C286," ")</f>
        <v>PG M55</v>
      </c>
      <c r="D263" s="53" t="str">
        <f>IF('GESTION B'!F286&gt;=0,'GESTION B'!D286," ")</f>
        <v>EBAUCHE FRAISEE PERCEE Ø36 0° ET 90°</v>
      </c>
    </row>
    <row r="264" spans="1:4" hidden="1">
      <c r="A264" s="1" t="str">
        <f>IF('GESTION B'!F287&lt;=0,'GESTION B'!A287," ")</f>
        <v xml:space="preserve"> </v>
      </c>
      <c r="B264" s="1" t="str">
        <f>IF('GESTION B'!F287&lt;=0,'GESTION B'!B287," ")</f>
        <v xml:space="preserve"> </v>
      </c>
      <c r="C264" s="53" t="str">
        <f>IF('GESTION B'!F287&gt;=0,'GESTION B'!C287," ")</f>
        <v>PG M55</v>
      </c>
      <c r="D264" s="53" t="str">
        <f>IF('GESTION B'!F287&gt;=0,'GESTION B'!D287," ")</f>
        <v>EBAUCHE PERCEE Ø31</v>
      </c>
    </row>
    <row r="265" spans="1:4" hidden="1">
      <c r="A265" s="1" t="str">
        <f>IF('GESTION B'!F289&lt;=0,'GESTION B'!A289," ")</f>
        <v xml:space="preserve"> </v>
      </c>
      <c r="B265" s="1" t="str">
        <f>IF('GESTION B'!F289&lt;=0,'GESTION B'!B289," ")</f>
        <v xml:space="preserve"> </v>
      </c>
      <c r="C265" s="53" t="str">
        <f>IF('GESTION B'!F289&gt;=0,'GESTION B'!C289," ")</f>
        <v>MAP M55</v>
      </c>
      <c r="D265" s="53" t="str">
        <f>IF('GESTION B'!F289&gt;=0,'GESTION B'!D289," ")</f>
        <v>EBAUCHE FRAISEE</v>
      </c>
    </row>
    <row r="266" spans="1:4">
      <c r="A266" s="54" t="str">
        <f>IF('GESTION B'!F291&lt;=0,'GESTION B'!A291," ")</f>
        <v xml:space="preserve"> </v>
      </c>
      <c r="B266" s="49" t="str">
        <f>IF('GESTION B'!F291&lt;=0,'GESTION B'!B291," ")</f>
        <v xml:space="preserve"> </v>
      </c>
      <c r="C266" s="55" t="str">
        <f>IF('GESTION B'!F291&gt;=0,'GESTION B'!C291," ")</f>
        <v>MAP M70</v>
      </c>
      <c r="D266" s="56" t="str">
        <f>IF('GESTION B'!F291&gt;=0,'GESTION B'!D291," ")</f>
        <v>EBAUCHE</v>
      </c>
    </row>
    <row r="267" spans="1:4">
      <c r="A267" s="54" t="str">
        <f>IF('GESTION B'!F292&lt;=0,'GESTION B'!A292," ")</f>
        <v xml:space="preserve"> </v>
      </c>
      <c r="B267" s="49" t="str">
        <f>IF('GESTION B'!F292&lt;=0,'GESTION B'!B292," ")</f>
        <v xml:space="preserve"> </v>
      </c>
      <c r="C267" s="55" t="str">
        <f>IF('GESTION B'!F292&gt;=0,'GESTION B'!C292," ")</f>
        <v>PG M70</v>
      </c>
      <c r="D267" s="56" t="str">
        <f>IF('GESTION B'!F292&gt;=0,'GESTION B'!D292," ")</f>
        <v>EBAUCHE</v>
      </c>
    </row>
    <row r="268" spans="1:4">
      <c r="A268" s="54" t="str">
        <f>IF('GESTION B'!F293&lt;=0,'GESTION B'!A293," ")</f>
        <v>B0920-A</v>
      </c>
      <c r="B268" s="49" t="str">
        <f>IF('GESTION B'!F293&lt;=0,'GESTION B'!B293," ")</f>
        <v>VERNET</v>
      </c>
      <c r="C268" s="55">
        <f>IF('GESTION B'!F293&gt;=0,'GESTION B'!C293," ")</f>
        <v>0</v>
      </c>
      <c r="D268" s="56">
        <f>IF('GESTION B'!F293&gt;=0,'GESTION B'!D293," ")</f>
        <v>0</v>
      </c>
    </row>
    <row r="269" spans="1:4">
      <c r="A269" s="54" t="str">
        <f>IF('GESTION B'!F295&lt;=0,'GESTION B'!A295," ")</f>
        <v xml:space="preserve"> </v>
      </c>
      <c r="B269" s="49" t="str">
        <f>IF('GESTION B'!F295&lt;=0,'GESTION B'!B295," ")</f>
        <v xml:space="preserve"> </v>
      </c>
      <c r="C269" s="55" t="str">
        <f>IF('GESTION B'!F295&gt;=0,'GESTION B'!C295," ")</f>
        <v>RETIS</v>
      </c>
      <c r="D269" s="56" t="str">
        <f>IF('GESTION B'!F295&gt;=0,'GESTION B'!D295," ")</f>
        <v>M55 EBAUCHE PERCEE 2 REPERES 0° et 90°</v>
      </c>
    </row>
    <row r="270" spans="1:4">
      <c r="A270" s="54" t="str">
        <f>IF('GESTION B'!F296&lt;=0,'GESTION B'!A296," ")</f>
        <v>B0922</v>
      </c>
      <c r="B270" s="49">
        <f>IF('GESTION B'!F296&lt;=0,'GESTION B'!B296," ")</f>
        <v>0</v>
      </c>
      <c r="C270" s="55">
        <f>IF('GESTION B'!F296&gt;=0,'GESTION B'!C296," ")</f>
        <v>0</v>
      </c>
      <c r="D270" s="56">
        <f>IF('GESTION B'!F296&gt;=0,'GESTION B'!D296," ")</f>
        <v>0</v>
      </c>
    </row>
    <row r="271" spans="1:4">
      <c r="A271" s="54" t="str">
        <f>IF('GESTION B'!F297&lt;=0,'GESTION B'!A297," ")</f>
        <v>B0923</v>
      </c>
      <c r="B271" s="49">
        <f>IF('GESTION B'!F297&lt;=0,'GESTION B'!B297," ")</f>
        <v>0</v>
      </c>
      <c r="C271" s="55">
        <f>IF('GESTION B'!F297&gt;=0,'GESTION B'!C297," ")</f>
        <v>0</v>
      </c>
      <c r="D271" s="56">
        <f>IF('GESTION B'!F297&gt;=0,'GESTION B'!D297," ")</f>
        <v>0</v>
      </c>
    </row>
    <row r="272" spans="1:4">
      <c r="A272" s="54" t="str">
        <f>IF('GESTION B'!F298&lt;=0,'GESTION B'!A298," ")</f>
        <v>B0924</v>
      </c>
      <c r="B272" s="49">
        <f>IF('GESTION B'!F298&lt;=0,'GESTION B'!B298," ")</f>
        <v>0</v>
      </c>
      <c r="C272" s="55">
        <f>IF('GESTION B'!F298&gt;=0,'GESTION B'!C298," ")</f>
        <v>0</v>
      </c>
      <c r="D272" s="56">
        <f>IF('GESTION B'!F298&gt;=0,'GESTION B'!D298," ")</f>
        <v>0</v>
      </c>
    </row>
    <row r="273" spans="1:4">
      <c r="A273" s="54" t="str">
        <f>IF('GESTION B'!F299&lt;=0,'GESTION B'!A299," ")</f>
        <v>B0925</v>
      </c>
      <c r="B273" s="49">
        <f>IF('GESTION B'!F299&lt;=0,'GESTION B'!B299," ")</f>
        <v>0</v>
      </c>
      <c r="C273" s="55">
        <f>IF('GESTION B'!F299&gt;=0,'GESTION B'!C299," ")</f>
        <v>0</v>
      </c>
      <c r="D273" s="56">
        <f>IF('GESTION B'!F299&gt;=0,'GESTION B'!D299," ")</f>
        <v>0</v>
      </c>
    </row>
    <row r="274" spans="1:4" hidden="1">
      <c r="A274" s="54" t="str">
        <f>IF('GESTION B'!F300&lt;=0,'GESTION B'!A300," ")</f>
        <v xml:space="preserve"> </v>
      </c>
      <c r="B274" s="49" t="str">
        <f>IF('GESTION B'!F300&lt;=0,'GESTION B'!B300," ")</f>
        <v xml:space="preserve"> </v>
      </c>
      <c r="C274" s="55" t="str">
        <f>IF('GESTION B'!F300&gt;=0,'GESTION B'!C300," ")</f>
        <v>P24</v>
      </c>
      <c r="D274" s="56" t="str">
        <f>IF('GESTION B'!F300&gt;=0,'GESTION B'!D300," ")</f>
        <v>CORPS Ø24 PERCE 1 TROU Ø3</v>
      </c>
    </row>
    <row r="275" spans="1:4" hidden="1">
      <c r="A275" s="54" t="str">
        <f>IF('GESTION B'!F301&lt;=0,'GESTION B'!A301," ")</f>
        <v xml:space="preserve"> </v>
      </c>
      <c r="B275" s="49" t="str">
        <f>IF('GESTION B'!F301&lt;=0,'GESTION B'!B301," ")</f>
        <v xml:space="preserve"> </v>
      </c>
      <c r="C275" s="55" t="str">
        <f>IF('GESTION B'!F301&gt;=0,'GESTION B'!C301," ")</f>
        <v>P24</v>
      </c>
      <c r="D275" s="56" t="str">
        <f>IF('GESTION B'!F301&gt;=0,'GESTION B'!D301," ")</f>
        <v>CORPS Ø24 PERCE 1 TROU Ø3</v>
      </c>
    </row>
    <row r="276" spans="1:4">
      <c r="A276" s="54" t="str">
        <f>IF('GESTION B'!F302&lt;=0,'GESTION B'!A302," ")</f>
        <v>B1003</v>
      </c>
      <c r="B276" s="49" t="str">
        <f>IF('GESTION B'!F302&lt;=0,'GESTION B'!B302," ")</f>
        <v>IMAC SELFER ALFRA</v>
      </c>
      <c r="C276" s="55" t="str">
        <f>IF('GESTION B'!F302&gt;=0,'GESTION B'!C302," ")</f>
        <v>P25</v>
      </c>
      <c r="D276" s="56" t="str">
        <f>IF('GESTION B'!F302&gt;=0,'GESTION B'!D302," ")</f>
        <v>CORPS Ø25 PERCE 1 TROU Ø3</v>
      </c>
    </row>
    <row r="277" spans="1:4" hidden="1">
      <c r="A277" s="54" t="str">
        <f>IF('GESTION B'!F303&lt;=0,'GESTION B'!A303," ")</f>
        <v>B1004</v>
      </c>
      <c r="B277" s="49" t="str">
        <f>IF('GESTION B'!F303&lt;=0,'GESTION B'!B303," ")</f>
        <v>IMAC SELFER ALFRA</v>
      </c>
      <c r="C277" s="55" t="str">
        <f>IF('GESTION B'!F303&gt;=0,'GESTION B'!C303," ")</f>
        <v>P26</v>
      </c>
      <c r="D277" s="56" t="str">
        <f>IF('GESTION B'!F303&gt;=0,'GESTION B'!D303," ")</f>
        <v>CORPS Ø26 PERCE 1 TROU Ø3</v>
      </c>
    </row>
    <row r="278" spans="1:4" hidden="1">
      <c r="A278" s="54" t="str">
        <f>IF('GESTION B'!F304&lt;=0,'GESTION B'!A304," ")</f>
        <v xml:space="preserve"> </v>
      </c>
      <c r="B278" s="49" t="str">
        <f>IF('GESTION B'!F304&lt;=0,'GESTION B'!B304," ")</f>
        <v xml:space="preserve"> </v>
      </c>
      <c r="C278" s="55" t="str">
        <f>IF('GESTION B'!F304&gt;=0,'GESTION B'!C304," ")</f>
        <v>P24 SUPERIEUR Ø30</v>
      </c>
      <c r="D278" s="56" t="str">
        <f>IF('GESTION B'!F304&gt;=0,'GESTION B'!D304," ")</f>
        <v>CORPS Ø24 PERCE 1 TROU Ø3</v>
      </c>
    </row>
    <row r="279" spans="1:4" hidden="1">
      <c r="A279" s="54" t="str">
        <f>IF('GESTION B'!F305&lt;=0,'GESTION B'!A305," ")</f>
        <v xml:space="preserve"> </v>
      </c>
      <c r="B279" s="49" t="str">
        <f>IF('GESTION B'!F305&lt;=0,'GESTION B'!B305," ")</f>
        <v xml:space="preserve"> </v>
      </c>
      <c r="C279" s="55" t="str">
        <f>IF('GESTION B'!F305&gt;=0,'GESTION B'!C305," ")</f>
        <v>P24 EXCENTRE</v>
      </c>
      <c r="D279" s="56" t="str">
        <f>IF('GESTION B'!F305&gt;=0,'GESTION B'!D305," ")</f>
        <v>CORPS Ø24 PERCE 4 TROUS Ø3</v>
      </c>
    </row>
    <row r="280" spans="1:4" hidden="1">
      <c r="A280" s="54" t="str">
        <f>IF('GESTION B'!F306&lt;=0,'GESTION B'!A306," ")</f>
        <v xml:space="preserve"> </v>
      </c>
      <c r="B280" s="49" t="str">
        <f>IF('GESTION B'!F306&lt;=0,'GESTION B'!B306," ")</f>
        <v xml:space="preserve"> </v>
      </c>
      <c r="C280" s="55" t="str">
        <f>IF('GESTION B'!F306&gt;=0,'GESTION B'!C306," ")</f>
        <v>P40</v>
      </c>
      <c r="D280" s="56" t="str">
        <f>IF('GESTION B'!F306&gt;=0,'GESTION B'!D306," ")</f>
        <v>EBAUCHE 2 REPERES</v>
      </c>
    </row>
    <row r="281" spans="1:4" hidden="1">
      <c r="A281" s="54" t="str">
        <f>IF('GESTION B'!F307&lt;=0,'GESTION B'!A307," ")</f>
        <v xml:space="preserve"> </v>
      </c>
      <c r="B281" s="49" t="str">
        <f>IF('GESTION B'!F307&lt;=0,'GESTION B'!B307," ")</f>
        <v xml:space="preserve"> </v>
      </c>
      <c r="C281" s="55" t="str">
        <f>IF('GESTION B'!F307&gt;=0,'GESTION B'!C307," ")</f>
        <v>P40</v>
      </c>
      <c r="D281" s="56" t="str">
        <f>IF('GESTION B'!F307&gt;=0,'GESTION B'!D307," ")</f>
        <v>EBAUCHE SUPERIEUR TREMPEE</v>
      </c>
    </row>
    <row r="282" spans="1:4" hidden="1">
      <c r="A282" s="54" t="str">
        <f>IF('GESTION B'!F308&lt;=0,'GESTION B'!A308," ")</f>
        <v xml:space="preserve"> </v>
      </c>
      <c r="B282" s="49" t="str">
        <f>IF('GESTION B'!F308&lt;=0,'GESTION B'!B308," ")</f>
        <v xml:space="preserve"> </v>
      </c>
      <c r="C282" s="55" t="str">
        <f>IF('GESTION B'!F308&gt;=0,'GESTION B'!C308," ")</f>
        <v>P70</v>
      </c>
      <c r="D282" s="56" t="str">
        <f>IF('GESTION B'!F308&gt;=0,'GESTION B'!D308," ")</f>
        <v>EBAUCHE 2 REPERES</v>
      </c>
    </row>
    <row r="283" spans="1:4" hidden="1">
      <c r="A283" s="54" t="str">
        <f>IF('GESTION B'!F309&lt;=0,'GESTION B'!A309," ")</f>
        <v xml:space="preserve"> </v>
      </c>
      <c r="B283" s="49" t="str">
        <f>IF('GESTION B'!F309&lt;=0,'GESTION B'!B309," ")</f>
        <v xml:space="preserve"> </v>
      </c>
      <c r="C283" s="55" t="str">
        <f>IF('GESTION B'!F309&gt;=0,'GESTION B'!C309," ")</f>
        <v>P70</v>
      </c>
      <c r="D283" s="56" t="str">
        <f>IF('GESTION B'!F309&gt;=0,'GESTION B'!D309," ")</f>
        <v>EBAUCHE SUPERIEUR TREMPEE</v>
      </c>
    </row>
    <row r="284" spans="1:4" hidden="1">
      <c r="A284" s="54" t="str">
        <f>IF('GESTION B'!F311&lt;=0,'GESTION B'!A311," ")</f>
        <v xml:space="preserve"> </v>
      </c>
      <c r="B284" s="49" t="str">
        <f>IF('GESTION B'!F311&lt;=0,'GESTION B'!B311," ")</f>
        <v xml:space="preserve"> </v>
      </c>
      <c r="C284" s="55" t="str">
        <f>IF('GESTION B'!F311&gt;=0,'GESTION B'!C311," ")</f>
        <v>M42</v>
      </c>
      <c r="D284" s="56" t="str">
        <f>IF('GESTION B'!F311&gt;=0,'GESTION B'!D311," ")</f>
        <v>EBAUCHE 1 REPERE ALESEE Ø30</v>
      </c>
    </row>
    <row r="285" spans="1:4" hidden="1">
      <c r="A285" s="54" t="str">
        <f>IF('GESTION B'!F312&lt;=0,'GESTION B'!A312," ")</f>
        <v xml:space="preserve"> </v>
      </c>
      <c r="B285" s="49" t="str">
        <f>IF('GESTION B'!F312&lt;=0,'GESTION B'!B312," ")</f>
        <v xml:space="preserve"> </v>
      </c>
      <c r="C285" s="55" t="str">
        <f>IF('GESTION B'!F312&gt;=0,'GESTION B'!C312," ")</f>
        <v>M54</v>
      </c>
      <c r="D285" s="56" t="str">
        <f>IF('GESTION B'!F312&gt;=0,'GESTION B'!D312," ")</f>
        <v>EBAUCHE PERCEE Ø32 à RECTIFIER</v>
      </c>
    </row>
    <row r="286" spans="1:4" hidden="1">
      <c r="A286" s="54" t="str">
        <f>IF('GESTION B'!F314&lt;=0,'GESTION B'!A314," ")</f>
        <v xml:space="preserve"> </v>
      </c>
      <c r="B286" s="49" t="str">
        <f>IF('GESTION B'!F314&lt;=0,'GESTION B'!B314," ")</f>
        <v xml:space="preserve"> </v>
      </c>
      <c r="C286" s="55" t="str">
        <f>IF('GESTION B'!F314&gt;=0,'GESTION B'!C314," ")</f>
        <v>M42</v>
      </c>
      <c r="D286" s="56" t="str">
        <f>IF('GESTION B'!F314&gt;=0,'GESTION B'!D314," ")</f>
        <v>EBAUCHE</v>
      </c>
    </row>
    <row r="287" spans="1:4" hidden="1">
      <c r="A287" s="54" t="str">
        <f>IF('GESTION B'!F315&lt;=0,'GESTION B'!A315," ")</f>
        <v xml:space="preserve"> </v>
      </c>
      <c r="B287" s="49" t="str">
        <f>IF('GESTION B'!F315&lt;=0,'GESTION B'!B315," ")</f>
        <v xml:space="preserve"> </v>
      </c>
      <c r="C287" s="55" t="str">
        <f>IF('GESTION B'!F315&gt;=0,'GESTION B'!C315," ")</f>
        <v>M42</v>
      </c>
      <c r="D287" s="56" t="str">
        <f>IF('GESTION B'!F315&gt;=0,'GESTION B'!D315," ")</f>
        <v>EBAUCHE PERCEE Ø16</v>
      </c>
    </row>
    <row r="288" spans="1:4" hidden="1">
      <c r="A288" s="54" t="str">
        <f>IF('GESTION B'!F316&lt;=0,'GESTION B'!A316," ")</f>
        <v xml:space="preserve"> </v>
      </c>
      <c r="B288" s="49" t="str">
        <f>IF('GESTION B'!F316&lt;=0,'GESTION B'!B316," ")</f>
        <v xml:space="preserve"> </v>
      </c>
      <c r="C288" s="55" t="str">
        <f>IF('GESTION B'!F316&gt;=0,'GESTION B'!C316," ")</f>
        <v>M42</v>
      </c>
      <c r="D288" s="56" t="str">
        <f>IF('GESTION B'!F316&gt;=0,'GESTION B'!D316," ")</f>
        <v>EBAUCHE PERCEE Ø16</v>
      </c>
    </row>
    <row r="289" spans="1:4" hidden="1">
      <c r="A289" s="54" t="str">
        <f>IF('GESTION B'!F317&lt;=0,'GESTION B'!A317," ")</f>
        <v xml:space="preserve"> </v>
      </c>
      <c r="B289" s="49" t="str">
        <f>IF('GESTION B'!F317&lt;=0,'GESTION B'!B317," ")</f>
        <v xml:space="preserve"> </v>
      </c>
      <c r="C289" s="55" t="str">
        <f>IF('GESTION B'!F317&gt;=0,'GESTION B'!C317," ")</f>
        <v>M42</v>
      </c>
      <c r="D289" s="56" t="str">
        <f>IF('GESTION B'!F317&gt;=0,'GESTION B'!D317," ")</f>
        <v>EBAUCHE PERCEE Ø26 2 REPERES 0° - 90°</v>
      </c>
    </row>
    <row r="290" spans="1:4" hidden="1">
      <c r="A290" s="54" t="str">
        <f>IF('GESTION B'!F318&lt;=0,'GESTION B'!A318," ")</f>
        <v xml:space="preserve"> </v>
      </c>
      <c r="B290" s="49" t="str">
        <f>IF('GESTION B'!F318&lt;=0,'GESTION B'!B318," ")</f>
        <v xml:space="preserve"> </v>
      </c>
      <c r="C290" s="55" t="str">
        <f>IF('GESTION B'!F318&gt;=0,'GESTION B'!C318," ")</f>
        <v>M42</v>
      </c>
      <c r="D290" s="56" t="str">
        <f>IF('GESTION B'!F318&gt;=0,'GESTION B'!D318," ")</f>
        <v>EBAUCHE PERCEE 1 REPERE FACE INCLINEE</v>
      </c>
    </row>
    <row r="291" spans="1:4" hidden="1">
      <c r="A291" s="54" t="str">
        <f>IF('GESTION B'!F319&lt;=0,'GESTION B'!A319," ")</f>
        <v xml:space="preserve"> </v>
      </c>
      <c r="B291" s="49" t="str">
        <f>IF('GESTION B'!F319&lt;=0,'GESTION B'!B319," ")</f>
        <v xml:space="preserve"> </v>
      </c>
      <c r="C291" s="55" t="str">
        <f>IF('GESTION B'!F319&gt;=0,'GESTION B'!C319," ")</f>
        <v>M42</v>
      </c>
      <c r="D291" s="56" t="str">
        <f>IF('GESTION B'!F319&gt;=0,'GESTION B'!D319," ")</f>
        <v>EBAUCHE PERCEE 1 REPERE FACE INCLINEE</v>
      </c>
    </row>
    <row r="292" spans="1:4">
      <c r="A292" s="54" t="str">
        <f>IF('GESTION B'!F320&lt;=0,'GESTION B'!A320," ")</f>
        <v xml:space="preserve"> </v>
      </c>
      <c r="B292" s="49" t="str">
        <f>IF('GESTION B'!F320&lt;=0,'GESTION B'!B320," ")</f>
        <v xml:space="preserve"> </v>
      </c>
      <c r="C292" s="55" t="str">
        <f>IF('GESTION B'!F320&gt;=0,'GESTION B'!C320," ")</f>
        <v>M40</v>
      </c>
      <c r="D292" s="56" t="str">
        <f>IF('GESTION B'!F320&gt;=0,'GESTION B'!D320," ")</f>
        <v>EBAUCHE PERCEE Ø35 2 REPERES 0° ET 90°</v>
      </c>
    </row>
    <row r="293" spans="1:4">
      <c r="A293" s="54" t="str">
        <f>IF('GESTION B'!F321&lt;=0,'GESTION B'!A321," ")</f>
        <v xml:space="preserve"> </v>
      </c>
      <c r="B293" s="49" t="str">
        <f>IF('GESTION B'!F321&lt;=0,'GESTION B'!B321," ")</f>
        <v xml:space="preserve"> </v>
      </c>
      <c r="C293" s="55" t="str">
        <f>IF('GESTION B'!F321&gt;=0,'GESTION B'!C321," ")</f>
        <v>M42</v>
      </c>
      <c r="D293" s="56" t="str">
        <f>IF('GESTION B'!F321&gt;=0,'GESTION B'!D321," ")</f>
        <v>EBAUCHE TREMPEE RECTIFIEE Ø29</v>
      </c>
    </row>
    <row r="294" spans="1:4">
      <c r="A294" s="54" t="str">
        <f>IF('GESTION B'!F324&lt;=0,'GESTION B'!A324," ")</f>
        <v>B1021-B</v>
      </c>
      <c r="B294" s="49">
        <f>IF('GESTION B'!F324&lt;=0,'GESTION B'!B324," ")</f>
        <v>0</v>
      </c>
      <c r="C294" s="55">
        <f>IF('GESTION B'!F324&gt;=0,'GESTION B'!C324," ")</f>
        <v>0</v>
      </c>
      <c r="D294" s="56">
        <f>IF('GESTION B'!F324&gt;=0,'GESTION B'!D324," ")</f>
        <v>0</v>
      </c>
    </row>
    <row r="295" spans="1:4">
      <c r="A295" s="54" t="str">
        <f>IF('GESTION B'!F325&lt;=0,'GESTION B'!A325," ")</f>
        <v xml:space="preserve"> </v>
      </c>
      <c r="B295" s="49" t="str">
        <f>IF('GESTION B'!F325&lt;=0,'GESTION B'!B325," ")</f>
        <v xml:space="preserve"> </v>
      </c>
      <c r="C295" s="55" t="str">
        <f>IF('GESTION B'!F325&gt;=0,'GESTION B'!C325," ")</f>
        <v>P70</v>
      </c>
      <c r="D295" s="56" t="str">
        <f>IF('GESTION B'!F325&gt;=0,'GESTION B'!D325," ")</f>
        <v>EBAUCHE TREMPEE</v>
      </c>
    </row>
    <row r="296" spans="1:4">
      <c r="A296" s="54" t="str">
        <f>IF('GESTION B'!F326&lt;=0,'GESTION B'!A326," ")</f>
        <v>B1023</v>
      </c>
      <c r="B296" s="49">
        <f>IF('GESTION B'!F326&lt;=0,'GESTION B'!B326," ")</f>
        <v>0</v>
      </c>
      <c r="C296" s="55">
        <f>IF('GESTION B'!F326&gt;=0,'GESTION B'!C326," ")</f>
        <v>0</v>
      </c>
      <c r="D296" s="56">
        <f>IF('GESTION B'!F326&gt;=0,'GESTION B'!D326," ")</f>
        <v>0</v>
      </c>
    </row>
    <row r="297" spans="1:4">
      <c r="A297" s="54" t="str">
        <f>IF('GESTION B'!F327&lt;=0,'GESTION B'!A327," ")</f>
        <v>B1024</v>
      </c>
      <c r="B297" s="49">
        <f>IF('GESTION B'!F327&lt;=0,'GESTION B'!B327," ")</f>
        <v>0</v>
      </c>
      <c r="C297" s="55">
        <f>IF('GESTION B'!F327&gt;=0,'GESTION B'!C327," ")</f>
        <v>0</v>
      </c>
      <c r="D297" s="56">
        <f>IF('GESTION B'!F327&gt;=0,'GESTION B'!D327," ")</f>
        <v>0</v>
      </c>
    </row>
    <row r="298" spans="1:4">
      <c r="A298" s="54" t="str">
        <f>IF('GESTION B'!F328&lt;=0,'GESTION B'!A328," ")</f>
        <v>B1025</v>
      </c>
      <c r="B298" s="49">
        <f>IF('GESTION B'!F328&lt;=0,'GESTION B'!B328," ")</f>
        <v>0</v>
      </c>
      <c r="C298" s="55">
        <f>IF('GESTION B'!F328&gt;=0,'GESTION B'!C328," ")</f>
        <v>0</v>
      </c>
      <c r="D298" s="56">
        <f>IF('GESTION B'!F328&gt;=0,'GESTION B'!D328," ")</f>
        <v>0</v>
      </c>
    </row>
    <row r="299" spans="1:4" hidden="1">
      <c r="A299" s="54" t="str">
        <f>IF('GESTION B'!F329&lt;=0,'GESTION B'!A329," ")</f>
        <v xml:space="preserve"> </v>
      </c>
      <c r="B299" s="49" t="str">
        <f>IF('GESTION B'!F329&lt;=0,'GESTION B'!B329," ")</f>
        <v xml:space="preserve"> </v>
      </c>
      <c r="C299" s="55" t="str">
        <f>IF('GESTION B'!F329&gt;=0,'GESTION B'!C329," ")</f>
        <v>POINCON MN1</v>
      </c>
      <c r="D299" s="56" t="str">
        <f>IF('GESTION B'!F329&gt;=0,'GESTION B'!D329," ")</f>
        <v>EBAUCHE FRAISEE</v>
      </c>
    </row>
    <row r="300" spans="1:4">
      <c r="A300" s="54" t="str">
        <f>IF('GESTION B'!F330&lt;=0,'GESTION B'!A330," ")</f>
        <v>B1102</v>
      </c>
      <c r="B300" s="49" t="str">
        <f>IF('GESTION B'!F330&lt;=0,'GESTION B'!B330," ")</f>
        <v>ALPHYDRO</v>
      </c>
      <c r="C300" s="55" t="str">
        <f>IF('GESTION B'!F330&gt;=0,'GESTION B'!C330," ")</f>
        <v>POINCON MN2</v>
      </c>
      <c r="D300" s="56" t="str">
        <f>IF('GESTION B'!F330&gt;=0,'GESTION B'!D330," ")</f>
        <v>EBAUCHE FRAISEE</v>
      </c>
    </row>
    <row r="301" spans="1:4">
      <c r="A301" s="54" t="str">
        <f>IF('GESTION B'!F331&lt;=0,'GESTION B'!A331," ")</f>
        <v>B1103</v>
      </c>
      <c r="B301" s="49" t="str">
        <f>IF('GESTION B'!F331&lt;=0,'GESTION B'!B331," ")</f>
        <v>ALPHYDRO</v>
      </c>
      <c r="C301" s="55" t="str">
        <f>IF('GESTION B'!F331&gt;=0,'GESTION B'!C331," ")</f>
        <v>POINCON MN3</v>
      </c>
      <c r="D301" s="56" t="str">
        <f>IF('GESTION B'!F331&gt;=0,'GESTION B'!D331," ")</f>
        <v>EBAUCHE FRAISEE</v>
      </c>
    </row>
    <row r="302" spans="1:4" hidden="1">
      <c r="A302" s="54" t="str">
        <f>IF('GESTION B'!F332&lt;=0,'GESTION B'!A332," ")</f>
        <v xml:space="preserve"> </v>
      </c>
      <c r="B302" s="49" t="str">
        <f>IF('GESTION B'!F332&lt;=0,'GESTION B'!B332," ")</f>
        <v xml:space="preserve"> </v>
      </c>
      <c r="C302" s="55" t="str">
        <f>IF('GESTION B'!F332&gt;=0,'GESTION B'!C332," ")</f>
        <v>POINCON AM</v>
      </c>
      <c r="D302" s="56" t="str">
        <f>IF('GESTION B'!F332&gt;=0,'GESTION B'!D332," ")</f>
        <v>EBAUCHE FRAISEE</v>
      </c>
    </row>
    <row r="303" spans="1:4" hidden="1">
      <c r="A303" s="54" t="str">
        <f>IF('GESTION B'!F333&lt;=0,'GESTION B'!A333," ")</f>
        <v xml:space="preserve"> </v>
      </c>
      <c r="B303" s="49" t="str">
        <f>IF('GESTION B'!F333&lt;=0,'GESTION B'!B333," ")</f>
        <v xml:space="preserve"> </v>
      </c>
      <c r="C303" s="55" t="str">
        <f>IF('GESTION B'!F333&gt;=0,'GESTION B'!C333," ")</f>
        <v>POINCON SP</v>
      </c>
      <c r="D303" s="56" t="str">
        <f>IF('GESTION B'!F333&gt;=0,'GESTION B'!D333," ")</f>
        <v>EBAUCHE</v>
      </c>
    </row>
    <row r="304" spans="1:4" hidden="1">
      <c r="A304" s="54" t="str">
        <f>IF('GESTION B'!F335&lt;=0,'GESTION B'!A335," ")</f>
        <v xml:space="preserve"> </v>
      </c>
      <c r="B304" s="49" t="str">
        <f>IF('GESTION B'!F335&lt;=0,'GESTION B'!B335," ")</f>
        <v xml:space="preserve"> </v>
      </c>
      <c r="C304" s="55" t="str">
        <f>IF('GESTION B'!F335&gt;=0,'GESTION B'!C335," ")</f>
        <v>MATRICE MN1</v>
      </c>
      <c r="D304" s="56" t="str">
        <f>IF('GESTION B'!F335&gt;=0,'GESTION B'!D335," ")</f>
        <v>EBAUCHE</v>
      </c>
    </row>
    <row r="305" spans="1:4" hidden="1">
      <c r="A305" s="54" t="str">
        <f>IF('GESTION B'!F336&lt;=0,'GESTION B'!A336," ")</f>
        <v xml:space="preserve"> </v>
      </c>
      <c r="B305" s="49" t="str">
        <f>IF('GESTION B'!F336&lt;=0,'GESTION B'!B336," ")</f>
        <v xml:space="preserve"> </v>
      </c>
      <c r="C305" s="55" t="str">
        <f>IF('GESTION B'!F336&gt;=0,'GESTION B'!C336," ")</f>
        <v>MATRICE MN1</v>
      </c>
      <c r="D305" s="56" t="str">
        <f>IF('GESTION B'!F336&gt;=0,'GESTION B'!D336," ")</f>
        <v>EBAUCHE PERCEE Ø16</v>
      </c>
    </row>
    <row r="306" spans="1:4" hidden="1">
      <c r="A306" s="54" t="str">
        <f>IF('GESTION B'!F337&lt;=0,'GESTION B'!A337," ")</f>
        <v xml:space="preserve"> </v>
      </c>
      <c r="B306" s="49" t="str">
        <f>IF('GESTION B'!F337&lt;=0,'GESTION B'!B337," ")</f>
        <v xml:space="preserve"> </v>
      </c>
      <c r="C306" s="55" t="str">
        <f>IF('GESTION B'!F337&gt;=0,'GESTION B'!C337," ")</f>
        <v>MATRICE MN1</v>
      </c>
      <c r="D306" s="56" t="str">
        <f>IF('GESTION B'!F337&gt;=0,'GESTION B'!D337," ")</f>
        <v>EBAUCHE PERCEE Ø16</v>
      </c>
    </row>
    <row r="307" spans="1:4" hidden="1">
      <c r="A307" s="54" t="str">
        <f>IF('GESTION B'!F338&lt;=0,'GESTION B'!A338," ")</f>
        <v xml:space="preserve"> </v>
      </c>
      <c r="B307" s="49" t="str">
        <f>IF('GESTION B'!F338&lt;=0,'GESTION B'!B338," ")</f>
        <v xml:space="preserve"> </v>
      </c>
      <c r="C307" s="55" t="str">
        <f>IF('GESTION B'!F338&gt;=0,'GESTION B'!C338," ")</f>
        <v>MATRICE MN1</v>
      </c>
      <c r="D307" s="56" t="str">
        <f>IF('GESTION B'!F338&gt;=0,'GESTION B'!D338," ")</f>
        <v>EBAUCHE PERCEE Ø30 4 REPERES</v>
      </c>
    </row>
    <row r="308" spans="1:4" hidden="1">
      <c r="A308" s="54" t="str">
        <f>IF('GESTION B'!F339&lt;=0,'GESTION B'!A339," ")</f>
        <v xml:space="preserve"> </v>
      </c>
      <c r="B308" s="49" t="str">
        <f>IF('GESTION B'!F339&lt;=0,'GESTION B'!B339," ")</f>
        <v xml:space="preserve"> </v>
      </c>
      <c r="C308" s="55" t="str">
        <f>IF('GESTION B'!F339&gt;=0,'GESTION B'!C339," ")</f>
        <v>MATRICE MN1</v>
      </c>
      <c r="D308" s="56" t="str">
        <f>IF('GESTION B'!F339&gt;=0,'GESTION B'!D339," ")</f>
        <v>EBAUCHE FRAISEE 2 ENCOCHES 0 ET 180°</v>
      </c>
    </row>
    <row r="309" spans="1:4">
      <c r="A309" s="54" t="str">
        <f>IF('GESTION B'!F340&lt;=0,'GESTION B'!A340," ")</f>
        <v>B1111</v>
      </c>
      <c r="B309" s="49">
        <f>IF('GESTION B'!F340&lt;=0,'GESTION B'!B340," ")</f>
        <v>0</v>
      </c>
      <c r="C309" s="55">
        <f>IF('GESTION B'!F340&gt;=0,'GESTION B'!C340," ")</f>
        <v>0</v>
      </c>
      <c r="D309" s="56">
        <f>IF('GESTION B'!F340&gt;=0,'GESTION B'!D340," ")</f>
        <v>0</v>
      </c>
    </row>
    <row r="310" spans="1:4">
      <c r="A310" s="54" t="str">
        <f>IF('GESTION B'!F341&lt;=0,'GESTION B'!A341," ")</f>
        <v>B1112</v>
      </c>
      <c r="B310" s="49">
        <f>IF('GESTION B'!F341&lt;=0,'GESTION B'!B341," ")</f>
        <v>0</v>
      </c>
      <c r="C310" s="55">
        <f>IF('GESTION B'!F341&gt;=0,'GESTION B'!C341," ")</f>
        <v>0</v>
      </c>
      <c r="D310" s="56">
        <f>IF('GESTION B'!F341&gt;=0,'GESTION B'!D341," ")</f>
        <v>0</v>
      </c>
    </row>
    <row r="311" spans="1:4">
      <c r="A311" s="54" t="str">
        <f>IF('GESTION B'!F342&lt;=0,'GESTION B'!A342," ")</f>
        <v xml:space="preserve"> </v>
      </c>
      <c r="B311" s="49" t="str">
        <f>IF('GESTION B'!F342&lt;=0,'GESTION B'!B342," ")</f>
        <v xml:space="preserve"> </v>
      </c>
      <c r="C311" s="55" t="str">
        <f>IF('GESTION B'!F342&gt;=0,'GESTION B'!C342," ")</f>
        <v>M50,8</v>
      </c>
      <c r="D311" s="56" t="str">
        <f>IF('GESTION B'!F342&gt;=0,'GESTION B'!D342," ")</f>
        <v>EBAUCHE 1 REPERE</v>
      </c>
    </row>
    <row r="312" spans="1:4">
      <c r="A312" s="54" t="str">
        <f>IF('GESTION B'!F343&lt;=0,'GESTION B'!A343," ")</f>
        <v xml:space="preserve"> </v>
      </c>
      <c r="B312" s="49" t="str">
        <f>IF('GESTION B'!F343&lt;=0,'GESTION B'!B343," ")</f>
        <v xml:space="preserve"> </v>
      </c>
      <c r="C312" s="55" t="str">
        <f>IF('GESTION B'!F343&gt;=0,'GESTION B'!C343," ")</f>
        <v>M50,8</v>
      </c>
      <c r="D312" s="56" t="str">
        <f>IF('GESTION B'!F343&gt;=0,'GESTION B'!D343," ")</f>
        <v>EBAUCHE 2 REPERES</v>
      </c>
    </row>
    <row r="313" spans="1:4">
      <c r="A313" s="54" t="str">
        <f>IF('GESTION B'!F345&lt;=0,'GESTION B'!A345," ")</f>
        <v xml:space="preserve"> </v>
      </c>
      <c r="B313" s="49" t="str">
        <f>IF('GESTION B'!F345&lt;=0,'GESTION B'!B345," ")</f>
        <v xml:space="preserve"> </v>
      </c>
      <c r="C313" s="55" t="str">
        <f>IF('GESTION B'!F345&gt;=0,'GESTION B'!C345," ")</f>
        <v>M50,8</v>
      </c>
      <c r="D313" s="56" t="str">
        <f>IF('GESTION B'!F345&gt;=0,'GESTION B'!D345," ")</f>
        <v xml:space="preserve">EBAUCHE 3 REPERES 0° 45° 90° </v>
      </c>
    </row>
    <row r="314" spans="1:4">
      <c r="A314" s="54" t="str">
        <f>IF('GESTION B'!F346&lt;=0,'GESTION B'!A346," ")</f>
        <v xml:space="preserve"> </v>
      </c>
      <c r="B314" s="49" t="str">
        <f>IF('GESTION B'!F346&lt;=0,'GESTION B'!B346," ")</f>
        <v xml:space="preserve"> </v>
      </c>
      <c r="C314" s="55" t="str">
        <f>IF('GESTION B'!F346&gt;=0,'GESTION B'!C346," ")</f>
        <v>M79,5</v>
      </c>
      <c r="D314" s="56" t="str">
        <f>IF('GESTION B'!F346&gt;=0,'GESTION B'!D346," ")</f>
        <v>EBAUCHE</v>
      </c>
    </row>
    <row r="315" spans="1:4">
      <c r="A315" s="54" t="str">
        <f>IF('GESTION B'!F347&lt;=0,'GESTION B'!A347," ")</f>
        <v xml:space="preserve"> </v>
      </c>
      <c r="B315" s="49" t="str">
        <f>IF('GESTION B'!F347&lt;=0,'GESTION B'!B347," ")</f>
        <v xml:space="preserve"> </v>
      </c>
      <c r="C315" s="55" t="str">
        <f>IF('GESTION B'!F347&gt;=0,'GESTION B'!C347," ")</f>
        <v>M79,5</v>
      </c>
      <c r="D315" s="56" t="str">
        <f>IF('GESTION B'!F347&gt;=0,'GESTION B'!D347," ")</f>
        <v>EBAUCHE PERCEE 2 REPERES 0° ET 90°</v>
      </c>
    </row>
    <row r="316" spans="1:4">
      <c r="A316" s="54" t="str">
        <f>IF('GESTION B'!F348&lt;=0,'GESTION B'!A348," ")</f>
        <v xml:space="preserve"> </v>
      </c>
      <c r="B316" s="49" t="str">
        <f>IF('GESTION B'!F348&lt;=0,'GESTION B'!B348," ")</f>
        <v xml:space="preserve"> </v>
      </c>
      <c r="C316" s="55" t="str">
        <f>IF('GESTION B'!F348&gt;=0,'GESTION B'!C348," ")</f>
        <v>M120</v>
      </c>
      <c r="D316" s="56" t="str">
        <f>IF('GESTION B'!F348&gt;=0,'GESTION B'!D348," ")</f>
        <v>EBAUCHE</v>
      </c>
    </row>
    <row r="317" spans="1:4">
      <c r="A317" s="54" t="str">
        <f>IF('GESTION B'!F349&lt;=0,'GESTION B'!A349," ")</f>
        <v xml:space="preserve"> </v>
      </c>
      <c r="B317" s="49" t="str">
        <f>IF('GESTION B'!F349&lt;=0,'GESTION B'!B349," ")</f>
        <v xml:space="preserve"> </v>
      </c>
      <c r="C317" s="55" t="str">
        <f>IF('GESTION B'!F349&gt;=0,'GESTION B'!C349," ")</f>
        <v>M120</v>
      </c>
      <c r="D317" s="56" t="str">
        <f>IF('GESTION B'!F349&gt;=0,'GESTION B'!D349," ")</f>
        <v>EBAUCHE</v>
      </c>
    </row>
    <row r="318" spans="1:4">
      <c r="A318" s="54" t="str">
        <f>IF('GESTION B'!F350&lt;=0,'GESTION B'!A350," ")</f>
        <v xml:space="preserve"> </v>
      </c>
      <c r="B318" s="49" t="str">
        <f>IF('GESTION B'!F350&lt;=0,'GESTION B'!B350," ")</f>
        <v xml:space="preserve"> </v>
      </c>
      <c r="C318" s="55" t="str">
        <f>IF('GESTION B'!F350&gt;=0,'GESTION B'!C350," ")</f>
        <v>M120</v>
      </c>
      <c r="D318" s="56" t="str">
        <f>IF('GESTION B'!F350&gt;=0,'GESTION B'!D350," ")</f>
        <v>EBAUCHE FRAISEE PERCEE</v>
      </c>
    </row>
    <row r="319" spans="1:4">
      <c r="A319" s="54" t="str">
        <f>IF('GESTION B'!F352&lt;=0,'GESTION B'!A352," ")</f>
        <v xml:space="preserve"> </v>
      </c>
      <c r="B319" s="49" t="str">
        <f>IF('GESTION B'!F352&lt;=0,'GESTION B'!B352," ")</f>
        <v xml:space="preserve"> </v>
      </c>
      <c r="C319" s="55" t="str">
        <f>IF('GESTION B'!F352&gt;=0,'GESTION B'!C352," ")</f>
        <v>C52</v>
      </c>
      <c r="D319" s="56" t="str">
        <f>IF('GESTION B'!F352&gt;=0,'GESTION B'!D352," ")</f>
        <v>EBAUCHE PERCEE</v>
      </c>
    </row>
    <row r="320" spans="1:4">
      <c r="A320" s="54" t="str">
        <f>IF('GESTION B'!F353&lt;=0,'GESTION B'!A353," ")</f>
        <v>B1122</v>
      </c>
      <c r="B320" s="49">
        <f>IF('GESTION B'!F353&lt;=0,'GESTION B'!B353," ")</f>
        <v>0</v>
      </c>
      <c r="C320" s="55">
        <f>IF('GESTION B'!F353&gt;=0,'GESTION B'!C353," ")</f>
        <v>0</v>
      </c>
      <c r="D320" s="56">
        <f>IF('GESTION B'!F353&gt;=0,'GESTION B'!D353," ")</f>
        <v>0</v>
      </c>
    </row>
    <row r="321" spans="1:4">
      <c r="A321" s="54" t="str">
        <f>IF('GESTION B'!F354&lt;=0,'GESTION B'!A354," ")</f>
        <v xml:space="preserve"> </v>
      </c>
      <c r="B321" s="49" t="str">
        <f>IF('GESTION B'!F354&lt;=0,'GESTION B'!B354," ")</f>
        <v xml:space="preserve"> </v>
      </c>
      <c r="C321" s="55" t="str">
        <f>IF('GESTION B'!F354&gt;=0,'GESTION B'!C354," ")</f>
        <v>C52</v>
      </c>
      <c r="D321" s="56" t="str">
        <f>IF('GESTION B'!F354&gt;=0,'GESTION B'!D354," ")</f>
        <v>SOUS TIGE 108</v>
      </c>
    </row>
    <row r="322" spans="1:4">
      <c r="A322" s="54" t="str">
        <f>IF('GESTION B'!F355&lt;=0,'GESTION B'!A355," ")</f>
        <v xml:space="preserve"> </v>
      </c>
      <c r="B322" s="49" t="str">
        <f>IF('GESTION B'!F355&lt;=0,'GESTION B'!B355," ")</f>
        <v xml:space="preserve"> </v>
      </c>
      <c r="C322" s="55" t="str">
        <f>IF('GESTION B'!F355&gt;=0,'GESTION B'!C355," ")</f>
        <v>C52</v>
      </c>
      <c r="D322" s="56" t="str">
        <f>IF('GESTION B'!F355&gt;=0,'GESTION B'!D355," ")</f>
        <v>EBAUCHE FRAISEE</v>
      </c>
    </row>
    <row r="323" spans="1:4">
      <c r="A323" s="54" t="str">
        <f>IF('GESTION B'!F356&lt;=0,'GESTION B'!A356," ")</f>
        <v>B1125</v>
      </c>
      <c r="B323" s="49">
        <f>IF('GESTION B'!F356&lt;=0,'GESTION B'!B356," ")</f>
        <v>0</v>
      </c>
      <c r="C323" s="55">
        <f>IF('GESTION B'!F356&gt;=0,'GESTION B'!C356," ")</f>
        <v>0</v>
      </c>
      <c r="D323" s="56">
        <f>IF('GESTION B'!F356&gt;=0,'GESTION B'!D356," ")</f>
        <v>0</v>
      </c>
    </row>
    <row r="324" spans="1:4">
      <c r="A324" s="54" t="str">
        <f>IF('GESTION B'!F357&lt;=0,'GESTION B'!A357," ")</f>
        <v xml:space="preserve"> </v>
      </c>
      <c r="B324" s="49" t="str">
        <f>IF('GESTION B'!F357&lt;=0,'GESTION B'!B357," ")</f>
        <v xml:space="preserve"> </v>
      </c>
      <c r="C324" s="55" t="str">
        <f>IF('GESTION B'!F357&gt;=0,'GESTION B'!C357," ")</f>
        <v>C22</v>
      </c>
      <c r="D324" s="56" t="str">
        <f>IF('GESTION B'!F357&gt;=0,'GESTION B'!D357," ")</f>
        <v>EBAUCHE FRAISEE</v>
      </c>
    </row>
    <row r="325" spans="1:4">
      <c r="A325" s="54" t="str">
        <f>IF('GESTION B'!F359&lt;=0,'GESTION B'!A359," ")</f>
        <v>B1202</v>
      </c>
      <c r="B325" s="49">
        <f>IF('GESTION B'!F359&lt;=0,'GESTION B'!B359," ")</f>
        <v>0</v>
      </c>
      <c r="C325" s="55">
        <f>IF('GESTION B'!F359&gt;=0,'GESTION B'!C359," ")</f>
        <v>0</v>
      </c>
      <c r="D325" s="56">
        <f>IF('GESTION B'!F359&gt;=0,'GESTION B'!D359," ")</f>
        <v>0</v>
      </c>
    </row>
    <row r="326" spans="1:4">
      <c r="A326" s="54" t="str">
        <f>IF('GESTION B'!F360&lt;=0,'GESTION B'!A360," ")</f>
        <v xml:space="preserve"> </v>
      </c>
      <c r="B326" s="49" t="str">
        <f>IF('GESTION B'!F360&lt;=0,'GESTION B'!B360," ")</f>
        <v xml:space="preserve"> </v>
      </c>
      <c r="C326" s="55" t="str">
        <f>IF('GESTION B'!F360&gt;=0,'GESTION B'!C360," ")</f>
        <v>C20</v>
      </c>
      <c r="D326" s="56" t="str">
        <f>IF('GESTION B'!F360&gt;=0,'GESTION B'!D360," ")</f>
        <v>EBAUCHE FRAISEE 2 ENCOCHES</v>
      </c>
    </row>
    <row r="327" spans="1:4">
      <c r="A327" s="54" t="str">
        <f>IF('GESTION B'!F363&lt;=0,'GESTION B'!A363," ")</f>
        <v xml:space="preserve"> </v>
      </c>
      <c r="B327" s="49" t="str">
        <f>IF('GESTION B'!F363&lt;=0,'GESTION B'!B363," ")</f>
        <v xml:space="preserve"> </v>
      </c>
      <c r="C327" s="55" t="str">
        <f>IF('GESTION B'!F363&gt;=0,'GESTION B'!C363," ")</f>
        <v>M45</v>
      </c>
      <c r="D327" s="56" t="str">
        <f>IF('GESTION B'!F363&gt;=0,'GESTION B'!D363," ")</f>
        <v>EBAUCHE PERCEE 2 REPERES 0° ET 90°</v>
      </c>
    </row>
    <row r="328" spans="1:4">
      <c r="A328" s="54" t="str">
        <f>IF('GESTION B'!F365&lt;=0,'GESTION B'!A365," ")</f>
        <v xml:space="preserve"> </v>
      </c>
      <c r="B328" s="49" t="str">
        <f>IF('GESTION B'!F365&lt;=0,'GESTION B'!B365," ")</f>
        <v xml:space="preserve"> </v>
      </c>
      <c r="C328" s="55" t="str">
        <f>IF('GESTION B'!F365&gt;=0,'GESTION B'!C365," ")</f>
        <v>C35</v>
      </c>
      <c r="D328" s="56" t="str">
        <f>IF('GESTION B'!F365&gt;=0,'GESTION B'!D365," ")</f>
        <v>EBAUCHE PERCEE GOUPILLE Ø5  0° ET 90°</v>
      </c>
    </row>
    <row r="329" spans="1:4">
      <c r="A329" s="54" t="str">
        <f>IF('GESTION B'!F366&lt;=0,'GESTION B'!A366," ")</f>
        <v xml:space="preserve"> </v>
      </c>
      <c r="B329" s="49" t="str">
        <f>IF('GESTION B'!F366&lt;=0,'GESTION B'!B366," ")</f>
        <v xml:space="preserve"> </v>
      </c>
      <c r="C329" s="55" t="str">
        <f>IF('GESTION B'!F366&gt;=0,'GESTION B'!C366," ")</f>
        <v>M65</v>
      </c>
      <c r="D329" s="56" t="str">
        <f>IF('GESTION B'!F366&gt;=0,'GESTION B'!D366," ")</f>
        <v>EBAUCHE PERCEE Ø38 FRAISEE 1 REPERE</v>
      </c>
    </row>
    <row r="330" spans="1:4">
      <c r="A330" s="54" t="str">
        <f>IF('GESTION B'!F367&lt;=0,'GESTION B'!A367," ")</f>
        <v xml:space="preserve"> </v>
      </c>
      <c r="B330" s="49" t="str">
        <f>IF('GESTION B'!F367&lt;=0,'GESTION B'!B367," ")</f>
        <v xml:space="preserve"> </v>
      </c>
      <c r="C330" s="55" t="str">
        <f>IF('GESTION B'!F367&gt;=0,'GESTION B'!C367," ")</f>
        <v>5012836-189</v>
      </c>
      <c r="D330" s="56" t="str">
        <f>IF('GESTION B'!F367&gt;=0,'GESTION B'!D367," ")</f>
        <v>EBAUCHE</v>
      </c>
    </row>
    <row r="331" spans="1:4">
      <c r="A331" s="54" t="str">
        <f>IF('GESTION B'!F369&lt;=0,'GESTION B'!A369," ")</f>
        <v xml:space="preserve"> </v>
      </c>
      <c r="B331" s="49" t="str">
        <f>IF('GESTION B'!F369&lt;=0,'GESTION B'!B369," ")</f>
        <v xml:space="preserve"> </v>
      </c>
      <c r="C331" s="55" t="str">
        <f>IF('GESTION B'!F369&gt;=0,'GESTION B'!C369," ")</f>
        <v>5013058-P14</v>
      </c>
      <c r="D331" s="56" t="str">
        <f>IF('GESTION B'!F369&gt;=0,'GESTION B'!D369," ")</f>
        <v>EBAUCHE</v>
      </c>
    </row>
    <row r="332" spans="1:4">
      <c r="A332" s="54" t="str">
        <f>IF('GESTION B'!F371&lt;=0,'GESTION B'!A371," ")</f>
        <v>B1209</v>
      </c>
      <c r="B332" s="49">
        <f>IF('GESTION B'!F371&lt;=0,'GESTION B'!B371," ")</f>
        <v>0</v>
      </c>
      <c r="C332" s="55">
        <f>IF('GESTION B'!F371&gt;=0,'GESTION B'!C371," ")</f>
        <v>0</v>
      </c>
      <c r="D332" s="56">
        <f>IF('GESTION B'!F371&gt;=0,'GESTION B'!D371," ")</f>
        <v>0</v>
      </c>
    </row>
    <row r="333" spans="1:4">
      <c r="A333" s="54" t="str">
        <f>IF('GESTION B'!F372&lt;=0,'GESTION B'!A372," ")</f>
        <v>B1210</v>
      </c>
      <c r="B333" s="49">
        <f>IF('GESTION B'!F372&lt;=0,'GESTION B'!B372," ")</f>
        <v>0</v>
      </c>
      <c r="C333" s="55">
        <f>IF('GESTION B'!F372&gt;=0,'GESTION B'!C372," ")</f>
        <v>0</v>
      </c>
      <c r="D333" s="56">
        <f>IF('GESTION B'!F372&gt;=0,'GESTION B'!D372," ")</f>
        <v>0</v>
      </c>
    </row>
    <row r="334" spans="1:4">
      <c r="A334" s="54" t="str">
        <f>IF('GESTION B'!F373&lt;=0,'GESTION B'!A373," ")</f>
        <v>B1211</v>
      </c>
      <c r="B334" s="49">
        <f>IF('GESTION B'!F373&lt;=0,'GESTION B'!B373," ")</f>
        <v>0</v>
      </c>
      <c r="C334" s="55">
        <f>IF('GESTION B'!F373&gt;=0,'GESTION B'!C373," ")</f>
        <v>0</v>
      </c>
      <c r="D334" s="56">
        <f>IF('GESTION B'!F373&gt;=0,'GESTION B'!D373," ")</f>
        <v>0</v>
      </c>
    </row>
    <row r="335" spans="1:4">
      <c r="A335" s="54" t="str">
        <f>IF('GESTION B'!F374&lt;=0,'GESTION B'!A374," ")</f>
        <v>B1212</v>
      </c>
      <c r="B335" s="49">
        <f>IF('GESTION B'!F374&lt;=0,'GESTION B'!B374," ")</f>
        <v>0</v>
      </c>
      <c r="C335" s="55">
        <f>IF('GESTION B'!F374&gt;=0,'GESTION B'!C374," ")</f>
        <v>0</v>
      </c>
      <c r="D335" s="56">
        <f>IF('GESTION B'!F374&gt;=0,'GESTION B'!D374," ")</f>
        <v>0</v>
      </c>
    </row>
    <row r="336" spans="1:4">
      <c r="A336" s="54" t="str">
        <f>IF('GESTION B'!F375&lt;=0,'GESTION B'!A375," ")</f>
        <v>B1213</v>
      </c>
      <c r="B336" s="49">
        <f>IF('GESTION B'!F375&lt;=0,'GESTION B'!B375," ")</f>
        <v>0</v>
      </c>
      <c r="C336" s="55">
        <f>IF('GESTION B'!F375&gt;=0,'GESTION B'!C375," ")</f>
        <v>0</v>
      </c>
      <c r="D336" s="56">
        <f>IF('GESTION B'!F375&gt;=0,'GESTION B'!D375," ")</f>
        <v>0</v>
      </c>
    </row>
    <row r="337" spans="1:4">
      <c r="A337" s="54" t="str">
        <f>IF('GESTION B'!F376&lt;=0,'GESTION B'!A376," ")</f>
        <v>B1214</v>
      </c>
      <c r="B337" s="49">
        <f>IF('GESTION B'!F376&lt;=0,'GESTION B'!B376," ")</f>
        <v>0</v>
      </c>
      <c r="C337" s="55">
        <f>IF('GESTION B'!F376&gt;=0,'GESTION B'!C376," ")</f>
        <v>0</v>
      </c>
      <c r="D337" s="56">
        <f>IF('GESTION B'!F376&gt;=0,'GESTION B'!D376," ")</f>
        <v>0</v>
      </c>
    </row>
    <row r="338" spans="1:4">
      <c r="A338" s="54" t="str">
        <f>IF('GESTION B'!F377&lt;=0,'GESTION B'!A377," ")</f>
        <v>B1215</v>
      </c>
      <c r="B338" s="49">
        <f>IF('GESTION B'!F377&lt;=0,'GESTION B'!B377," ")</f>
        <v>0</v>
      </c>
      <c r="C338" s="55">
        <f>IF('GESTION B'!F377&gt;=0,'GESTION B'!C377," ")</f>
        <v>0</v>
      </c>
      <c r="D338" s="56">
        <f>IF('GESTION B'!F377&gt;=0,'GESTION B'!D377," ")</f>
        <v>0</v>
      </c>
    </row>
    <row r="339" spans="1:4">
      <c r="A339" s="54" t="str">
        <f>IF('GESTION B'!F378&lt;=0,'GESTION B'!A378," ")</f>
        <v>B1216</v>
      </c>
      <c r="B339" s="49">
        <f>IF('GESTION B'!F378&lt;=0,'GESTION B'!B378," ")</f>
        <v>0</v>
      </c>
      <c r="C339" s="55">
        <f>IF('GESTION B'!F378&gt;=0,'GESTION B'!C378," ")</f>
        <v>0</v>
      </c>
      <c r="D339" s="56">
        <f>IF('GESTION B'!F378&gt;=0,'GESTION B'!D378," ")</f>
        <v>0</v>
      </c>
    </row>
    <row r="340" spans="1:4">
      <c r="A340" s="54" t="str">
        <f>IF('GESTION B'!F379&lt;=0,'GESTION B'!A379," ")</f>
        <v>B1217</v>
      </c>
      <c r="B340" s="49">
        <f>IF('GESTION B'!F379&lt;=0,'GESTION B'!B379," ")</f>
        <v>0</v>
      </c>
      <c r="C340" s="55">
        <f>IF('GESTION B'!F379&gt;=0,'GESTION B'!C379," ")</f>
        <v>0</v>
      </c>
      <c r="D340" s="56">
        <f>IF('GESTION B'!F379&gt;=0,'GESTION B'!D379," ")</f>
        <v>0</v>
      </c>
    </row>
    <row r="341" spans="1:4">
      <c r="A341" s="54" t="str">
        <f>IF('GESTION B'!F380&lt;=0,'GESTION B'!A380," ")</f>
        <v>B1218</v>
      </c>
      <c r="B341" s="49">
        <f>IF('GESTION B'!F380&lt;=0,'GESTION B'!B380," ")</f>
        <v>0</v>
      </c>
      <c r="C341" s="55">
        <f>IF('GESTION B'!F380&gt;=0,'GESTION B'!C380," ")</f>
        <v>0</v>
      </c>
      <c r="D341" s="56">
        <f>IF('GESTION B'!F380&gt;=0,'GESTION B'!D380," ")</f>
        <v>0</v>
      </c>
    </row>
    <row r="342" spans="1:4">
      <c r="A342" s="54" t="str">
        <f>IF('GESTION B'!F381&lt;=0,'GESTION B'!A381," ")</f>
        <v>B1219</v>
      </c>
      <c r="B342" s="49">
        <f>IF('GESTION B'!F381&lt;=0,'GESTION B'!B381," ")</f>
        <v>0</v>
      </c>
      <c r="C342" s="55">
        <f>IF('GESTION B'!F381&gt;=0,'GESTION B'!C381," ")</f>
        <v>0</v>
      </c>
      <c r="D342" s="56">
        <f>IF('GESTION B'!F381&gt;=0,'GESTION B'!D381," ")</f>
        <v>0</v>
      </c>
    </row>
    <row r="343" spans="1:4">
      <c r="A343" s="54" t="str">
        <f>IF('GESTION B'!F382&lt;=0,'GESTION B'!A382," ")</f>
        <v>B1220</v>
      </c>
      <c r="B343" s="49">
        <f>IF('GESTION B'!F382&lt;=0,'GESTION B'!B382," ")</f>
        <v>0</v>
      </c>
      <c r="C343" s="55">
        <f>IF('GESTION B'!F382&gt;=0,'GESTION B'!C382," ")</f>
        <v>0</v>
      </c>
      <c r="D343" s="56">
        <f>IF('GESTION B'!F382&gt;=0,'GESTION B'!D382," ")</f>
        <v>0</v>
      </c>
    </row>
    <row r="344" spans="1:4">
      <c r="A344" s="54" t="str">
        <f>IF('GESTION B'!F383&lt;=0,'GESTION B'!A383," ")</f>
        <v>B1221</v>
      </c>
      <c r="B344" s="49">
        <f>IF('GESTION B'!F383&lt;=0,'GESTION B'!B383," ")</f>
        <v>0</v>
      </c>
      <c r="C344" s="55">
        <f>IF('GESTION B'!F383&gt;=0,'GESTION B'!C383," ")</f>
        <v>0</v>
      </c>
      <c r="D344" s="56">
        <f>IF('GESTION B'!F383&gt;=0,'GESTION B'!D383," ")</f>
        <v>0</v>
      </c>
    </row>
    <row r="345" spans="1:4">
      <c r="A345" s="54" t="str">
        <f>IF('GESTION B'!F384&lt;=0,'GESTION B'!A384," ")</f>
        <v>B1222</v>
      </c>
      <c r="B345" s="49">
        <f>IF('GESTION B'!F384&lt;=0,'GESTION B'!B384," ")</f>
        <v>0</v>
      </c>
      <c r="C345" s="55">
        <f>IF('GESTION B'!F384&gt;=0,'GESTION B'!C384," ")</f>
        <v>0</v>
      </c>
      <c r="D345" s="56">
        <f>IF('GESTION B'!F384&gt;=0,'GESTION B'!D384," ")</f>
        <v>0</v>
      </c>
    </row>
    <row r="346" spans="1:4">
      <c r="A346" s="54" t="str">
        <f>IF('GESTION B'!F385&lt;=0,'GESTION B'!A385," ")</f>
        <v>B1223</v>
      </c>
      <c r="B346" s="49">
        <f>IF('GESTION B'!F385&lt;=0,'GESTION B'!B385," ")</f>
        <v>0</v>
      </c>
      <c r="C346" s="55">
        <f>IF('GESTION B'!F385&gt;=0,'GESTION B'!C385," ")</f>
        <v>0</v>
      </c>
      <c r="D346" s="56">
        <f>IF('GESTION B'!F385&gt;=0,'GESTION B'!D385," ")</f>
        <v>0</v>
      </c>
    </row>
    <row r="347" spans="1:4">
      <c r="A347" s="54" t="str">
        <f>IF('GESTION B'!F386&lt;=0,'GESTION B'!A386," ")</f>
        <v>B1224</v>
      </c>
      <c r="B347" s="49">
        <f>IF('GESTION B'!F386&lt;=0,'GESTION B'!B386," ")</f>
        <v>0</v>
      </c>
      <c r="C347" s="55">
        <f>IF('GESTION B'!F386&gt;=0,'GESTION B'!C386," ")</f>
        <v>0</v>
      </c>
      <c r="D347" s="56">
        <f>IF('GESTION B'!F386&gt;=0,'GESTION B'!D386," ")</f>
        <v>0</v>
      </c>
    </row>
    <row r="348" spans="1:4">
      <c r="A348" s="54" t="str">
        <f>IF('GESTION B'!F388&lt;=0,'GESTION B'!A388," ")</f>
        <v xml:space="preserve"> </v>
      </c>
      <c r="B348" s="49" t="str">
        <f>IF('GESTION B'!F388&lt;=0,'GESTION B'!B388," ")</f>
        <v xml:space="preserve"> </v>
      </c>
      <c r="C348" s="55" t="str">
        <f>IF('GESTION B'!F388&gt;=0,'GESTION B'!C388," ")</f>
        <v>MT3040</v>
      </c>
      <c r="D348" s="56" t="str">
        <f>IF('GESTION B'!F388&gt;=0,'GESTION B'!D388," ")</f>
        <v>EBAUCHE</v>
      </c>
    </row>
    <row r="349" spans="1:4" hidden="1">
      <c r="A349" s="54" t="str">
        <f>IF('GESTION B'!F389&lt;=0,'GESTION B'!A389," ")</f>
        <v xml:space="preserve"> </v>
      </c>
      <c r="B349" s="49" t="str">
        <f>IF('GESTION B'!F389&lt;=0,'GESTION B'!B389," ")</f>
        <v xml:space="preserve"> </v>
      </c>
      <c r="C349" s="55" t="str">
        <f>IF('GESTION B'!F389&gt;=0,'GESTION B'!C389," ")</f>
        <v>GN13</v>
      </c>
      <c r="D349" s="56" t="str">
        <f>IF('GESTION B'!F389&gt;=0,'GESTION B'!D389," ")</f>
        <v>CONE REDUCTION EBAUCHE</v>
      </c>
    </row>
    <row r="350" spans="1:4" hidden="1">
      <c r="A350" s="54" t="str">
        <f>IF('GESTION B'!F390&lt;=0,'GESTION B'!A390," ")</f>
        <v xml:space="preserve"> </v>
      </c>
      <c r="B350" s="49" t="str">
        <f>IF('GESTION B'!F390&lt;=0,'GESTION B'!B390," ")</f>
        <v xml:space="preserve"> </v>
      </c>
      <c r="C350" s="55" t="str">
        <f>IF('GESTION B'!F390&gt;=0,'GESTION B'!C390," ")</f>
        <v>GN13</v>
      </c>
      <c r="D350" s="56" t="str">
        <f>IF('GESTION B'!F390&gt;=0,'GESTION B'!D390," ")</f>
        <v>CONE REDUCTION EBAUCHE</v>
      </c>
    </row>
    <row r="351" spans="1:4" hidden="1">
      <c r="A351" s="54" t="str">
        <f>IF('GESTION B'!F391&lt;=0,'GESTION B'!A391," ")</f>
        <v xml:space="preserve"> </v>
      </c>
      <c r="B351" s="49" t="str">
        <f>IF('GESTION B'!F391&lt;=0,'GESTION B'!B391," ")</f>
        <v xml:space="preserve"> </v>
      </c>
      <c r="C351" s="55" t="str">
        <f>IF('GESTION B'!F391&gt;=0,'GESTION B'!C391," ")</f>
        <v>PN11</v>
      </c>
      <c r="D351" s="56" t="str">
        <f>IF('GESTION B'!F391&gt;=0,'GESTION B'!D391," ")</f>
        <v>CONE REDUCTION EBAUCHE</v>
      </c>
    </row>
    <row r="352" spans="1:4" hidden="1">
      <c r="A352" s="54" t="str">
        <f>IF('GESTION B'!F392&lt;=0,'GESTION B'!A392," ")</f>
        <v xml:space="preserve"> </v>
      </c>
      <c r="B352" s="49" t="str">
        <f>IF('GESTION B'!F392&lt;=0,'GESTION B'!B392," ")</f>
        <v xml:space="preserve"> </v>
      </c>
      <c r="C352" s="55" t="str">
        <f>IF('GESTION B'!F392&gt;=0,'GESTION B'!C392," ")</f>
        <v>PN11</v>
      </c>
      <c r="D352" s="56" t="str">
        <f>IF('GESTION B'!F392&gt;=0,'GESTION B'!D392," ")</f>
        <v>CONE REDUCTION EBAUCHE</v>
      </c>
    </row>
    <row r="353" spans="1:4" hidden="1">
      <c r="A353" s="54" t="str">
        <f>IF('GESTION B'!F393&lt;=0,'GESTION B'!A393," ")</f>
        <v xml:space="preserve"> </v>
      </c>
      <c r="B353" s="49" t="str">
        <f>IF('GESTION B'!F393&lt;=0,'GESTION B'!B393," ")</f>
        <v xml:space="preserve"> </v>
      </c>
      <c r="C353" s="55" t="str">
        <f>IF('GESTION B'!F393&gt;=0,'GESTION B'!C393," ")</f>
        <v>5012836 - 102</v>
      </c>
      <c r="D353" s="56" t="str">
        <f>IF('GESTION B'!F393&gt;=0,'GESTION B'!D393," ")</f>
        <v>CONE REDUCTION EBAUCHE</v>
      </c>
    </row>
    <row r="354" spans="1:4" hidden="1">
      <c r="A354" s="54" t="str">
        <f>IF('GESTION B'!F394&lt;=0,'GESTION B'!A394," ")</f>
        <v xml:space="preserve"> </v>
      </c>
      <c r="B354" s="49" t="str">
        <f>IF('GESTION B'!F394&lt;=0,'GESTION B'!B394," ")</f>
        <v xml:space="preserve"> </v>
      </c>
      <c r="C354" s="55" t="str">
        <f>IF('GESTION B'!F394&gt;=0,'GESTION B'!C394," ")</f>
        <v>5012836 - 101</v>
      </c>
      <c r="D354" s="56" t="str">
        <f>IF('GESTION B'!F394&gt;=0,'GESTION B'!D394," ")</f>
        <v>REDUCTION MATRICE</v>
      </c>
    </row>
    <row r="355" spans="1:4" hidden="1">
      <c r="A355" s="54" t="str">
        <f>IF('GESTION B'!F395&lt;=0,'GESTION B'!A395," ")</f>
        <v xml:space="preserve"> </v>
      </c>
      <c r="B355" s="49" t="str">
        <f>IF('GESTION B'!F395&lt;=0,'GESTION B'!B395," ")</f>
        <v xml:space="preserve"> </v>
      </c>
      <c r="C355" s="55" t="str">
        <f>IF('GESTION B'!F395&gt;=0,'GESTION B'!C395," ")</f>
        <v>Ø113X26,5</v>
      </c>
      <c r="D355" s="56" t="str">
        <f>IF('GESTION B'!F395&gt;=0,'GESTION B'!D395," ")</f>
        <v>EBAUCHE</v>
      </c>
    </row>
    <row r="356" spans="1:4" hidden="1">
      <c r="A356" s="54" t="str">
        <f>IF('GESTION B'!F396&lt;=0,'GESTION B'!A396," ")</f>
        <v xml:space="preserve"> </v>
      </c>
      <c r="B356" s="49" t="str">
        <f>IF('GESTION B'!F396&lt;=0,'GESTION B'!B396," ")</f>
        <v xml:space="preserve"> </v>
      </c>
      <c r="C356" s="55" t="str">
        <f>IF('GESTION B'!F396&gt;=0,'GESTION B'!C396," ")</f>
        <v>Ø113XDIVERS</v>
      </c>
      <c r="D356" s="56" t="str">
        <f>IF('GESTION B'!F396&gt;=0,'GESTION B'!D396," ")</f>
        <v>EBAUCHE</v>
      </c>
    </row>
    <row r="357" spans="1:4">
      <c r="A357" s="54" t="str">
        <f>IF('GESTION B'!F397&lt;=0,'GESTION B'!A397," ")</f>
        <v xml:space="preserve"> </v>
      </c>
      <c r="B357" s="49" t="str">
        <f>IF('GESTION B'!F397&lt;=0,'GESTION B'!B397," ")</f>
        <v xml:space="preserve"> </v>
      </c>
      <c r="C357" s="55" t="str">
        <f>IF('GESTION B'!F397&gt;=0,'GESTION B'!C397," ")</f>
        <v>M44</v>
      </c>
      <c r="D357" s="56" t="str">
        <f>IF('GESTION B'!F397&gt;=0,'GESTION B'!D397," ")</f>
        <v>EBAUCHE PERCEE Ø23,5 2 REPERES 4 et 5</v>
      </c>
    </row>
    <row r="358" spans="1:4">
      <c r="A358" s="54" t="str">
        <f>IF('GESTION B'!F399&lt;=0,'GESTION B'!A399," ")</f>
        <v xml:space="preserve"> </v>
      </c>
      <c r="B358" s="49" t="str">
        <f>IF('GESTION B'!F399&lt;=0,'GESTION B'!B399," ")</f>
        <v xml:space="preserve"> </v>
      </c>
      <c r="C358" s="55" t="str">
        <f>IF('GESTION B'!F399&gt;=0,'GESTION B'!C399," ")</f>
        <v>P NUM C30</v>
      </c>
      <c r="D358" s="56" t="str">
        <f>IF('GESTION B'!F399&gt;=0,'GESTION B'!D399," ")</f>
        <v>EBAUCHE Ø21,5 FRAISEE L 6 + GOUPILLAGE</v>
      </c>
    </row>
    <row r="359" spans="1:4">
      <c r="A359" s="54" t="str">
        <f>IF('GESTION B'!F400&lt;=0,'GESTION B'!A400," ")</f>
        <v xml:space="preserve"> </v>
      </c>
      <c r="B359" s="49" t="str">
        <f>IF('GESTION B'!F400&lt;=0,'GESTION B'!B400," ")</f>
        <v xml:space="preserve"> </v>
      </c>
      <c r="C359" s="55" t="str">
        <f>IF('GESTION B'!F400&gt;=0,'GESTION B'!C400," ")</f>
        <v>P NUM C30</v>
      </c>
      <c r="D359" s="56" t="str">
        <f>IF('GESTION B'!F400&gt;=0,'GESTION B'!D400," ")</f>
        <v>EBAUCHE Ø29 FRAISEE L 6 + GOUPILLAGE</v>
      </c>
    </row>
    <row r="360" spans="1:4">
      <c r="A360" s="54" t="str">
        <f>IF('GESTION B'!F401&lt;=0,'GESTION B'!A401," ")</f>
        <v>B1312</v>
      </c>
      <c r="B360" s="49">
        <f>IF('GESTION B'!F401&lt;=0,'GESTION B'!B401," ")</f>
        <v>0</v>
      </c>
      <c r="C360" s="55">
        <f>IF('GESTION B'!F401&gt;=0,'GESTION B'!C401," ")</f>
        <v>0</v>
      </c>
      <c r="D360" s="56">
        <f>IF('GESTION B'!F401&gt;=0,'GESTION B'!D401," ")</f>
        <v>0</v>
      </c>
    </row>
    <row r="361" spans="1:4">
      <c r="A361" s="54" t="str">
        <f>IF('GESTION B'!F402&lt;=0,'GESTION B'!A402," ")</f>
        <v>B1313</v>
      </c>
      <c r="B361" s="49">
        <f>IF('GESTION B'!F402&lt;=0,'GESTION B'!B402," ")</f>
        <v>0</v>
      </c>
      <c r="C361" s="55">
        <f>IF('GESTION B'!F402&gt;=0,'GESTION B'!C402," ")</f>
        <v>0</v>
      </c>
      <c r="D361" s="56">
        <f>IF('GESTION B'!F402&gt;=0,'GESTION B'!D402," ")</f>
        <v>0</v>
      </c>
    </row>
    <row r="362" spans="1:4">
      <c r="A362" s="54" t="str">
        <f>IF('GESTION B'!F403&lt;=0,'GESTION B'!A403," ")</f>
        <v>B1314</v>
      </c>
      <c r="B362" s="49">
        <f>IF('GESTION B'!F403&lt;=0,'GESTION B'!B403," ")</f>
        <v>0</v>
      </c>
      <c r="C362" s="55">
        <f>IF('GESTION B'!F403&gt;=0,'GESTION B'!C403," ")</f>
        <v>0</v>
      </c>
      <c r="D362" s="56">
        <f>IF('GESTION B'!F403&gt;=0,'GESTION B'!D403," ")</f>
        <v>0</v>
      </c>
    </row>
    <row r="363" spans="1:4">
      <c r="A363" s="54" t="str">
        <f>IF('GESTION B'!F404&lt;=0,'GESTION B'!A404," ")</f>
        <v xml:space="preserve"> </v>
      </c>
      <c r="B363" s="49" t="str">
        <f>IF('GESTION B'!F404&lt;=0,'GESTION B'!B404," ")</f>
        <v xml:space="preserve"> </v>
      </c>
      <c r="C363" s="55" t="str">
        <f>IF('GESTION B'!F404&gt;=0,'GESTION B'!C404," ")</f>
        <v>C31,5</v>
      </c>
      <c r="D363" s="56" t="str">
        <f>IF('GESTION B'!F404&gt;=0,'GESTION B'!D404," ")</f>
        <v>EBAUCHE FRAISEE</v>
      </c>
    </row>
    <row r="364" spans="1:4">
      <c r="A364" s="54" t="str">
        <f>IF('GESTION B'!F406&lt;=0,'GESTION B'!A406," ")</f>
        <v>B1316</v>
      </c>
      <c r="B364" s="49">
        <f>IF('GESTION B'!F406&lt;=0,'GESTION B'!B406," ")</f>
        <v>0</v>
      </c>
      <c r="C364" s="55">
        <f>IF('GESTION B'!F406&gt;=0,'GESTION B'!C406," ")</f>
        <v>0</v>
      </c>
      <c r="D364" s="56">
        <f>IF('GESTION B'!F406&gt;=0,'GESTION B'!D406," ")</f>
        <v>0</v>
      </c>
    </row>
    <row r="365" spans="1:4">
      <c r="A365" s="54" t="str">
        <f>IF('GESTION B'!F407&lt;=0,'GESTION B'!A407," ")</f>
        <v>B1317</v>
      </c>
      <c r="B365" s="49">
        <f>IF('GESTION B'!F407&lt;=0,'GESTION B'!B407," ")</f>
        <v>0</v>
      </c>
      <c r="C365" s="55">
        <f>IF('GESTION B'!F407&gt;=0,'GESTION B'!C407," ")</f>
        <v>0</v>
      </c>
      <c r="D365" s="56">
        <f>IF('GESTION B'!F407&gt;=0,'GESTION B'!D407," ")</f>
        <v>0</v>
      </c>
    </row>
    <row r="366" spans="1:4">
      <c r="A366" s="54" t="str">
        <f>IF('GESTION B'!F408&lt;=0,'GESTION B'!A408," ")</f>
        <v>B1318</v>
      </c>
      <c r="B366" s="49">
        <f>IF('GESTION B'!F408&lt;=0,'GESTION B'!B408," ")</f>
        <v>0</v>
      </c>
      <c r="C366" s="55">
        <f>IF('GESTION B'!F408&gt;=0,'GESTION B'!C408," ")</f>
        <v>0</v>
      </c>
      <c r="D366" s="56">
        <f>IF('GESTION B'!F408&gt;=0,'GESTION B'!D408," ")</f>
        <v>0</v>
      </c>
    </row>
    <row r="367" spans="1:4">
      <c r="A367" s="54" t="str">
        <f>IF('GESTION B'!F409&lt;=0,'GESTION B'!A409," ")</f>
        <v>B1319</v>
      </c>
      <c r="B367" s="49">
        <f>IF('GESTION B'!F409&lt;=0,'GESTION B'!B409," ")</f>
        <v>0</v>
      </c>
      <c r="C367" s="55">
        <f>IF('GESTION B'!F409&gt;=0,'GESTION B'!C409," ")</f>
        <v>0</v>
      </c>
      <c r="D367" s="56">
        <f>IF('GESTION B'!F409&gt;=0,'GESTION B'!D409," ")</f>
        <v>0</v>
      </c>
    </row>
    <row r="368" spans="1:4">
      <c r="A368" s="54" t="str">
        <f>IF('GESTION B'!F410&lt;=0,'GESTION B'!A410," ")</f>
        <v>B1320</v>
      </c>
      <c r="B368" s="49">
        <f>IF('GESTION B'!F410&lt;=0,'GESTION B'!B410," ")</f>
        <v>0</v>
      </c>
      <c r="C368" s="55">
        <f>IF('GESTION B'!F410&gt;=0,'GESTION B'!C410," ")</f>
        <v>0</v>
      </c>
      <c r="D368" s="56">
        <f>IF('GESTION B'!F410&gt;=0,'GESTION B'!D410," ")</f>
        <v>0</v>
      </c>
    </row>
    <row r="369" spans="1:4">
      <c r="A369" s="54" t="str">
        <f>IF('GESTION B'!F411&lt;=0,'GESTION B'!A411," ")</f>
        <v>B1321</v>
      </c>
      <c r="B369" s="49">
        <f>IF('GESTION B'!F411&lt;=0,'GESTION B'!B411," ")</f>
        <v>0</v>
      </c>
      <c r="C369" s="55">
        <f>IF('GESTION B'!F411&gt;=0,'GESTION B'!C411," ")</f>
        <v>0</v>
      </c>
      <c r="D369" s="56">
        <f>IF('GESTION B'!F411&gt;=0,'GESTION B'!D411," ")</f>
        <v>0</v>
      </c>
    </row>
    <row r="370" spans="1:4">
      <c r="A370" s="54" t="str">
        <f>IF('GESTION B'!F412&lt;=0,'GESTION B'!A412," ")</f>
        <v>B1322</v>
      </c>
      <c r="B370" s="49">
        <f>IF('GESTION B'!F412&lt;=0,'GESTION B'!B412," ")</f>
        <v>0</v>
      </c>
      <c r="C370" s="55">
        <f>IF('GESTION B'!F412&gt;=0,'GESTION B'!C412," ")</f>
        <v>0</v>
      </c>
      <c r="D370" s="56">
        <f>IF('GESTION B'!F412&gt;=0,'GESTION B'!D412," ")</f>
        <v>0</v>
      </c>
    </row>
    <row r="371" spans="1:4">
      <c r="A371" s="54" t="str">
        <f>IF('GESTION B'!F413&lt;=0,'GESTION B'!A413," ")</f>
        <v>B1323</v>
      </c>
      <c r="B371" s="49">
        <f>IF('GESTION B'!F413&lt;=0,'GESTION B'!B413," ")</f>
        <v>0</v>
      </c>
      <c r="C371" s="55">
        <f>IF('GESTION B'!F413&gt;=0,'GESTION B'!C413," ")</f>
        <v>0</v>
      </c>
      <c r="D371" s="56">
        <f>IF('GESTION B'!F413&gt;=0,'GESTION B'!D413," ")</f>
        <v>0</v>
      </c>
    </row>
    <row r="372" spans="1:4">
      <c r="A372" s="54" t="str">
        <f>IF('GESTION B'!F414&lt;=0,'GESTION B'!A414," ")</f>
        <v>B1324</v>
      </c>
      <c r="B372" s="49">
        <f>IF('GESTION B'!F414&lt;=0,'GESTION B'!B414," ")</f>
        <v>0</v>
      </c>
      <c r="C372" s="55">
        <f>IF('GESTION B'!F414&gt;=0,'GESTION B'!C414," ")</f>
        <v>0</v>
      </c>
      <c r="D372" s="56">
        <f>IF('GESTION B'!F414&gt;=0,'GESTION B'!D414," ")</f>
        <v>0</v>
      </c>
    </row>
    <row r="373" spans="1:4">
      <c r="A373" s="54" t="str">
        <f>IF('GESTION B'!F415&lt;=0,'GESTION B'!A415," ")</f>
        <v>B1325</v>
      </c>
      <c r="B373" s="49">
        <f>IF('GESTION B'!F415&lt;=0,'GESTION B'!B415," ")</f>
        <v>0</v>
      </c>
      <c r="C373" s="55">
        <f>IF('GESTION B'!F415&gt;=0,'GESTION B'!C415," ")</f>
        <v>0</v>
      </c>
      <c r="D373" s="56">
        <f>IF('GESTION B'!F415&gt;=0,'GESTION B'!D415," ")</f>
        <v>0</v>
      </c>
    </row>
    <row r="374" spans="1:4">
      <c r="A374" s="54">
        <f>IF('GESTION B'!F416&lt;=0,'GESTION B'!A416," ")</f>
        <v>0</v>
      </c>
      <c r="B374" s="49">
        <f>IF('GESTION B'!F416&lt;=0,'GESTION B'!B416," ")</f>
        <v>0</v>
      </c>
      <c r="C374" s="55">
        <f>IF('GESTION B'!F416&gt;=0,'GESTION B'!C416," ")</f>
        <v>0</v>
      </c>
      <c r="D374" s="56">
        <f>IF('GESTION B'!F416&gt;=0,'GESTION B'!D416," ")</f>
        <v>0</v>
      </c>
    </row>
    <row r="375" spans="1:4">
      <c r="A375" s="54">
        <f>IF('GESTION B'!F417&lt;=0,'GESTION B'!A417," ")</f>
        <v>0</v>
      </c>
      <c r="B375" s="49">
        <f>IF('GESTION B'!F417&lt;=0,'GESTION B'!B417," ")</f>
        <v>0</v>
      </c>
      <c r="C375" s="55">
        <f>IF('GESTION B'!F417&gt;=0,'GESTION B'!C417," ")</f>
        <v>0</v>
      </c>
      <c r="D375" s="56">
        <f>IF('GESTION B'!F417&gt;=0,'GESTION B'!D417," ")</f>
        <v>0</v>
      </c>
    </row>
    <row r="376" spans="1:4">
      <c r="A376" s="54">
        <f>IF('GESTION B'!F418&lt;=0,'GESTION B'!A418," ")</f>
        <v>0</v>
      </c>
      <c r="B376" s="49">
        <f>IF('GESTION B'!F418&lt;=0,'GESTION B'!B418," ")</f>
        <v>0</v>
      </c>
      <c r="C376" s="55">
        <f>IF('GESTION B'!F418&gt;=0,'GESTION B'!C418," ")</f>
        <v>0</v>
      </c>
      <c r="D376" s="56">
        <f>IF('GESTION B'!F418&gt;=0,'GESTION B'!D418," ")</f>
        <v>0</v>
      </c>
    </row>
    <row r="377" spans="1:4">
      <c r="A377" s="54">
        <f>IF('GESTION B'!F419&lt;=0,'GESTION B'!A419," ")</f>
        <v>0</v>
      </c>
      <c r="B377" s="49">
        <f>IF('GESTION B'!F419&lt;=0,'GESTION B'!B419," ")</f>
        <v>0</v>
      </c>
      <c r="C377" s="55">
        <f>IF('GESTION B'!F419&gt;=0,'GESTION B'!C419," ")</f>
        <v>0</v>
      </c>
      <c r="D377" s="56">
        <f>IF('GESTION B'!F419&gt;=0,'GESTION B'!D419," ")</f>
        <v>0</v>
      </c>
    </row>
    <row r="378" spans="1:4">
      <c r="A378" s="54">
        <f>IF('GESTION B'!F420&lt;=0,'GESTION B'!A420," ")</f>
        <v>0</v>
      </c>
      <c r="B378" s="49">
        <f>IF('GESTION B'!F420&lt;=0,'GESTION B'!B420," ")</f>
        <v>0</v>
      </c>
      <c r="C378" s="55">
        <f>IF('GESTION B'!F420&gt;=0,'GESTION B'!C420," ")</f>
        <v>0</v>
      </c>
      <c r="D378" s="56">
        <f>IF('GESTION B'!F420&gt;=0,'GESTION B'!D420," ")</f>
        <v>0</v>
      </c>
    </row>
    <row r="379" spans="1:4">
      <c r="A379" s="54">
        <f>IF('GESTION B'!F421&lt;=0,'GESTION B'!A421," ")</f>
        <v>0</v>
      </c>
      <c r="B379" s="49">
        <f>IF('GESTION B'!F421&lt;=0,'GESTION B'!B421," ")</f>
        <v>0</v>
      </c>
      <c r="C379" s="55">
        <f>IF('GESTION B'!F421&gt;=0,'GESTION B'!C421," ")</f>
        <v>0</v>
      </c>
      <c r="D379" s="56">
        <f>IF('GESTION B'!F421&gt;=0,'GESTION B'!D421," ")</f>
        <v>0</v>
      </c>
    </row>
    <row r="380" spans="1:4">
      <c r="A380" s="54">
        <f>IF('GESTION B'!F422&lt;=0,'GESTION B'!A422," ")</f>
        <v>0</v>
      </c>
      <c r="B380" s="49">
        <f>IF('GESTION B'!F422&lt;=0,'GESTION B'!B422," ")</f>
        <v>0</v>
      </c>
      <c r="C380" s="55">
        <f>IF('GESTION B'!F422&gt;=0,'GESTION B'!C422," ")</f>
        <v>0</v>
      </c>
      <c r="D380" s="56">
        <f>IF('GESTION B'!F422&gt;=0,'GESTION B'!D422," ")</f>
        <v>0</v>
      </c>
    </row>
    <row r="381" spans="1:4">
      <c r="A381" s="54">
        <f>IF('GESTION B'!F423&lt;=0,'GESTION B'!A423," ")</f>
        <v>0</v>
      </c>
      <c r="B381" s="49">
        <f>IF('GESTION B'!F423&lt;=0,'GESTION B'!B423," ")</f>
        <v>0</v>
      </c>
      <c r="C381" s="55">
        <f>IF('GESTION B'!F423&gt;=0,'GESTION B'!C423," ")</f>
        <v>0</v>
      </c>
      <c r="D381" s="56">
        <f>IF('GESTION B'!F423&gt;=0,'GESTION B'!D423," ")</f>
        <v>0</v>
      </c>
    </row>
    <row r="382" spans="1:4">
      <c r="A382" s="54">
        <f>IF('GESTION B'!F424&lt;=0,'GESTION B'!A424," ")</f>
        <v>0</v>
      </c>
      <c r="B382" s="49">
        <f>IF('GESTION B'!F424&lt;=0,'GESTION B'!B424," ")</f>
        <v>0</v>
      </c>
      <c r="C382" s="55">
        <f>IF('GESTION B'!F424&gt;=0,'GESTION B'!C424," ")</f>
        <v>0</v>
      </c>
      <c r="D382" s="56">
        <f>IF('GESTION B'!F424&gt;=0,'GESTION B'!D424," ")</f>
        <v>0</v>
      </c>
    </row>
    <row r="383" spans="1:4">
      <c r="A383" s="54">
        <f>IF('GESTION B'!F425&lt;=0,'GESTION B'!A425," ")</f>
        <v>0</v>
      </c>
      <c r="B383" s="49">
        <f>IF('GESTION B'!F425&lt;=0,'GESTION B'!B425," ")</f>
        <v>0</v>
      </c>
      <c r="C383" s="55">
        <f>IF('GESTION B'!F425&gt;=0,'GESTION B'!C425," ")</f>
        <v>0</v>
      </c>
      <c r="D383" s="56">
        <f>IF('GESTION B'!F425&gt;=0,'GESTION B'!D425," ")</f>
        <v>0</v>
      </c>
    </row>
    <row r="384" spans="1:4">
      <c r="A384" s="54">
        <f>IF('GESTION B'!F426&lt;=0,'GESTION B'!A426," ")</f>
        <v>0</v>
      </c>
      <c r="B384" s="49">
        <f>IF('GESTION B'!F426&lt;=0,'GESTION B'!B426," ")</f>
        <v>0</v>
      </c>
      <c r="C384" s="55">
        <f>IF('GESTION B'!F426&gt;=0,'GESTION B'!C426," ")</f>
        <v>0</v>
      </c>
      <c r="D384" s="56">
        <f>IF('GESTION B'!F426&gt;=0,'GESTION B'!D426," ")</f>
        <v>0</v>
      </c>
    </row>
    <row r="385" spans="1:4">
      <c r="A385" s="54">
        <f>IF('GESTION B'!F427&lt;=0,'GESTION B'!A427," ")</f>
        <v>0</v>
      </c>
      <c r="B385" s="49">
        <f>IF('GESTION B'!F427&lt;=0,'GESTION B'!B427," ")</f>
        <v>0</v>
      </c>
      <c r="C385" s="55">
        <f>IF('GESTION B'!F427&gt;=0,'GESTION B'!C427," ")</f>
        <v>0</v>
      </c>
      <c r="D385" s="56">
        <f>IF('GESTION B'!F427&gt;=0,'GESTION B'!D427," ")</f>
        <v>0</v>
      </c>
    </row>
    <row r="386" spans="1:4">
      <c r="A386" s="54">
        <f>IF('GESTION B'!F428&lt;=0,'GESTION B'!A428," ")</f>
        <v>0</v>
      </c>
      <c r="B386" s="49">
        <f>IF('GESTION B'!F428&lt;=0,'GESTION B'!B428," ")</f>
        <v>0</v>
      </c>
      <c r="C386" s="55">
        <f>IF('GESTION B'!F428&gt;=0,'GESTION B'!C428," ")</f>
        <v>0</v>
      </c>
      <c r="D386" s="56">
        <f>IF('GESTION B'!F428&gt;=0,'GESTION B'!D428," ")</f>
        <v>0</v>
      </c>
    </row>
    <row r="387" spans="1:4">
      <c r="A387" s="54">
        <f>IF('GESTION B'!F429&lt;=0,'GESTION B'!A429," ")</f>
        <v>0</v>
      </c>
      <c r="B387" s="49">
        <f>IF('GESTION B'!F429&lt;=0,'GESTION B'!B429," ")</f>
        <v>0</v>
      </c>
      <c r="C387" s="55">
        <f>IF('GESTION B'!F429&gt;=0,'GESTION B'!C429," ")</f>
        <v>0</v>
      </c>
      <c r="D387" s="56">
        <f>IF('GESTION B'!F429&gt;=0,'GESTION B'!D429," ")</f>
        <v>0</v>
      </c>
    </row>
    <row r="388" spans="1:4">
      <c r="A388" s="54">
        <f>IF('GESTION B'!F430&lt;=0,'GESTION B'!A430," ")</f>
        <v>0</v>
      </c>
      <c r="B388" s="49">
        <f>IF('GESTION B'!F430&lt;=0,'GESTION B'!B430," ")</f>
        <v>0</v>
      </c>
      <c r="C388" s="55">
        <f>IF('GESTION B'!F430&gt;=0,'GESTION B'!C430," ")</f>
        <v>0</v>
      </c>
      <c r="D388" s="56">
        <f>IF('GESTION B'!F430&gt;=0,'GESTION B'!D430," ")</f>
        <v>0</v>
      </c>
    </row>
    <row r="389" spans="1:4">
      <c r="A389" s="54">
        <f>IF('GESTION B'!F431&lt;=0,'GESTION B'!A431," ")</f>
        <v>0</v>
      </c>
      <c r="B389" s="49">
        <f>IF('GESTION B'!F431&lt;=0,'GESTION B'!B431," ")</f>
        <v>0</v>
      </c>
      <c r="C389" s="55">
        <f>IF('GESTION B'!F431&gt;=0,'GESTION B'!C431," ")</f>
        <v>0</v>
      </c>
      <c r="D389" s="56">
        <f>IF('GESTION B'!F431&gt;=0,'GESTION B'!D431," ")</f>
        <v>0</v>
      </c>
    </row>
    <row r="390" spans="1:4">
      <c r="A390" s="54">
        <f>IF('GESTION B'!F432&lt;=0,'GESTION B'!A432," ")</f>
        <v>0</v>
      </c>
      <c r="B390" s="49">
        <f>IF('GESTION B'!F432&lt;=0,'GESTION B'!B432," ")</f>
        <v>0</v>
      </c>
      <c r="C390" s="55">
        <f>IF('GESTION B'!F432&gt;=0,'GESTION B'!C432," ")</f>
        <v>0</v>
      </c>
      <c r="D390" s="56">
        <f>IF('GESTION B'!F432&gt;=0,'GESTION B'!D432," ")</f>
        <v>0</v>
      </c>
    </row>
    <row r="391" spans="1:4">
      <c r="A391" s="54">
        <f>IF('GESTION B'!F433&lt;=0,'GESTION B'!A433," ")</f>
        <v>0</v>
      </c>
      <c r="B391" s="49">
        <f>IF('GESTION B'!F433&lt;=0,'GESTION B'!B433," ")</f>
        <v>0</v>
      </c>
      <c r="C391" s="55">
        <f>IF('GESTION B'!F433&gt;=0,'GESTION B'!C433," ")</f>
        <v>0</v>
      </c>
      <c r="D391" s="56">
        <f>IF('GESTION B'!F433&gt;=0,'GESTION B'!D433," ")</f>
        <v>0</v>
      </c>
    </row>
    <row r="392" spans="1:4">
      <c r="A392" s="54">
        <f>IF('GESTION B'!F434&lt;=0,'GESTION B'!A434," ")</f>
        <v>0</v>
      </c>
      <c r="B392" s="49">
        <f>IF('GESTION B'!F434&lt;=0,'GESTION B'!B434," ")</f>
        <v>0</v>
      </c>
      <c r="C392" s="55">
        <f>IF('GESTION B'!F434&gt;=0,'GESTION B'!C434," ")</f>
        <v>0</v>
      </c>
      <c r="D392" s="56">
        <f>IF('GESTION B'!F434&gt;=0,'GESTION B'!D434," ")</f>
        <v>0</v>
      </c>
    </row>
    <row r="393" spans="1:4">
      <c r="A393" s="54">
        <f>IF('GESTION B'!F435&lt;=0,'GESTION B'!A435," ")</f>
        <v>0</v>
      </c>
      <c r="B393" s="49">
        <f>IF('GESTION B'!F435&lt;=0,'GESTION B'!B435," ")</f>
        <v>0</v>
      </c>
      <c r="C393" s="55">
        <f>IF('GESTION B'!F435&gt;=0,'GESTION B'!C435," ")</f>
        <v>0</v>
      </c>
      <c r="D393" s="56">
        <f>IF('GESTION B'!F435&gt;=0,'GESTION B'!D435," ")</f>
        <v>0</v>
      </c>
    </row>
    <row r="394" spans="1:4">
      <c r="A394" s="54">
        <f>IF('GESTION B'!F436&lt;=0,'GESTION B'!A436," ")</f>
        <v>0</v>
      </c>
      <c r="B394" s="49">
        <f>IF('GESTION B'!F436&lt;=0,'GESTION B'!B436," ")</f>
        <v>0</v>
      </c>
      <c r="C394" s="55">
        <f>IF('GESTION B'!F436&gt;=0,'GESTION B'!C436," ")</f>
        <v>0</v>
      </c>
      <c r="D394" s="56">
        <f>IF('GESTION B'!F436&gt;=0,'GESTION B'!D436," ")</f>
        <v>0</v>
      </c>
    </row>
    <row r="395" spans="1:4">
      <c r="A395" s="54">
        <f>IF('GESTION B'!F437&lt;=0,'GESTION B'!A437," ")</f>
        <v>0</v>
      </c>
      <c r="B395" s="49">
        <f>IF('GESTION B'!F437&lt;=0,'GESTION B'!B437," ")</f>
        <v>0</v>
      </c>
      <c r="C395" s="55">
        <f>IF('GESTION B'!F437&gt;=0,'GESTION B'!C437," ")</f>
        <v>0</v>
      </c>
      <c r="D395" s="56">
        <f>IF('GESTION B'!F437&gt;=0,'GESTION B'!D437," ")</f>
        <v>0</v>
      </c>
    </row>
    <row r="396" spans="1:4">
      <c r="A396" s="54">
        <f>IF('GESTION B'!F438&lt;=0,'GESTION B'!A438," ")</f>
        <v>0</v>
      </c>
      <c r="B396" s="49">
        <f>IF('GESTION B'!F438&lt;=0,'GESTION B'!B438," ")</f>
        <v>0</v>
      </c>
      <c r="C396" s="55">
        <f>IF('GESTION B'!F438&gt;=0,'GESTION B'!C438," ")</f>
        <v>0</v>
      </c>
      <c r="D396" s="56">
        <f>IF('GESTION B'!F438&gt;=0,'GESTION B'!D438," ")</f>
        <v>0</v>
      </c>
    </row>
    <row r="397" spans="1:4">
      <c r="A397" s="54">
        <f>IF('GESTION B'!F439&lt;=0,'GESTION B'!A439," ")</f>
        <v>0</v>
      </c>
      <c r="B397" s="49">
        <f>IF('GESTION B'!F439&lt;=0,'GESTION B'!B439," ")</f>
        <v>0</v>
      </c>
      <c r="C397" s="55">
        <f>IF('GESTION B'!F439&gt;=0,'GESTION B'!C439," ")</f>
        <v>0</v>
      </c>
      <c r="D397" s="56">
        <f>IF('GESTION B'!F439&gt;=0,'GESTION B'!D439," ")</f>
        <v>0</v>
      </c>
    </row>
    <row r="398" spans="1:4">
      <c r="A398" s="54">
        <f>IF('GESTION B'!F440&lt;=0,'GESTION B'!A440," ")</f>
        <v>0</v>
      </c>
      <c r="B398" s="49">
        <f>IF('GESTION B'!F440&lt;=0,'GESTION B'!B440," ")</f>
        <v>0</v>
      </c>
      <c r="C398" s="55">
        <f>IF('GESTION B'!F440&gt;=0,'GESTION B'!C440," ")</f>
        <v>0</v>
      </c>
      <c r="D398" s="56">
        <f>IF('GESTION B'!F440&gt;=0,'GESTION B'!D440," ")</f>
        <v>0</v>
      </c>
    </row>
    <row r="399" spans="1:4">
      <c r="A399" s="54">
        <f>IF('GESTION B'!F441&lt;=0,'GESTION B'!A441," ")</f>
        <v>0</v>
      </c>
      <c r="B399" s="49">
        <f>IF('GESTION B'!F441&lt;=0,'GESTION B'!B441," ")</f>
        <v>0</v>
      </c>
      <c r="C399" s="55">
        <f>IF('GESTION B'!F441&gt;=0,'GESTION B'!C441," ")</f>
        <v>0</v>
      </c>
      <c r="D399" s="56">
        <f>IF('GESTION B'!F441&gt;=0,'GESTION B'!D441," ")</f>
        <v>0</v>
      </c>
    </row>
    <row r="400" spans="1:4">
      <c r="A400" s="54">
        <f>IF('GESTION B'!F442&lt;=0,'GESTION B'!A442," ")</f>
        <v>0</v>
      </c>
      <c r="B400" s="49">
        <f>IF('GESTION B'!F442&lt;=0,'GESTION B'!B442," ")</f>
        <v>0</v>
      </c>
      <c r="C400" s="55">
        <f>IF('GESTION B'!F442&gt;=0,'GESTION B'!C442," ")</f>
        <v>0</v>
      </c>
      <c r="D400" s="56">
        <f>IF('GESTION B'!F442&gt;=0,'GESTION B'!D442," ")</f>
        <v>0</v>
      </c>
    </row>
  </sheetData>
  <mergeCells count="2">
    <mergeCell ref="F1:J1"/>
    <mergeCell ref="A1:D1"/>
  </mergeCell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5">
    <tabColor rgb="FFFFFF00"/>
  </sheetPr>
  <dimension ref="B1:G321"/>
  <sheetViews>
    <sheetView topLeftCell="A7" zoomScale="75" zoomScaleNormal="75" workbookViewId="0">
      <selection activeCell="B19" sqref="B19"/>
    </sheetView>
  </sheetViews>
  <sheetFormatPr baseColWidth="10" defaultRowHeight="18.75"/>
  <cols>
    <col min="2" max="2" width="15.28515625" style="8" customWidth="1"/>
    <col min="7" max="7" width="15" customWidth="1"/>
  </cols>
  <sheetData>
    <row r="1" spans="2:7" ht="31.5">
      <c r="G1" s="72" t="s">
        <v>0</v>
      </c>
    </row>
    <row r="2" spans="2:7" ht="15">
      <c r="B2" s="9" t="s">
        <v>868</v>
      </c>
    </row>
    <row r="3" spans="2:7" ht="15">
      <c r="B3" s="9" t="s">
        <v>880</v>
      </c>
    </row>
    <row r="4" spans="2:7" ht="15">
      <c r="B4" s="9" t="s">
        <v>901</v>
      </c>
    </row>
    <row r="5" spans="2:7" ht="15">
      <c r="B5" s="9" t="s">
        <v>932</v>
      </c>
    </row>
    <row r="6" spans="2:7" ht="15">
      <c r="B6" s="9" t="s">
        <v>859</v>
      </c>
    </row>
    <row r="7" spans="2:7" ht="15">
      <c r="B7" s="7" t="s">
        <v>599</v>
      </c>
    </row>
    <row r="8" spans="2:7" ht="15">
      <c r="B8" s="7" t="s">
        <v>647</v>
      </c>
    </row>
    <row r="9" spans="2:7" ht="15">
      <c r="B9" s="7" t="s">
        <v>674</v>
      </c>
    </row>
    <row r="10" spans="2:7" ht="15">
      <c r="B10" s="9" t="s">
        <v>923</v>
      </c>
    </row>
    <row r="11" spans="2:7" ht="15">
      <c r="B11" s="9" t="s">
        <v>900</v>
      </c>
    </row>
    <row r="12" spans="2:7" ht="15">
      <c r="B12" s="7" t="s">
        <v>700</v>
      </c>
    </row>
    <row r="13" spans="2:7" ht="15">
      <c r="B13" s="9" t="s">
        <v>909</v>
      </c>
    </row>
    <row r="14" spans="2:7" ht="15">
      <c r="B14" s="7" t="s">
        <v>706</v>
      </c>
    </row>
    <row r="15" spans="2:7" ht="15">
      <c r="B15" s="9" t="s">
        <v>747</v>
      </c>
    </row>
    <row r="16" spans="2:7" ht="15">
      <c r="B16" s="9" t="s">
        <v>612</v>
      </c>
    </row>
    <row r="17" spans="2:2" ht="15">
      <c r="B17" s="9" t="s">
        <v>882</v>
      </c>
    </row>
    <row r="18" spans="2:2" ht="15">
      <c r="B18" s="9" t="s">
        <v>847</v>
      </c>
    </row>
    <row r="19" spans="2:2" ht="15">
      <c r="B19" s="9" t="s">
        <v>924</v>
      </c>
    </row>
    <row r="20" spans="2:2" ht="15">
      <c r="B20" s="7" t="s">
        <v>11</v>
      </c>
    </row>
    <row r="21" spans="2:2" ht="15">
      <c r="B21" s="9" t="s">
        <v>903</v>
      </c>
    </row>
    <row r="22" spans="2:2" ht="15">
      <c r="B22" s="9" t="s">
        <v>794</v>
      </c>
    </row>
    <row r="23" spans="2:2" ht="15">
      <c r="B23" s="9" t="s">
        <v>798</v>
      </c>
    </row>
    <row r="24" spans="2:2" ht="15">
      <c r="B24" s="9" t="s">
        <v>944</v>
      </c>
    </row>
    <row r="25" spans="2:2" ht="15">
      <c r="B25" s="9" t="s">
        <v>1342</v>
      </c>
    </row>
    <row r="26" spans="2:2" ht="15">
      <c r="B26" s="9" t="s">
        <v>1347</v>
      </c>
    </row>
    <row r="27" spans="2:2" ht="15">
      <c r="B27" s="9" t="s">
        <v>1493</v>
      </c>
    </row>
    <row r="28" spans="2:2" ht="15">
      <c r="B28" s="9" t="s">
        <v>1496</v>
      </c>
    </row>
    <row r="29" spans="2:2" ht="15">
      <c r="B29" s="9" t="s">
        <v>1497</v>
      </c>
    </row>
    <row r="30" spans="2:2" ht="15">
      <c r="B30" s="9" t="s">
        <v>1598</v>
      </c>
    </row>
    <row r="31" spans="2:2" ht="15">
      <c r="B31" s="9" t="s">
        <v>1599</v>
      </c>
    </row>
    <row r="32" spans="2:2" ht="15">
      <c r="B32" s="9" t="s">
        <v>1624</v>
      </c>
    </row>
    <row r="33" spans="2:2" ht="15">
      <c r="B33" s="9" t="s">
        <v>1662</v>
      </c>
    </row>
    <row r="34" spans="2:2" ht="15">
      <c r="B34" s="9" t="s">
        <v>1677</v>
      </c>
    </row>
    <row r="35" spans="2:2" ht="15">
      <c r="B35" s="9" t="s">
        <v>1679</v>
      </c>
    </row>
    <row r="36" spans="2:2" ht="15">
      <c r="B36" s="9" t="s">
        <v>1691</v>
      </c>
    </row>
    <row r="37" spans="2:2" ht="15">
      <c r="B37" s="9"/>
    </row>
    <row r="38" spans="2:2" ht="15">
      <c r="B38" s="9"/>
    </row>
    <row r="39" spans="2:2" ht="15">
      <c r="B39" s="9"/>
    </row>
    <row r="40" spans="2:2" ht="15">
      <c r="B40" s="9"/>
    </row>
    <row r="41" spans="2:2" ht="15">
      <c r="B41" s="9"/>
    </row>
    <row r="42" spans="2:2" ht="15">
      <c r="B42" s="9"/>
    </row>
    <row r="43" spans="2:2" ht="15">
      <c r="B43" s="9"/>
    </row>
    <row r="44" spans="2:2" ht="15">
      <c r="B44" s="9"/>
    </row>
    <row r="45" spans="2:2" ht="15">
      <c r="B45" s="9"/>
    </row>
    <row r="46" spans="2:2" ht="15">
      <c r="B46" s="9"/>
    </row>
    <row r="47" spans="2:2" ht="15">
      <c r="B47" s="9"/>
    </row>
    <row r="48" spans="2:2" ht="15">
      <c r="B48" s="9"/>
    </row>
    <row r="49" spans="2:2" ht="15">
      <c r="B49" s="9"/>
    </row>
    <row r="50" spans="2:2" ht="15">
      <c r="B50" s="9"/>
    </row>
    <row r="51" spans="2:2" ht="15">
      <c r="B51" s="9"/>
    </row>
    <row r="52" spans="2:2" ht="15">
      <c r="B52" s="9"/>
    </row>
    <row r="53" spans="2:2" ht="15">
      <c r="B53" s="9"/>
    </row>
    <row r="54" spans="2:2" ht="15">
      <c r="B54" s="9"/>
    </row>
    <row r="55" spans="2:2" ht="15">
      <c r="B55" s="9"/>
    </row>
    <row r="56" spans="2:2" ht="15">
      <c r="B56" s="9"/>
    </row>
    <row r="57" spans="2:2" ht="15">
      <c r="B57" s="9"/>
    </row>
    <row r="58" spans="2:2" ht="15">
      <c r="B58" s="9"/>
    </row>
    <row r="59" spans="2:2" ht="15">
      <c r="B59" s="9"/>
    </row>
    <row r="60" spans="2:2" ht="15">
      <c r="B60" s="9"/>
    </row>
    <row r="61" spans="2:2" ht="15">
      <c r="B61" s="9"/>
    </row>
    <row r="62" spans="2:2" ht="15">
      <c r="B62" s="9"/>
    </row>
    <row r="63" spans="2:2" ht="15">
      <c r="B63" s="9"/>
    </row>
    <row r="64" spans="2:2" ht="15">
      <c r="B64" s="9"/>
    </row>
    <row r="65" spans="2:2" ht="15">
      <c r="B65" s="9"/>
    </row>
    <row r="66" spans="2:2" ht="15">
      <c r="B66" s="9"/>
    </row>
    <row r="67" spans="2:2" ht="15">
      <c r="B67" s="9"/>
    </row>
    <row r="68" spans="2:2" ht="15">
      <c r="B68" s="9"/>
    </row>
    <row r="69" spans="2:2" ht="15">
      <c r="B69" s="9"/>
    </row>
    <row r="70" spans="2:2" ht="15">
      <c r="B70" s="9"/>
    </row>
    <row r="71" spans="2:2" ht="15">
      <c r="B71" s="9"/>
    </row>
    <row r="72" spans="2:2" ht="15">
      <c r="B72" s="9"/>
    </row>
    <row r="73" spans="2:2" ht="15">
      <c r="B73" s="9"/>
    </row>
    <row r="74" spans="2:2" ht="15">
      <c r="B74" s="9"/>
    </row>
    <row r="75" spans="2:2" ht="15">
      <c r="B75" s="9"/>
    </row>
    <row r="76" spans="2:2" ht="15">
      <c r="B76" s="9"/>
    </row>
    <row r="77" spans="2:2" ht="15">
      <c r="B77" s="9"/>
    </row>
    <row r="78" spans="2:2" ht="15">
      <c r="B78" s="9"/>
    </row>
    <row r="79" spans="2:2" ht="15">
      <c r="B79" s="9"/>
    </row>
    <row r="80" spans="2:2" ht="15">
      <c r="B80" s="9"/>
    </row>
    <row r="81" spans="2:2" ht="15">
      <c r="B81" s="9"/>
    </row>
    <row r="82" spans="2:2" ht="15">
      <c r="B82" s="9"/>
    </row>
    <row r="83" spans="2:2" ht="15">
      <c r="B83" s="9"/>
    </row>
    <row r="84" spans="2:2" ht="15">
      <c r="B84" s="9"/>
    </row>
    <row r="85" spans="2:2" ht="15">
      <c r="B85" s="9"/>
    </row>
    <row r="86" spans="2:2" ht="15">
      <c r="B86" s="9"/>
    </row>
    <row r="87" spans="2:2" ht="15">
      <c r="B87" s="9"/>
    </row>
    <row r="88" spans="2:2" ht="15">
      <c r="B88" s="9"/>
    </row>
    <row r="89" spans="2:2" ht="15">
      <c r="B89" s="9"/>
    </row>
    <row r="90" spans="2:2" ht="15">
      <c r="B90" s="9"/>
    </row>
    <row r="91" spans="2:2" ht="15">
      <c r="B91" s="9"/>
    </row>
    <row r="92" spans="2:2" ht="15">
      <c r="B92" s="9"/>
    </row>
    <row r="93" spans="2:2" ht="15">
      <c r="B93" s="9"/>
    </row>
    <row r="94" spans="2:2" ht="15">
      <c r="B94" s="9"/>
    </row>
    <row r="95" spans="2:2" ht="15">
      <c r="B95" s="9"/>
    </row>
    <row r="96" spans="2:2" ht="15">
      <c r="B96" s="9"/>
    </row>
    <row r="97" spans="2:2" ht="15">
      <c r="B97" s="9"/>
    </row>
    <row r="98" spans="2:2" ht="15">
      <c r="B98" s="9"/>
    </row>
    <row r="99" spans="2:2" ht="15">
      <c r="B99" s="9"/>
    </row>
    <row r="100" spans="2:2" ht="15">
      <c r="B100" s="9"/>
    </row>
    <row r="101" spans="2:2" ht="15">
      <c r="B101" s="9"/>
    </row>
    <row r="102" spans="2:2" ht="15">
      <c r="B102" s="9"/>
    </row>
    <row r="103" spans="2:2" ht="15">
      <c r="B103" s="9"/>
    </row>
    <row r="104" spans="2:2" ht="15">
      <c r="B104" s="9"/>
    </row>
    <row r="105" spans="2:2" ht="15">
      <c r="B105" s="9"/>
    </row>
    <row r="106" spans="2:2" ht="15">
      <c r="B106" s="9"/>
    </row>
    <row r="107" spans="2:2" ht="15">
      <c r="B107" s="9"/>
    </row>
    <row r="108" spans="2:2" ht="15">
      <c r="B108" s="9"/>
    </row>
    <row r="109" spans="2:2" ht="15">
      <c r="B109" s="9"/>
    </row>
    <row r="110" spans="2:2" ht="15">
      <c r="B110" s="9"/>
    </row>
    <row r="111" spans="2:2" ht="15">
      <c r="B111" s="9"/>
    </row>
    <row r="112" spans="2:2" ht="15">
      <c r="B112" s="9"/>
    </row>
    <row r="113" spans="2:2" ht="15">
      <c r="B113" s="9"/>
    </row>
    <row r="114" spans="2:2" ht="15">
      <c r="B114" s="9"/>
    </row>
    <row r="115" spans="2:2" ht="15">
      <c r="B115" s="9"/>
    </row>
    <row r="116" spans="2:2" ht="15">
      <c r="B116" s="9"/>
    </row>
    <row r="117" spans="2:2" ht="15">
      <c r="B117" s="9"/>
    </row>
    <row r="118" spans="2:2" ht="15">
      <c r="B118" s="9"/>
    </row>
    <row r="119" spans="2:2" ht="15">
      <c r="B119" s="9"/>
    </row>
    <row r="120" spans="2:2" ht="15">
      <c r="B120" s="9"/>
    </row>
    <row r="121" spans="2:2" ht="15">
      <c r="B121" s="9"/>
    </row>
    <row r="122" spans="2:2" ht="15">
      <c r="B122" s="9"/>
    </row>
    <row r="123" spans="2:2" ht="15">
      <c r="B123" s="9"/>
    </row>
    <row r="124" spans="2:2" ht="15">
      <c r="B124" s="9"/>
    </row>
    <row r="125" spans="2:2" ht="15">
      <c r="B125" s="9"/>
    </row>
    <row r="126" spans="2:2" ht="15">
      <c r="B126" s="9"/>
    </row>
    <row r="127" spans="2:2" ht="15">
      <c r="B127" s="9"/>
    </row>
    <row r="128" spans="2:2" ht="15">
      <c r="B128" s="9"/>
    </row>
    <row r="129" spans="2:2" ht="15">
      <c r="B129" s="9"/>
    </row>
    <row r="130" spans="2:2" ht="15">
      <c r="B130" s="9"/>
    </row>
    <row r="131" spans="2:2" ht="15">
      <c r="B131" s="9"/>
    </row>
    <row r="132" spans="2:2" ht="15">
      <c r="B132" s="9"/>
    </row>
    <row r="133" spans="2:2" ht="15">
      <c r="B133" s="9"/>
    </row>
    <row r="134" spans="2:2" ht="15">
      <c r="B134" s="9"/>
    </row>
    <row r="135" spans="2:2" ht="15">
      <c r="B135" s="9"/>
    </row>
    <row r="136" spans="2:2" ht="15">
      <c r="B136" s="9"/>
    </row>
    <row r="137" spans="2:2" ht="15">
      <c r="B137" s="9"/>
    </row>
    <row r="138" spans="2:2" ht="15">
      <c r="B138" s="9"/>
    </row>
    <row r="139" spans="2:2" ht="15">
      <c r="B139" s="9"/>
    </row>
    <row r="140" spans="2:2" ht="15">
      <c r="B140" s="9"/>
    </row>
    <row r="141" spans="2:2" ht="15">
      <c r="B141" s="9"/>
    </row>
    <row r="142" spans="2:2" ht="15">
      <c r="B142" s="9"/>
    </row>
    <row r="143" spans="2:2" ht="15">
      <c r="B143" s="9"/>
    </row>
    <row r="144" spans="2:2" ht="15">
      <c r="B144" s="9"/>
    </row>
    <row r="145" spans="2:2" ht="15">
      <c r="B145" s="9"/>
    </row>
    <row r="146" spans="2:2" ht="15">
      <c r="B146" s="9"/>
    </row>
    <row r="147" spans="2:2" ht="15">
      <c r="B147" s="9"/>
    </row>
    <row r="148" spans="2:2" ht="15">
      <c r="B148" s="9"/>
    </row>
    <row r="149" spans="2:2" ht="15">
      <c r="B149" s="9"/>
    </row>
    <row r="150" spans="2:2" ht="15">
      <c r="B150" s="9"/>
    </row>
    <row r="151" spans="2:2" ht="15">
      <c r="B151" s="9"/>
    </row>
    <row r="152" spans="2:2" ht="15">
      <c r="B152" s="9"/>
    </row>
    <row r="153" spans="2:2" ht="15">
      <c r="B153" s="9"/>
    </row>
    <row r="154" spans="2:2" ht="15">
      <c r="B154" s="9"/>
    </row>
    <row r="155" spans="2:2" ht="15">
      <c r="B155" s="9"/>
    </row>
    <row r="156" spans="2:2" ht="15">
      <c r="B156" s="9"/>
    </row>
    <row r="157" spans="2:2" ht="15">
      <c r="B157" s="9"/>
    </row>
    <row r="158" spans="2:2" ht="15">
      <c r="B158" s="9"/>
    </row>
    <row r="159" spans="2:2" ht="15">
      <c r="B159" s="9"/>
    </row>
    <row r="160" spans="2:2" ht="15">
      <c r="B160" s="9"/>
    </row>
    <row r="161" spans="2:2" ht="15">
      <c r="B161" s="9"/>
    </row>
    <row r="162" spans="2:2" ht="15">
      <c r="B162" s="9"/>
    </row>
    <row r="163" spans="2:2" ht="15">
      <c r="B163" s="9"/>
    </row>
    <row r="164" spans="2:2" ht="15">
      <c r="B164" s="9"/>
    </row>
    <row r="165" spans="2:2" ht="15">
      <c r="B165" s="9"/>
    </row>
    <row r="166" spans="2:2" ht="15">
      <c r="B166" s="9"/>
    </row>
    <row r="167" spans="2:2" ht="15">
      <c r="B167" s="9"/>
    </row>
    <row r="168" spans="2:2" ht="15">
      <c r="B168" s="9"/>
    </row>
    <row r="169" spans="2:2" ht="15">
      <c r="B169" s="9"/>
    </row>
    <row r="170" spans="2:2" ht="15">
      <c r="B170" s="9"/>
    </row>
    <row r="171" spans="2:2" ht="15">
      <c r="B171" s="9"/>
    </row>
    <row r="172" spans="2:2" ht="15">
      <c r="B172" s="9"/>
    </row>
    <row r="173" spans="2:2" ht="15">
      <c r="B173" s="9"/>
    </row>
    <row r="174" spans="2:2" ht="15">
      <c r="B174" s="9"/>
    </row>
    <row r="175" spans="2:2" ht="15">
      <c r="B175" s="9"/>
    </row>
    <row r="176" spans="2:2" ht="15">
      <c r="B176" s="9"/>
    </row>
    <row r="177" spans="2:2" ht="15">
      <c r="B177" s="9"/>
    </row>
    <row r="178" spans="2:2" ht="15">
      <c r="B178" s="9"/>
    </row>
    <row r="179" spans="2:2" ht="15">
      <c r="B179" s="9"/>
    </row>
    <row r="180" spans="2:2" ht="15">
      <c r="B180" s="9"/>
    </row>
    <row r="181" spans="2:2" ht="15">
      <c r="B181" s="9"/>
    </row>
    <row r="182" spans="2:2" ht="15">
      <c r="B182" s="9"/>
    </row>
    <row r="183" spans="2:2" ht="15">
      <c r="B183" s="9"/>
    </row>
    <row r="184" spans="2:2" ht="15">
      <c r="B184" s="9"/>
    </row>
    <row r="185" spans="2:2" ht="15">
      <c r="B185" s="9"/>
    </row>
    <row r="186" spans="2:2" ht="15">
      <c r="B186" s="9"/>
    </row>
    <row r="187" spans="2:2" ht="15">
      <c r="B187" s="9"/>
    </row>
    <row r="188" spans="2:2" ht="15">
      <c r="B188" s="9"/>
    </row>
    <row r="189" spans="2:2" ht="15">
      <c r="B189" s="9"/>
    </row>
    <row r="190" spans="2:2" ht="15">
      <c r="B190" s="9"/>
    </row>
    <row r="191" spans="2:2" ht="15">
      <c r="B191" s="9"/>
    </row>
    <row r="192" spans="2:2" ht="15">
      <c r="B192" s="9"/>
    </row>
    <row r="193" spans="2:2" ht="15">
      <c r="B193" s="9"/>
    </row>
    <row r="194" spans="2:2" ht="15">
      <c r="B194" s="9"/>
    </row>
    <row r="195" spans="2:2" ht="15">
      <c r="B195" s="9"/>
    </row>
    <row r="196" spans="2:2" ht="15">
      <c r="B196" s="9"/>
    </row>
    <row r="197" spans="2:2" ht="15">
      <c r="B197" s="9"/>
    </row>
    <row r="198" spans="2:2" ht="15">
      <c r="B198" s="9"/>
    </row>
    <row r="199" spans="2:2" ht="15">
      <c r="B199" s="9"/>
    </row>
    <row r="200" spans="2:2" ht="15">
      <c r="B200" s="9"/>
    </row>
    <row r="201" spans="2:2" ht="15">
      <c r="B201" s="9"/>
    </row>
    <row r="202" spans="2:2" ht="15">
      <c r="B202" s="9"/>
    </row>
    <row r="203" spans="2:2" ht="15">
      <c r="B203" s="9"/>
    </row>
    <row r="204" spans="2:2" ht="15">
      <c r="B204" s="9"/>
    </row>
    <row r="205" spans="2:2" ht="15">
      <c r="B205" s="9"/>
    </row>
    <row r="206" spans="2:2" ht="15">
      <c r="B206" s="9"/>
    </row>
    <row r="207" spans="2:2" ht="15">
      <c r="B207" s="9"/>
    </row>
    <row r="208" spans="2:2" ht="15">
      <c r="B208" s="9"/>
    </row>
    <row r="209" spans="2:2" ht="15">
      <c r="B209" s="9"/>
    </row>
    <row r="210" spans="2:2" ht="15">
      <c r="B210" s="9"/>
    </row>
    <row r="211" spans="2:2" ht="15">
      <c r="B211" s="9"/>
    </row>
    <row r="212" spans="2:2" ht="15">
      <c r="B212" s="9"/>
    </row>
    <row r="213" spans="2:2" ht="15">
      <c r="B213" s="9"/>
    </row>
    <row r="214" spans="2:2" ht="15">
      <c r="B214" s="9"/>
    </row>
    <row r="215" spans="2:2" ht="15">
      <c r="B215" s="9"/>
    </row>
    <row r="216" spans="2:2" ht="15">
      <c r="B216" s="9"/>
    </row>
    <row r="217" spans="2:2" ht="15">
      <c r="B217" s="9"/>
    </row>
    <row r="218" spans="2:2" ht="15">
      <c r="B218" s="9"/>
    </row>
    <row r="219" spans="2:2" ht="15">
      <c r="B219" s="9"/>
    </row>
    <row r="220" spans="2:2" ht="15">
      <c r="B220" s="9"/>
    </row>
    <row r="221" spans="2:2" ht="15">
      <c r="B221" s="9"/>
    </row>
    <row r="222" spans="2:2" ht="15">
      <c r="B222" s="9"/>
    </row>
    <row r="223" spans="2:2" ht="15">
      <c r="B223" s="9"/>
    </row>
    <row r="224" spans="2:2" ht="15">
      <c r="B224" s="9"/>
    </row>
    <row r="225" spans="2:2" ht="15">
      <c r="B225" s="9"/>
    </row>
    <row r="226" spans="2:2" ht="15">
      <c r="B226" s="9"/>
    </row>
    <row r="227" spans="2:2" ht="15">
      <c r="B227" s="9"/>
    </row>
    <row r="228" spans="2:2" ht="15">
      <c r="B228" s="9"/>
    </row>
    <row r="229" spans="2:2" ht="15">
      <c r="B229" s="9"/>
    </row>
    <row r="230" spans="2:2" ht="15">
      <c r="B230" s="9"/>
    </row>
    <row r="231" spans="2:2" ht="15">
      <c r="B231" s="9"/>
    </row>
    <row r="232" spans="2:2" ht="15">
      <c r="B232" s="9"/>
    </row>
    <row r="233" spans="2:2" ht="15">
      <c r="B233" s="9"/>
    </row>
    <row r="234" spans="2:2" ht="15">
      <c r="B234" s="9"/>
    </row>
    <row r="235" spans="2:2" ht="15">
      <c r="B235" s="9"/>
    </row>
    <row r="236" spans="2:2" ht="15">
      <c r="B236" s="9"/>
    </row>
    <row r="237" spans="2:2" ht="15">
      <c r="B237" s="9"/>
    </row>
    <row r="238" spans="2:2" ht="15">
      <c r="B238" s="9"/>
    </row>
    <row r="239" spans="2:2" ht="15">
      <c r="B239" s="9"/>
    </row>
    <row r="240" spans="2:2" ht="15">
      <c r="B240" s="9"/>
    </row>
    <row r="241" spans="2:2" ht="15">
      <c r="B241" s="9"/>
    </row>
    <row r="242" spans="2:2" ht="15">
      <c r="B242" s="9"/>
    </row>
    <row r="243" spans="2:2" ht="15">
      <c r="B243" s="9"/>
    </row>
    <row r="244" spans="2:2" ht="15">
      <c r="B244" s="9"/>
    </row>
    <row r="245" spans="2:2" ht="15">
      <c r="B245" s="9"/>
    </row>
    <row r="246" spans="2:2" ht="15">
      <c r="B246" s="9"/>
    </row>
    <row r="247" spans="2:2" ht="15">
      <c r="B247" s="9"/>
    </row>
    <row r="248" spans="2:2" ht="15">
      <c r="B248" s="9"/>
    </row>
    <row r="249" spans="2:2" ht="15">
      <c r="B249" s="9"/>
    </row>
    <row r="250" spans="2:2" ht="15">
      <c r="B250" s="9"/>
    </row>
    <row r="251" spans="2:2" ht="15">
      <c r="B251" s="9"/>
    </row>
    <row r="252" spans="2:2" ht="15">
      <c r="B252" s="9"/>
    </row>
    <row r="253" spans="2:2" ht="15">
      <c r="B253" s="9"/>
    </row>
    <row r="254" spans="2:2" ht="15">
      <c r="B254" s="9"/>
    </row>
    <row r="255" spans="2:2" ht="15">
      <c r="B255" s="9"/>
    </row>
    <row r="256" spans="2:2" ht="15">
      <c r="B256" s="9"/>
    </row>
    <row r="257" spans="2:2" ht="15">
      <c r="B257" s="9"/>
    </row>
    <row r="258" spans="2:2" ht="15">
      <c r="B258" s="9"/>
    </row>
    <row r="259" spans="2:2" ht="15">
      <c r="B259" s="9"/>
    </row>
    <row r="260" spans="2:2" ht="15">
      <c r="B260" s="9"/>
    </row>
    <row r="261" spans="2:2" ht="15">
      <c r="B261" s="9"/>
    </row>
    <row r="262" spans="2:2" ht="15">
      <c r="B262" s="9"/>
    </row>
    <row r="263" spans="2:2" ht="15">
      <c r="B263" s="9"/>
    </row>
    <row r="264" spans="2:2" ht="15">
      <c r="B264" s="9"/>
    </row>
    <row r="265" spans="2:2" ht="15">
      <c r="B265" s="9"/>
    </row>
    <row r="266" spans="2:2" ht="15">
      <c r="B266" s="9"/>
    </row>
    <row r="267" spans="2:2" ht="15">
      <c r="B267" s="9"/>
    </row>
    <row r="268" spans="2:2" ht="15">
      <c r="B268" s="9"/>
    </row>
    <row r="269" spans="2:2" ht="15">
      <c r="B269" s="9"/>
    </row>
    <row r="270" spans="2:2" ht="15">
      <c r="B270" s="9"/>
    </row>
    <row r="271" spans="2:2" ht="15">
      <c r="B271" s="9"/>
    </row>
    <row r="272" spans="2:2" ht="15">
      <c r="B272" s="9"/>
    </row>
    <row r="273" spans="2:2" ht="15">
      <c r="B273" s="9"/>
    </row>
    <row r="274" spans="2:2" ht="15">
      <c r="B274" s="9"/>
    </row>
    <row r="275" spans="2:2" ht="15">
      <c r="B275" s="9"/>
    </row>
    <row r="276" spans="2:2" ht="15">
      <c r="B276" s="9"/>
    </row>
    <row r="277" spans="2:2" ht="15">
      <c r="B277" s="9"/>
    </row>
    <row r="278" spans="2:2" ht="15">
      <c r="B278" s="9"/>
    </row>
    <row r="279" spans="2:2" ht="15">
      <c r="B279" s="9"/>
    </row>
    <row r="280" spans="2:2" ht="15">
      <c r="B280" s="9"/>
    </row>
    <row r="281" spans="2:2" ht="15">
      <c r="B281" s="9"/>
    </row>
    <row r="282" spans="2:2" ht="15">
      <c r="B282" s="9"/>
    </row>
    <row r="283" spans="2:2" ht="15">
      <c r="B283" s="9"/>
    </row>
    <row r="284" spans="2:2" ht="15">
      <c r="B284" s="9"/>
    </row>
    <row r="285" spans="2:2" ht="15">
      <c r="B285" s="9"/>
    </row>
    <row r="286" spans="2:2" ht="15">
      <c r="B286" s="9"/>
    </row>
    <row r="287" spans="2:2" ht="15">
      <c r="B287" s="9"/>
    </row>
    <row r="288" spans="2:2" ht="15">
      <c r="B288" s="9"/>
    </row>
    <row r="289" spans="2:2" ht="15">
      <c r="B289" s="9"/>
    </row>
    <row r="290" spans="2:2" ht="15">
      <c r="B290" s="9"/>
    </row>
    <row r="291" spans="2:2" ht="15">
      <c r="B291" s="9"/>
    </row>
    <row r="292" spans="2:2" ht="15">
      <c r="B292" s="9"/>
    </row>
    <row r="293" spans="2:2" ht="15">
      <c r="B293" s="9"/>
    </row>
    <row r="294" spans="2:2" ht="15">
      <c r="B294" s="9"/>
    </row>
    <row r="295" spans="2:2" ht="15">
      <c r="B295" s="9"/>
    </row>
    <row r="296" spans="2:2" ht="15">
      <c r="B296" s="9"/>
    </row>
    <row r="297" spans="2:2" ht="15">
      <c r="B297" s="9"/>
    </row>
    <row r="298" spans="2:2" ht="15">
      <c r="B298" s="9"/>
    </row>
    <row r="299" spans="2:2" ht="15">
      <c r="B299" s="9"/>
    </row>
    <row r="300" spans="2:2" ht="15">
      <c r="B300" s="9"/>
    </row>
    <row r="301" spans="2:2" ht="15">
      <c r="B301" s="9"/>
    </row>
    <row r="302" spans="2:2" ht="15">
      <c r="B302" s="9"/>
    </row>
    <row r="303" spans="2:2" ht="15">
      <c r="B303" s="9"/>
    </row>
    <row r="304" spans="2:2" ht="15">
      <c r="B304" s="9"/>
    </row>
    <row r="305" spans="2:2" ht="15">
      <c r="B305" s="9"/>
    </row>
    <row r="306" spans="2:2" ht="15">
      <c r="B306" s="9"/>
    </row>
    <row r="307" spans="2:2" ht="15">
      <c r="B307" s="9"/>
    </row>
    <row r="308" spans="2:2" ht="15">
      <c r="B308" s="9"/>
    </row>
    <row r="309" spans="2:2" ht="15">
      <c r="B309" s="9"/>
    </row>
    <row r="310" spans="2:2" ht="15">
      <c r="B310" s="9"/>
    </row>
    <row r="311" spans="2:2" ht="15">
      <c r="B311" s="9"/>
    </row>
    <row r="312" spans="2:2" ht="15">
      <c r="B312" s="9"/>
    </row>
    <row r="313" spans="2:2" ht="15">
      <c r="B313" s="9"/>
    </row>
    <row r="314" spans="2:2" ht="15">
      <c r="B314" s="9"/>
    </row>
    <row r="315" spans="2:2" ht="15">
      <c r="B315" s="9"/>
    </row>
    <row r="316" spans="2:2" ht="15">
      <c r="B316" s="9"/>
    </row>
    <row r="317" spans="2:2" ht="15">
      <c r="B317" s="9"/>
    </row>
    <row r="318" spans="2:2" ht="15">
      <c r="B318" s="9"/>
    </row>
    <row r="319" spans="2:2" ht="15">
      <c r="B319" s="9"/>
    </row>
    <row r="320" spans="2:2" ht="15">
      <c r="B320" s="9"/>
    </row>
    <row r="321" spans="2:2" ht="15">
      <c r="B321" s="9"/>
    </row>
  </sheetData>
  <sortState ref="B2:B23">
    <sortCondition ref="B2"/>
  </sortState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6">
    <tabColor rgb="FFC00000"/>
  </sheetPr>
  <dimension ref="B1:E128"/>
  <sheetViews>
    <sheetView topLeftCell="A115" zoomScale="75" zoomScaleNormal="75" workbookViewId="0">
      <selection activeCell="B19" sqref="B19"/>
    </sheetView>
  </sheetViews>
  <sheetFormatPr baseColWidth="10" defaultRowHeight="15"/>
  <sheetData>
    <row r="1" spans="2:5" ht="31.5">
      <c r="E1" s="70" t="s">
        <v>695</v>
      </c>
    </row>
    <row r="2" spans="2:5" ht="18.75">
      <c r="B2" s="19" t="s">
        <v>848</v>
      </c>
      <c r="E2" s="2"/>
    </row>
    <row r="3" spans="2:5" ht="18.75">
      <c r="B3" s="19" t="s">
        <v>849</v>
      </c>
      <c r="E3" s="2"/>
    </row>
    <row r="4" spans="2:5" ht="18.75">
      <c r="B4" s="11" t="s">
        <v>850</v>
      </c>
      <c r="E4" s="2"/>
    </row>
    <row r="5" spans="2:5" ht="18.75">
      <c r="B5" s="19" t="s">
        <v>885</v>
      </c>
      <c r="E5" s="2"/>
    </row>
    <row r="6" spans="2:5" ht="18.75">
      <c r="B6" s="19" t="s">
        <v>1494</v>
      </c>
      <c r="E6" s="2"/>
    </row>
    <row r="7" spans="2:5" ht="18.75">
      <c r="B7" s="19" t="s">
        <v>886</v>
      </c>
      <c r="E7" s="2"/>
    </row>
    <row r="8" spans="2:5" ht="18.75">
      <c r="B8" s="19"/>
      <c r="E8" s="2"/>
    </row>
    <row r="9" spans="2:5" ht="18.75">
      <c r="B9" s="19" t="s">
        <v>563</v>
      </c>
      <c r="E9" s="2"/>
    </row>
    <row r="10" spans="2:5" ht="18.75">
      <c r="B10" s="19"/>
      <c r="E10" s="2"/>
    </row>
    <row r="11" spans="2:5">
      <c r="B11" s="19" t="s">
        <v>668</v>
      </c>
    </row>
    <row r="12" spans="2:5">
      <c r="B12" s="19" t="s">
        <v>1639</v>
      </c>
    </row>
    <row r="13" spans="2:5">
      <c r="B13" s="19" t="s">
        <v>669</v>
      </c>
    </row>
    <row r="14" spans="2:5">
      <c r="B14" s="19" t="s">
        <v>670</v>
      </c>
    </row>
    <row r="15" spans="2:5">
      <c r="B15" s="19" t="s">
        <v>672</v>
      </c>
    </row>
    <row r="16" spans="2:5">
      <c r="B16" s="19" t="s">
        <v>671</v>
      </c>
    </row>
    <row r="17" spans="2:2">
      <c r="B17" s="19" t="s">
        <v>655</v>
      </c>
    </row>
    <row r="18" spans="2:2">
      <c r="B18" s="19" t="s">
        <v>656</v>
      </c>
    </row>
    <row r="19" spans="2:2">
      <c r="B19" s="19" t="s">
        <v>657</v>
      </c>
    </row>
    <row r="20" spans="2:2">
      <c r="B20" s="19" t="s">
        <v>658</v>
      </c>
    </row>
    <row r="21" spans="2:2">
      <c r="B21" s="19" t="s">
        <v>659</v>
      </c>
    </row>
    <row r="22" spans="2:2">
      <c r="B22" s="19" t="s">
        <v>660</v>
      </c>
    </row>
    <row r="23" spans="2:2">
      <c r="B23" s="19" t="s">
        <v>661</v>
      </c>
    </row>
    <row r="24" spans="2:2">
      <c r="B24" s="19" t="s">
        <v>648</v>
      </c>
    </row>
    <row r="25" spans="2:2">
      <c r="B25" s="19" t="s">
        <v>649</v>
      </c>
    </row>
    <row r="26" spans="2:2">
      <c r="B26" s="19" t="s">
        <v>653</v>
      </c>
    </row>
    <row r="27" spans="2:2">
      <c r="B27" s="19" t="s">
        <v>650</v>
      </c>
    </row>
    <row r="28" spans="2:2">
      <c r="B28" s="19" t="s">
        <v>654</v>
      </c>
    </row>
    <row r="29" spans="2:2">
      <c r="B29" s="19" t="s">
        <v>894</v>
      </c>
    </row>
    <row r="30" spans="2:2">
      <c r="B30" s="11" t="s">
        <v>3</v>
      </c>
    </row>
    <row r="31" spans="2:2">
      <c r="B31" s="19" t="s">
        <v>568</v>
      </c>
    </row>
    <row r="32" spans="2:2">
      <c r="B32" s="19" t="s">
        <v>676</v>
      </c>
    </row>
    <row r="33" spans="2:2">
      <c r="B33" s="19" t="s">
        <v>633</v>
      </c>
    </row>
    <row r="34" spans="2:2">
      <c r="B34" s="19" t="s">
        <v>851</v>
      </c>
    </row>
    <row r="35" spans="2:2">
      <c r="B35" s="19" t="s">
        <v>567</v>
      </c>
    </row>
    <row r="36" spans="2:2">
      <c r="B36" s="19" t="s">
        <v>567</v>
      </c>
    </row>
    <row r="37" spans="2:2">
      <c r="B37" s="19" t="s">
        <v>852</v>
      </c>
    </row>
    <row r="38" spans="2:2">
      <c r="B38" s="19" t="s">
        <v>635</v>
      </c>
    </row>
    <row r="39" spans="2:2">
      <c r="B39" s="19" t="s">
        <v>634</v>
      </c>
    </row>
    <row r="40" spans="2:2">
      <c r="B40" s="19" t="s">
        <v>634</v>
      </c>
    </row>
    <row r="41" spans="2:2">
      <c r="B41" s="19" t="s">
        <v>853</v>
      </c>
    </row>
    <row r="42" spans="2:2">
      <c r="B42" s="19" t="s">
        <v>865</v>
      </c>
    </row>
    <row r="43" spans="2:2">
      <c r="B43" s="19" t="s">
        <v>569</v>
      </c>
    </row>
    <row r="44" spans="2:2">
      <c r="B44" s="19" t="s">
        <v>569</v>
      </c>
    </row>
    <row r="45" spans="2:2">
      <c r="B45" s="19" t="s">
        <v>632</v>
      </c>
    </row>
    <row r="46" spans="2:2">
      <c r="B46" s="19" t="s">
        <v>860</v>
      </c>
    </row>
    <row r="47" spans="2:2">
      <c r="B47" s="19" t="s">
        <v>856</v>
      </c>
    </row>
    <row r="48" spans="2:2">
      <c r="B48" s="11" t="s">
        <v>16</v>
      </c>
    </row>
    <row r="49" spans="2:2">
      <c r="B49" s="19" t="s">
        <v>854</v>
      </c>
    </row>
    <row r="50" spans="2:2">
      <c r="B50" s="19" t="s">
        <v>723</v>
      </c>
    </row>
    <row r="51" spans="2:2">
      <c r="B51" s="19" t="s">
        <v>855</v>
      </c>
    </row>
    <row r="52" spans="2:2">
      <c r="B52" s="19" t="s">
        <v>883</v>
      </c>
    </row>
    <row r="53" spans="2:2">
      <c r="B53" s="11" t="s">
        <v>5</v>
      </c>
    </row>
    <row r="54" spans="2:2">
      <c r="B54" s="11" t="s">
        <v>1546</v>
      </c>
    </row>
    <row r="55" spans="2:2">
      <c r="B55" s="19" t="s">
        <v>598</v>
      </c>
    </row>
    <row r="56" spans="2:2">
      <c r="B56" s="19" t="s">
        <v>812</v>
      </c>
    </row>
    <row r="57" spans="2:2">
      <c r="B57" s="19" t="s">
        <v>884</v>
      </c>
    </row>
    <row r="58" spans="2:2">
      <c r="B58" s="11" t="s">
        <v>7</v>
      </c>
    </row>
    <row r="59" spans="2:2">
      <c r="B59" s="19" t="s">
        <v>7</v>
      </c>
    </row>
    <row r="60" spans="2:2">
      <c r="B60" s="19" t="s">
        <v>864</v>
      </c>
    </row>
    <row r="61" spans="2:2">
      <c r="B61" s="19" t="s">
        <v>597</v>
      </c>
    </row>
    <row r="62" spans="2:2">
      <c r="B62" s="19" t="s">
        <v>678</v>
      </c>
    </row>
    <row r="63" spans="2:2">
      <c r="B63" s="19" t="s">
        <v>682</v>
      </c>
    </row>
    <row r="64" spans="2:2">
      <c r="B64" s="19" t="s">
        <v>679</v>
      </c>
    </row>
    <row r="65" spans="2:2">
      <c r="B65" s="19" t="s">
        <v>680</v>
      </c>
    </row>
    <row r="66" spans="2:2">
      <c r="B66" s="19" t="s">
        <v>681</v>
      </c>
    </row>
    <row r="67" spans="2:2">
      <c r="B67" s="19"/>
    </row>
    <row r="68" spans="2:2">
      <c r="B68" s="19" t="s">
        <v>879</v>
      </c>
    </row>
    <row r="69" spans="2:2">
      <c r="B69" s="19" t="s">
        <v>877</v>
      </c>
    </row>
    <row r="70" spans="2:2">
      <c r="B70" s="19" t="s">
        <v>876</v>
      </c>
    </row>
    <row r="71" spans="2:2">
      <c r="B71" s="19" t="s">
        <v>878</v>
      </c>
    </row>
    <row r="72" spans="2:2">
      <c r="B72" s="19" t="s">
        <v>564</v>
      </c>
    </row>
    <row r="73" spans="2:2">
      <c r="B73" s="19" t="s">
        <v>565</v>
      </c>
    </row>
    <row r="74" spans="2:2">
      <c r="B74" s="19" t="s">
        <v>566</v>
      </c>
    </row>
    <row r="75" spans="2:2">
      <c r="B75" s="19" t="s">
        <v>592</v>
      </c>
    </row>
    <row r="76" spans="2:2">
      <c r="B76" s="19" t="s">
        <v>588</v>
      </c>
    </row>
    <row r="77" spans="2:2">
      <c r="B77" s="19" t="s">
        <v>593</v>
      </c>
    </row>
    <row r="78" spans="2:2">
      <c r="B78" s="19" t="s">
        <v>589</v>
      </c>
    </row>
    <row r="79" spans="2:2">
      <c r="B79" s="19" t="s">
        <v>594</v>
      </c>
    </row>
    <row r="80" spans="2:2">
      <c r="B80" s="19" t="s">
        <v>590</v>
      </c>
    </row>
    <row r="81" spans="2:2">
      <c r="B81" s="19" t="s">
        <v>590</v>
      </c>
    </row>
    <row r="82" spans="2:2">
      <c r="B82" s="19" t="s">
        <v>595</v>
      </c>
    </row>
    <row r="83" spans="2:2">
      <c r="B83" s="19" t="s">
        <v>596</v>
      </c>
    </row>
    <row r="84" spans="2:2">
      <c r="B84" s="19" t="s">
        <v>591</v>
      </c>
    </row>
    <row r="85" spans="2:2">
      <c r="B85" s="19" t="s">
        <v>861</v>
      </c>
    </row>
    <row r="86" spans="2:2">
      <c r="B86" s="19" t="s">
        <v>608</v>
      </c>
    </row>
    <row r="87" spans="2:2">
      <c r="B87" s="19" t="s">
        <v>609</v>
      </c>
    </row>
    <row r="88" spans="2:2">
      <c r="B88" s="19" t="s">
        <v>611</v>
      </c>
    </row>
    <row r="89" spans="2:2">
      <c r="B89" s="19" t="s">
        <v>583</v>
      </c>
    </row>
    <row r="90" spans="2:2">
      <c r="B90" s="11" t="s">
        <v>582</v>
      </c>
    </row>
    <row r="91" spans="2:2">
      <c r="B91" s="19" t="s">
        <v>585</v>
      </c>
    </row>
    <row r="92" spans="2:2">
      <c r="B92" s="11" t="s">
        <v>641</v>
      </c>
    </row>
    <row r="93" spans="2:2">
      <c r="B93" s="19" t="s">
        <v>584</v>
      </c>
    </row>
    <row r="94" spans="2:2">
      <c r="B94" s="19" t="s">
        <v>673</v>
      </c>
    </row>
    <row r="95" spans="2:2">
      <c r="B95" s="19" t="s">
        <v>613</v>
      </c>
    </row>
    <row r="96" spans="2:2">
      <c r="B96" s="19" t="s">
        <v>646</v>
      </c>
    </row>
    <row r="97" spans="2:2">
      <c r="B97" s="19" t="s">
        <v>614</v>
      </c>
    </row>
    <row r="98" spans="2:2">
      <c r="B98" s="19" t="s">
        <v>615</v>
      </c>
    </row>
    <row r="99" spans="2:2">
      <c r="B99" s="19" t="s">
        <v>616</v>
      </c>
    </row>
    <row r="100" spans="2:2">
      <c r="B100" s="19" t="s">
        <v>628</v>
      </c>
    </row>
    <row r="101" spans="2:2">
      <c r="B101" s="19" t="s">
        <v>617</v>
      </c>
    </row>
    <row r="102" spans="2:2">
      <c r="B102" s="19" t="s">
        <v>618</v>
      </c>
    </row>
    <row r="103" spans="2:2">
      <c r="B103" s="19" t="s">
        <v>626</v>
      </c>
    </row>
    <row r="104" spans="2:2">
      <c r="B104" s="19"/>
    </row>
    <row r="105" spans="2:2">
      <c r="B105" s="19" t="s">
        <v>575</v>
      </c>
    </row>
    <row r="106" spans="2:2">
      <c r="B106" s="19" t="s">
        <v>578</v>
      </c>
    </row>
    <row r="107" spans="2:2">
      <c r="B107" s="19" t="s">
        <v>576</v>
      </c>
    </row>
    <row r="108" spans="2:2">
      <c r="B108" s="19" t="s">
        <v>577</v>
      </c>
    </row>
    <row r="109" spans="2:2">
      <c r="B109" s="19"/>
    </row>
    <row r="110" spans="2:2">
      <c r="B110" s="19" t="s">
        <v>874</v>
      </c>
    </row>
    <row r="111" spans="2:2">
      <c r="B111" s="19" t="s">
        <v>875</v>
      </c>
    </row>
    <row r="112" spans="2:2">
      <c r="B112" s="19" t="s">
        <v>1645</v>
      </c>
    </row>
    <row r="113" spans="2:2">
      <c r="B113" s="19" t="s">
        <v>587</v>
      </c>
    </row>
    <row r="114" spans="2:2">
      <c r="B114" s="19" t="s">
        <v>698</v>
      </c>
    </row>
    <row r="115" spans="2:2">
      <c r="B115" s="19" t="s">
        <v>699</v>
      </c>
    </row>
    <row r="116" spans="2:2">
      <c r="B116" s="19"/>
    </row>
    <row r="117" spans="2:2">
      <c r="B117" s="19" t="s">
        <v>951</v>
      </c>
    </row>
    <row r="118" spans="2:2">
      <c r="B118" s="19" t="s">
        <v>950</v>
      </c>
    </row>
    <row r="119" spans="2:2">
      <c r="B119" s="19"/>
    </row>
    <row r="120" spans="2:2">
      <c r="B120" s="19" t="s">
        <v>954</v>
      </c>
    </row>
    <row r="121" spans="2:2">
      <c r="B121" s="19" t="s">
        <v>1116</v>
      </c>
    </row>
    <row r="122" spans="2:2">
      <c r="B122" s="19" t="s">
        <v>1450</v>
      </c>
    </row>
    <row r="123" spans="2:2">
      <c r="B123" s="19" t="s">
        <v>1445</v>
      </c>
    </row>
    <row r="124" spans="2:2">
      <c r="B124" s="19" t="s">
        <v>1452</v>
      </c>
    </row>
    <row r="125" spans="2:2">
      <c r="B125" s="19" t="s">
        <v>1723</v>
      </c>
    </row>
    <row r="126" spans="2:2">
      <c r="B126" s="19" t="s">
        <v>1724</v>
      </c>
    </row>
    <row r="127" spans="2:2">
      <c r="B127" s="19" t="s">
        <v>740</v>
      </c>
    </row>
    <row r="128" spans="2:2">
      <c r="B128" s="19"/>
    </row>
  </sheetData>
  <sortState ref="B2:B118">
    <sortCondition ref="B118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Feuil7">
    <tabColor rgb="FFC00000"/>
  </sheetPr>
  <dimension ref="B1:K140"/>
  <sheetViews>
    <sheetView topLeftCell="A121" zoomScale="75" zoomScaleNormal="75" workbookViewId="0">
      <selection activeCell="B19" sqref="B19"/>
    </sheetView>
  </sheetViews>
  <sheetFormatPr baseColWidth="10" defaultRowHeight="15"/>
  <cols>
    <col min="2" max="2" width="20.140625" customWidth="1"/>
  </cols>
  <sheetData>
    <row r="1" spans="2:6" ht="31.5">
      <c r="F1" s="70" t="s">
        <v>693</v>
      </c>
    </row>
    <row r="3" spans="2:6">
      <c r="B3" s="43">
        <v>9001</v>
      </c>
    </row>
    <row r="4" spans="2:6">
      <c r="B4" s="43">
        <v>9004</v>
      </c>
    </row>
    <row r="5" spans="2:6">
      <c r="B5" s="43">
        <v>9006</v>
      </c>
    </row>
    <row r="6" spans="2:6">
      <c r="B6" s="43">
        <v>9007</v>
      </c>
    </row>
    <row r="7" spans="2:6">
      <c r="B7" s="43">
        <v>9009</v>
      </c>
    </row>
    <row r="8" spans="2:6">
      <c r="B8" s="43">
        <v>9010</v>
      </c>
    </row>
    <row r="9" spans="2:6">
      <c r="B9" s="43">
        <v>9011</v>
      </c>
    </row>
    <row r="10" spans="2:6">
      <c r="B10" s="43">
        <v>9020</v>
      </c>
    </row>
    <row r="11" spans="2:6">
      <c r="B11" s="43">
        <v>9022</v>
      </c>
    </row>
    <row r="12" spans="2:6">
      <c r="B12" s="43">
        <v>9023</v>
      </c>
    </row>
    <row r="13" spans="2:6">
      <c r="B13" s="43">
        <v>9024</v>
      </c>
    </row>
    <row r="14" spans="2:6">
      <c r="B14" s="43">
        <v>9025</v>
      </c>
    </row>
    <row r="15" spans="2:6">
      <c r="B15" s="43">
        <v>9026</v>
      </c>
    </row>
    <row r="16" spans="2:6">
      <c r="B16" s="43"/>
    </row>
    <row r="17" spans="2:2">
      <c r="B17" t="s">
        <v>905</v>
      </c>
    </row>
    <row r="18" spans="2:2">
      <c r="B18" t="s">
        <v>904</v>
      </c>
    </row>
    <row r="20" spans="2:2">
      <c r="B20" t="s">
        <v>736</v>
      </c>
    </row>
    <row r="21" spans="2:2">
      <c r="B21" t="s">
        <v>737</v>
      </c>
    </row>
    <row r="22" spans="2:2">
      <c r="B22" t="s">
        <v>740</v>
      </c>
    </row>
    <row r="24" spans="2:2">
      <c r="B24" t="s">
        <v>841</v>
      </c>
    </row>
    <row r="26" spans="2:2">
      <c r="B26" t="s">
        <v>715</v>
      </c>
    </row>
    <row r="28" spans="2:2">
      <c r="B28" t="s">
        <v>660</v>
      </c>
    </row>
    <row r="29" spans="2:2">
      <c r="B29" t="s">
        <v>795</v>
      </c>
    </row>
    <row r="30" spans="2:2">
      <c r="B30" t="s">
        <v>796</v>
      </c>
    </row>
    <row r="31" spans="2:2">
      <c r="B31" t="s">
        <v>707</v>
      </c>
    </row>
    <row r="32" spans="2:2">
      <c r="B32" t="s">
        <v>710</v>
      </c>
    </row>
    <row r="33" spans="2:2">
      <c r="B33" t="s">
        <v>712</v>
      </c>
    </row>
    <row r="35" spans="2:2">
      <c r="B35" t="s">
        <v>814</v>
      </c>
    </row>
    <row r="36" spans="2:2">
      <c r="B36" t="s">
        <v>3</v>
      </c>
    </row>
    <row r="37" spans="2:2">
      <c r="B37" t="s">
        <v>811</v>
      </c>
    </row>
    <row r="38" spans="2:2">
      <c r="B38" t="s">
        <v>634</v>
      </c>
    </row>
    <row r="39" spans="2:2">
      <c r="B39" t="s">
        <v>634</v>
      </c>
    </row>
    <row r="40" spans="2:2">
      <c r="B40" t="s">
        <v>632</v>
      </c>
    </row>
    <row r="41" spans="2:2">
      <c r="B41" t="s">
        <v>926</v>
      </c>
    </row>
    <row r="42" spans="2:2">
      <c r="B42" t="s">
        <v>723</v>
      </c>
    </row>
    <row r="43" spans="2:2">
      <c r="B43" t="s">
        <v>723</v>
      </c>
    </row>
    <row r="44" spans="2:2">
      <c r="B44" t="s">
        <v>930</v>
      </c>
    </row>
    <row r="45" spans="2:2">
      <c r="B45" t="s">
        <v>812</v>
      </c>
    </row>
    <row r="46" spans="2:2">
      <c r="B46" t="s">
        <v>731</v>
      </c>
    </row>
    <row r="47" spans="2:2">
      <c r="B47" t="s">
        <v>7</v>
      </c>
    </row>
    <row r="48" spans="2:2">
      <c r="B48" t="s">
        <v>732</v>
      </c>
    </row>
    <row r="49" spans="2:2">
      <c r="B49" t="s">
        <v>813</v>
      </c>
    </row>
    <row r="50" spans="2:2">
      <c r="B50" s="20" t="s">
        <v>825</v>
      </c>
    </row>
    <row r="51" spans="2:2">
      <c r="B51" s="20" t="s">
        <v>829</v>
      </c>
    </row>
    <row r="52" spans="2:2">
      <c r="B52" s="20" t="s">
        <v>830</v>
      </c>
    </row>
    <row r="53" spans="2:2">
      <c r="B53" s="20" t="s">
        <v>833</v>
      </c>
    </row>
    <row r="54" spans="2:2">
      <c r="B54" t="s">
        <v>934</v>
      </c>
    </row>
    <row r="55" spans="2:2">
      <c r="B55" t="s">
        <v>939</v>
      </c>
    </row>
    <row r="57" spans="2:2">
      <c r="B57" t="s">
        <v>907</v>
      </c>
    </row>
    <row r="58" spans="2:2">
      <c r="B58" t="s">
        <v>908</v>
      </c>
    </row>
    <row r="60" spans="2:2">
      <c r="B60" t="s">
        <v>810</v>
      </c>
    </row>
    <row r="61" spans="2:2">
      <c r="B61" t="s">
        <v>807</v>
      </c>
    </row>
    <row r="62" spans="2:2">
      <c r="B62" t="s">
        <v>802</v>
      </c>
    </row>
    <row r="63" spans="2:2">
      <c r="B63" t="s">
        <v>809</v>
      </c>
    </row>
    <row r="64" spans="2:2">
      <c r="B64" t="s">
        <v>808</v>
      </c>
    </row>
    <row r="65" spans="2:2">
      <c r="B65" t="s">
        <v>803</v>
      </c>
    </row>
    <row r="66" spans="2:2">
      <c r="B66" t="s">
        <v>804</v>
      </c>
    </row>
    <row r="67" spans="2:2">
      <c r="B67" t="s">
        <v>953</v>
      </c>
    </row>
    <row r="68" spans="2:2">
      <c r="B68" t="s">
        <v>910</v>
      </c>
    </row>
    <row r="69" spans="2:2">
      <c r="B69" t="s">
        <v>914</v>
      </c>
    </row>
    <row r="70" spans="2:2">
      <c r="B70" t="s">
        <v>920</v>
      </c>
    </row>
    <row r="71" spans="2:2">
      <c r="B71" t="s">
        <v>913</v>
      </c>
    </row>
    <row r="72" spans="2:2">
      <c r="B72" t="s">
        <v>911</v>
      </c>
    </row>
    <row r="73" spans="2:2">
      <c r="B73" t="s">
        <v>912</v>
      </c>
    </row>
    <row r="74" spans="2:2">
      <c r="B74" t="s">
        <v>921</v>
      </c>
    </row>
    <row r="75" spans="2:2">
      <c r="B75" t="s">
        <v>922</v>
      </c>
    </row>
    <row r="76" spans="2:2">
      <c r="B76" t="s">
        <v>583</v>
      </c>
    </row>
    <row r="77" spans="2:2">
      <c r="B77" t="s">
        <v>582</v>
      </c>
    </row>
    <row r="78" spans="2:2">
      <c r="B78" t="s">
        <v>840</v>
      </c>
    </row>
    <row r="79" spans="2:2">
      <c r="B79" t="s">
        <v>835</v>
      </c>
    </row>
    <row r="80" spans="2:2">
      <c r="B80" t="s">
        <v>836</v>
      </c>
    </row>
    <row r="81" spans="2:2">
      <c r="B81" t="s">
        <v>646</v>
      </c>
    </row>
    <row r="82" spans="2:2">
      <c r="B82" t="s">
        <v>935</v>
      </c>
    </row>
    <row r="83" spans="2:2">
      <c r="B83" t="s">
        <v>933</v>
      </c>
    </row>
    <row r="84" spans="2:2">
      <c r="B84" t="s">
        <v>937</v>
      </c>
    </row>
    <row r="85" spans="2:2">
      <c r="B85" t="s">
        <v>938</v>
      </c>
    </row>
    <row r="86" spans="2:2">
      <c r="B86" t="s">
        <v>936</v>
      </c>
    </row>
    <row r="88" spans="2:2">
      <c r="B88" t="s">
        <v>743</v>
      </c>
    </row>
    <row r="89" spans="2:2">
      <c r="B89" t="s">
        <v>744</v>
      </c>
    </row>
    <row r="90" spans="2:2">
      <c r="B90" t="s">
        <v>745</v>
      </c>
    </row>
    <row r="91" spans="2:2">
      <c r="B91" t="s">
        <v>746</v>
      </c>
    </row>
    <row r="93" spans="2:2">
      <c r="B93" t="s">
        <v>846</v>
      </c>
    </row>
    <row r="94" spans="2:2">
      <c r="B94" t="s">
        <v>742</v>
      </c>
    </row>
    <row r="96" spans="2:2">
      <c r="B96" s="45" t="s">
        <v>820</v>
      </c>
    </row>
    <row r="97" spans="2:4">
      <c r="B97" s="45" t="s">
        <v>821</v>
      </c>
    </row>
    <row r="98" spans="2:4">
      <c r="B98" s="45" t="s">
        <v>822</v>
      </c>
    </row>
    <row r="99" spans="2:4">
      <c r="B99" s="45" t="s">
        <v>823</v>
      </c>
    </row>
    <row r="100" spans="2:4">
      <c r="B100" s="45" t="s">
        <v>824</v>
      </c>
    </row>
    <row r="101" spans="2:4">
      <c r="B101" t="s">
        <v>815</v>
      </c>
    </row>
    <row r="102" spans="2:4">
      <c r="B102" s="44" t="s">
        <v>817</v>
      </c>
    </row>
    <row r="103" spans="2:4">
      <c r="B103" t="s">
        <v>816</v>
      </c>
    </row>
    <row r="104" spans="2:4">
      <c r="B104" s="43" t="s">
        <v>891</v>
      </c>
    </row>
    <row r="105" spans="2:4">
      <c r="B105" t="s">
        <v>818</v>
      </c>
    </row>
    <row r="106" spans="2:4">
      <c r="B106" t="s">
        <v>819</v>
      </c>
    </row>
    <row r="107" spans="2:4">
      <c r="B107" s="43"/>
    </row>
    <row r="108" spans="2:4">
      <c r="B108" s="43" t="s">
        <v>1600</v>
      </c>
    </row>
    <row r="109" spans="2:4">
      <c r="B109" t="s">
        <v>598</v>
      </c>
    </row>
    <row r="110" spans="2:4">
      <c r="B110" t="s">
        <v>949</v>
      </c>
    </row>
    <row r="111" spans="2:4">
      <c r="B111" t="s">
        <v>945</v>
      </c>
      <c r="D111" s="6"/>
    </row>
    <row r="112" spans="2:4">
      <c r="B112" t="s">
        <v>1657</v>
      </c>
      <c r="D112" s="6"/>
    </row>
    <row r="114" spans="2:11">
      <c r="B114" s="20" t="s">
        <v>946</v>
      </c>
      <c r="K114" t="s">
        <v>1658</v>
      </c>
    </row>
    <row r="116" spans="2:11">
      <c r="B116" t="s">
        <v>1105</v>
      </c>
    </row>
    <row r="118" spans="2:11">
      <c r="B118" t="s">
        <v>850</v>
      </c>
    </row>
    <row r="119" spans="2:11">
      <c r="B119" t="s">
        <v>740</v>
      </c>
    </row>
    <row r="120" spans="2:11">
      <c r="B120" t="s">
        <v>1500</v>
      </c>
    </row>
    <row r="121" spans="2:11">
      <c r="B121" t="s">
        <v>1658</v>
      </c>
    </row>
    <row r="122" spans="2:11">
      <c r="B122" t="s">
        <v>16</v>
      </c>
    </row>
    <row r="123" spans="2:11">
      <c r="B123" t="s">
        <v>1473</v>
      </c>
    </row>
    <row r="124" spans="2:11">
      <c r="B124" t="s">
        <v>819</v>
      </c>
    </row>
    <row r="125" spans="2:11">
      <c r="B125" t="s">
        <v>1487</v>
      </c>
    </row>
    <row r="126" spans="2:11">
      <c r="B126" t="s">
        <v>1482</v>
      </c>
    </row>
    <row r="127" spans="2:11">
      <c r="B127" t="s">
        <v>1590</v>
      </c>
    </row>
    <row r="128" spans="2:11">
      <c r="B128" t="s">
        <v>1601</v>
      </c>
    </row>
    <row r="129" spans="2:2">
      <c r="B129" t="s">
        <v>1607</v>
      </c>
    </row>
    <row r="130" spans="2:2">
      <c r="B130" t="s">
        <v>1608</v>
      </c>
    </row>
    <row r="131" spans="2:2">
      <c r="B131" t="s">
        <v>1609</v>
      </c>
    </row>
    <row r="132" spans="2:2">
      <c r="B132" t="s">
        <v>1610</v>
      </c>
    </row>
    <row r="133" spans="2:2">
      <c r="B133" t="s">
        <v>1619</v>
      </c>
    </row>
    <row r="134" spans="2:2">
      <c r="B134" t="s">
        <v>1621</v>
      </c>
    </row>
    <row r="135" spans="2:2">
      <c r="B135" t="s">
        <v>1625</v>
      </c>
    </row>
    <row r="136" spans="2:2">
      <c r="B136" t="s">
        <v>1626</v>
      </c>
    </row>
    <row r="137" spans="2:2">
      <c r="B137" t="s">
        <v>1659</v>
      </c>
    </row>
    <row r="138" spans="2:2">
      <c r="B138" t="s">
        <v>1668</v>
      </c>
    </row>
    <row r="139" spans="2:2">
      <c r="B139" t="s">
        <v>1669</v>
      </c>
    </row>
    <row r="140" spans="2:2">
      <c r="B140" t="s">
        <v>1664</v>
      </c>
    </row>
  </sheetData>
  <sortState ref="B3:B95">
    <sortCondition ref="B3"/>
  </sortState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 codeName="Feuil13">
    <tabColor rgb="FFFF0000"/>
  </sheetPr>
  <dimension ref="B3:B81"/>
  <sheetViews>
    <sheetView zoomScale="75" zoomScaleNormal="75" workbookViewId="0">
      <selection activeCell="B19" sqref="B19"/>
    </sheetView>
  </sheetViews>
  <sheetFormatPr baseColWidth="10" defaultRowHeight="15"/>
  <sheetData>
    <row r="3" spans="2:2">
      <c r="B3" t="s">
        <v>922</v>
      </c>
    </row>
    <row r="4" spans="2:2">
      <c r="B4" t="s">
        <v>16</v>
      </c>
    </row>
    <row r="5" spans="2:2">
      <c r="B5" t="s">
        <v>921</v>
      </c>
    </row>
    <row r="6" spans="2:2">
      <c r="B6" t="s">
        <v>1357</v>
      </c>
    </row>
    <row r="7" spans="2:2">
      <c r="B7" t="s">
        <v>1358</v>
      </c>
    </row>
    <row r="8" spans="2:2">
      <c r="B8" t="s">
        <v>1495</v>
      </c>
    </row>
    <row r="9" spans="2:2">
      <c r="B9" t="s">
        <v>1678</v>
      </c>
    </row>
    <row r="10" spans="2:2">
      <c r="B10" t="s">
        <v>1680</v>
      </c>
    </row>
    <row r="11" spans="2:2">
      <c r="B11" t="s">
        <v>1681</v>
      </c>
    </row>
    <row r="12" spans="2:2">
      <c r="B12" t="s">
        <v>1692</v>
      </c>
    </row>
    <row r="13" spans="2:2">
      <c r="B13" t="s">
        <v>1157</v>
      </c>
    </row>
    <row r="14" spans="2:2">
      <c r="B14" t="s">
        <v>1158</v>
      </c>
    </row>
    <row r="15" spans="2:2">
      <c r="B15" t="s">
        <v>1156</v>
      </c>
    </row>
    <row r="16" spans="2:2">
      <c r="B16" t="s">
        <v>1157</v>
      </c>
    </row>
    <row r="17" spans="2:2">
      <c r="B17" t="s">
        <v>1158</v>
      </c>
    </row>
    <row r="18" spans="2:2">
      <c r="B18" t="s">
        <v>1156</v>
      </c>
    </row>
    <row r="19" spans="2:2">
      <c r="B19" t="s">
        <v>1157</v>
      </c>
    </row>
    <row r="20" spans="2:2">
      <c r="B20" t="s">
        <v>1158</v>
      </c>
    </row>
    <row r="21" spans="2:2">
      <c r="B21" t="s">
        <v>1156</v>
      </c>
    </row>
    <row r="22" spans="2:2">
      <c r="B22" t="s">
        <v>1157</v>
      </c>
    </row>
    <row r="23" spans="2:2">
      <c r="B23" t="s">
        <v>1158</v>
      </c>
    </row>
    <row r="24" spans="2:2">
      <c r="B24" t="s">
        <v>1156</v>
      </c>
    </row>
    <row r="25" spans="2:2">
      <c r="B25" t="s">
        <v>1157</v>
      </c>
    </row>
    <row r="26" spans="2:2">
      <c r="B26" t="s">
        <v>1158</v>
      </c>
    </row>
    <row r="27" spans="2:2">
      <c r="B27" t="s">
        <v>1156</v>
      </c>
    </row>
    <row r="28" spans="2:2">
      <c r="B28" t="s">
        <v>1157</v>
      </c>
    </row>
    <row r="29" spans="2:2">
      <c r="B29" t="s">
        <v>1158</v>
      </c>
    </row>
    <row r="30" spans="2:2">
      <c r="B30" t="s">
        <v>1156</v>
      </c>
    </row>
    <row r="31" spans="2:2">
      <c r="B31" t="s">
        <v>1157</v>
      </c>
    </row>
    <row r="32" spans="2:2">
      <c r="B32" t="s">
        <v>1158</v>
      </c>
    </row>
    <row r="33" spans="2:2">
      <c r="B33" t="s">
        <v>1156</v>
      </c>
    </row>
    <row r="34" spans="2:2">
      <c r="B34" t="s">
        <v>1157</v>
      </c>
    </row>
    <row r="35" spans="2:2">
      <c r="B35" t="s">
        <v>1158</v>
      </c>
    </row>
    <row r="36" spans="2:2">
      <c r="B36" t="s">
        <v>1156</v>
      </c>
    </row>
    <row r="37" spans="2:2">
      <c r="B37" t="s">
        <v>1157</v>
      </c>
    </row>
    <row r="38" spans="2:2">
      <c r="B38" t="s">
        <v>1158</v>
      </c>
    </row>
    <row r="39" spans="2:2">
      <c r="B39" t="s">
        <v>1156</v>
      </c>
    </row>
    <row r="40" spans="2:2">
      <c r="B40" t="s">
        <v>1157</v>
      </c>
    </row>
    <row r="41" spans="2:2">
      <c r="B41" t="s">
        <v>1158</v>
      </c>
    </row>
    <row r="42" spans="2:2">
      <c r="B42" t="s">
        <v>1156</v>
      </c>
    </row>
    <row r="43" spans="2:2">
      <c r="B43" t="s">
        <v>1157</v>
      </c>
    </row>
    <row r="44" spans="2:2">
      <c r="B44" t="s">
        <v>1158</v>
      </c>
    </row>
    <row r="45" spans="2:2">
      <c r="B45" t="s">
        <v>1156</v>
      </c>
    </row>
    <row r="46" spans="2:2">
      <c r="B46" t="s">
        <v>1157</v>
      </c>
    </row>
    <row r="47" spans="2:2">
      <c r="B47" t="s">
        <v>1158</v>
      </c>
    </row>
    <row r="48" spans="2:2">
      <c r="B48" t="s">
        <v>1156</v>
      </c>
    </row>
    <row r="49" spans="2:2">
      <c r="B49" t="s">
        <v>1157</v>
      </c>
    </row>
    <row r="50" spans="2:2">
      <c r="B50" t="s">
        <v>1158</v>
      </c>
    </row>
    <row r="51" spans="2:2">
      <c r="B51" t="s">
        <v>1156</v>
      </c>
    </row>
    <row r="52" spans="2:2">
      <c r="B52" t="s">
        <v>1157</v>
      </c>
    </row>
    <row r="53" spans="2:2">
      <c r="B53" t="s">
        <v>1158</v>
      </c>
    </row>
    <row r="54" spans="2:2">
      <c r="B54" t="s">
        <v>1156</v>
      </c>
    </row>
    <row r="55" spans="2:2">
      <c r="B55" t="s">
        <v>1157</v>
      </c>
    </row>
    <row r="56" spans="2:2">
      <c r="B56" t="s">
        <v>1158</v>
      </c>
    </row>
    <row r="57" spans="2:2">
      <c r="B57" t="s">
        <v>1156</v>
      </c>
    </row>
    <row r="58" spans="2:2">
      <c r="B58" t="s">
        <v>1157</v>
      </c>
    </row>
    <row r="59" spans="2:2">
      <c r="B59" t="s">
        <v>1158</v>
      </c>
    </row>
    <row r="60" spans="2:2">
      <c r="B60" t="s">
        <v>1156</v>
      </c>
    </row>
    <row r="61" spans="2:2">
      <c r="B61" t="s">
        <v>1157</v>
      </c>
    </row>
    <row r="62" spans="2:2">
      <c r="B62" t="s">
        <v>1158</v>
      </c>
    </row>
    <row r="63" spans="2:2">
      <c r="B63" t="s">
        <v>1156</v>
      </c>
    </row>
    <row r="64" spans="2:2">
      <c r="B64" t="s">
        <v>1157</v>
      </c>
    </row>
    <row r="65" spans="2:2">
      <c r="B65" t="s">
        <v>1158</v>
      </c>
    </row>
    <row r="66" spans="2:2">
      <c r="B66" t="s">
        <v>1156</v>
      </c>
    </row>
    <row r="67" spans="2:2">
      <c r="B67" t="s">
        <v>1157</v>
      </c>
    </row>
    <row r="68" spans="2:2">
      <c r="B68" t="s">
        <v>1158</v>
      </c>
    </row>
    <row r="69" spans="2:2">
      <c r="B69" t="s">
        <v>1156</v>
      </c>
    </row>
    <row r="70" spans="2:2">
      <c r="B70" t="s">
        <v>1157</v>
      </c>
    </row>
    <row r="71" spans="2:2">
      <c r="B71" t="s">
        <v>1158</v>
      </c>
    </row>
    <row r="72" spans="2:2">
      <c r="B72" t="s">
        <v>1156</v>
      </c>
    </row>
    <row r="73" spans="2:2">
      <c r="B73" t="s">
        <v>1157</v>
      </c>
    </row>
    <row r="74" spans="2:2">
      <c r="B74" t="s">
        <v>1158</v>
      </c>
    </row>
    <row r="75" spans="2:2">
      <c r="B75" t="s">
        <v>1156</v>
      </c>
    </row>
    <row r="76" spans="2:2">
      <c r="B76" t="s">
        <v>1157</v>
      </c>
    </row>
    <row r="77" spans="2:2">
      <c r="B77" t="s">
        <v>1158</v>
      </c>
    </row>
    <row r="78" spans="2:2">
      <c r="B78" t="s">
        <v>1156</v>
      </c>
    </row>
    <row r="79" spans="2:2">
      <c r="B79" t="s">
        <v>1157</v>
      </c>
    </row>
    <row r="80" spans="2:2">
      <c r="B80" t="s">
        <v>1158</v>
      </c>
    </row>
    <row r="81" spans="2:2">
      <c r="B81" t="s">
        <v>1156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15</vt:i4>
      </vt:variant>
      <vt:variant>
        <vt:lpstr>Plages nommées</vt:lpstr>
      </vt:variant>
      <vt:variant>
        <vt:i4>18</vt:i4>
      </vt:variant>
    </vt:vector>
  </HeadingPairs>
  <TitlesOfParts>
    <vt:vector size="33" baseType="lpstr">
      <vt:lpstr>GESTION A</vt:lpstr>
      <vt:lpstr>GESTION B</vt:lpstr>
      <vt:lpstr>GESTION C</vt:lpstr>
      <vt:lpstr>VIDES A</vt:lpstr>
      <vt:lpstr>VIDES B</vt:lpstr>
      <vt:lpstr>MACHINES </vt:lpstr>
      <vt:lpstr>REFERENCES A</vt:lpstr>
      <vt:lpstr>REFERENCES B</vt:lpstr>
      <vt:lpstr>REFERENCES C</vt:lpstr>
      <vt:lpstr>DESIGNATIONS</vt:lpstr>
      <vt:lpstr>CLIENTS</vt:lpstr>
      <vt:lpstr>ADRESSES A</vt:lpstr>
      <vt:lpstr>ADRESSES B</vt:lpstr>
      <vt:lpstr>ADRESSES C</vt:lpstr>
      <vt:lpstr>VALORISATION DES STOCKS A B C</vt:lpstr>
      <vt:lpstr>ADRESSES</vt:lpstr>
      <vt:lpstr>CLIENTS</vt:lpstr>
      <vt:lpstr>DESIGNATIONS</vt:lpstr>
      <vt:lpstr>DESIGNATIONS1</vt:lpstr>
      <vt:lpstr>'GESTION A'!Impression_des_titres</vt:lpstr>
      <vt:lpstr>'GESTION B'!Impression_des_titres</vt:lpstr>
      <vt:lpstr>'GESTION C'!Impression_des_titres</vt:lpstr>
      <vt:lpstr>'VIDES A'!Impression_des_titres</vt:lpstr>
      <vt:lpstr>MACHINES</vt:lpstr>
      <vt:lpstr>REFERENCES</vt:lpstr>
      <vt:lpstr>SOURCEA</vt:lpstr>
      <vt:lpstr>SOURCEB</vt:lpstr>
      <vt:lpstr>SOURCEC</vt:lpstr>
      <vt:lpstr>'GESTION A'!Zone_d_impression</vt:lpstr>
      <vt:lpstr>'GESTION B'!Zone_d_impression</vt:lpstr>
      <vt:lpstr>'GESTION C'!Zone_d_impression</vt:lpstr>
      <vt:lpstr>'VALORISATION DES STOCKS A B C'!Zone_d_impression</vt:lpstr>
      <vt:lpstr>'VIDES A'!Zone_d_impression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François</dc:creator>
  <cp:lastModifiedBy>SWF</cp:lastModifiedBy>
  <cp:lastPrinted>2017-11-29T12:01:26Z</cp:lastPrinted>
  <dcterms:created xsi:type="dcterms:W3CDTF">2014-10-28T13:59:12Z</dcterms:created>
  <dcterms:modified xsi:type="dcterms:W3CDTF">2018-10-21T17:03:56Z</dcterms:modified>
</cp:coreProperties>
</file>