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°Excel format, manip\Classement matches\"/>
    </mc:Choice>
  </mc:AlternateContent>
  <bookViews>
    <workbookView xWindow="0" yWindow="0" windowWidth="19200" windowHeight="7812"/>
  </bookViews>
  <sheets>
    <sheet name="Résulats" sheetId="1" r:id="rId1"/>
  </sheets>
  <calcPr calcId="152511" concurrentCalc="0"/>
</workbook>
</file>

<file path=xl/calcChain.xml><?xml version="1.0" encoding="utf-8"?>
<calcChain xmlns="http://schemas.openxmlformats.org/spreadsheetml/2006/main">
  <c r="D27" i="1" l="1"/>
  <c r="A27" i="1"/>
  <c r="D26" i="1"/>
  <c r="A26" i="1"/>
  <c r="D25" i="1"/>
  <c r="A25" i="1"/>
  <c r="J21" i="1"/>
  <c r="O21" i="1"/>
  <c r="G21" i="1"/>
  <c r="N21" i="1"/>
  <c r="D21" i="1"/>
  <c r="A21" i="1"/>
  <c r="G20" i="1"/>
  <c r="O20" i="1"/>
  <c r="J20" i="1"/>
  <c r="N20" i="1"/>
  <c r="D20" i="1"/>
  <c r="A20" i="1"/>
  <c r="J19" i="1"/>
  <c r="O19" i="1"/>
  <c r="G19" i="1"/>
  <c r="N19" i="1"/>
  <c r="D19" i="1"/>
  <c r="A19" i="1"/>
  <c r="G15" i="1"/>
  <c r="O17" i="1"/>
  <c r="J15" i="1"/>
  <c r="N17" i="1"/>
  <c r="G14" i="1"/>
  <c r="O16" i="1"/>
  <c r="J14" i="1"/>
  <c r="N16" i="1"/>
  <c r="G13" i="1"/>
  <c r="O15" i="1"/>
  <c r="J13" i="1"/>
  <c r="N15" i="1"/>
  <c r="D15" i="1"/>
  <c r="A15" i="1"/>
  <c r="D14" i="1"/>
  <c r="A14" i="1"/>
  <c r="O13" i="1"/>
  <c r="N13" i="1"/>
  <c r="D13" i="1"/>
  <c r="A13" i="1"/>
  <c r="O12" i="1"/>
  <c r="N12" i="1"/>
  <c r="O11" i="1"/>
  <c r="N11" i="1"/>
  <c r="O9" i="1"/>
  <c r="N9" i="1"/>
  <c r="O8" i="1"/>
  <c r="N8" i="1"/>
  <c r="O7" i="1"/>
  <c r="N7" i="1"/>
  <c r="O5" i="1"/>
  <c r="N5" i="1"/>
  <c r="O4" i="1"/>
  <c r="N4" i="1"/>
  <c r="O3" i="1"/>
  <c r="N3" i="1"/>
</calcChain>
</file>

<file path=xl/sharedStrings.xml><?xml version="1.0" encoding="utf-8"?>
<sst xmlns="http://schemas.openxmlformats.org/spreadsheetml/2006/main" count="33" uniqueCount="32">
  <si>
    <t>CHAMPIONNAT DES CLUBS</t>
  </si>
  <si>
    <t>gagnant</t>
  </si>
  <si>
    <t>perdant</t>
  </si>
  <si>
    <t>Ne remplir que les cases bleues</t>
  </si>
  <si>
    <t>Nb forfaits</t>
  </si>
  <si>
    <t>COMITE DU PUY DE DÔME</t>
  </si>
  <si>
    <t>3ème Division</t>
  </si>
  <si>
    <t>EQUIPE A</t>
  </si>
  <si>
    <t>BAYONS</t>
  </si>
  <si>
    <t>2ème Division</t>
  </si>
  <si>
    <t>EQUIPE B</t>
  </si>
  <si>
    <t>MONTAIGUT</t>
  </si>
  <si>
    <t>CATEGORIE</t>
  </si>
  <si>
    <t>Promotion d'Honneur</t>
  </si>
  <si>
    <t>1ère Division</t>
  </si>
  <si>
    <t>EQUIPE C</t>
  </si>
  <si>
    <t>PIOGAT</t>
  </si>
  <si>
    <t>EQUIPE D</t>
  </si>
  <si>
    <t>ARTONNE</t>
  </si>
  <si>
    <t xml:space="preserve">POULE </t>
  </si>
  <si>
    <t>Honneur</t>
  </si>
  <si>
    <t>EQUIPE E</t>
  </si>
  <si>
    <t>PONT DU CHÂTEAU</t>
  </si>
  <si>
    <t>Elite</t>
  </si>
  <si>
    <t>EQUIPE F</t>
  </si>
  <si>
    <t>LOUBEYRAT</t>
  </si>
  <si>
    <t>JOURNEE 1</t>
  </si>
  <si>
    <t>JOURNEE 4</t>
  </si>
  <si>
    <t>JOURNEE 2</t>
  </si>
  <si>
    <t>JOURNEE 5</t>
  </si>
  <si>
    <t>JOURNEE 3</t>
  </si>
  <si>
    <t>si forfait général, 
ne rien écrire dans les résultats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</si>
</sst>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-webkit-standard"/>
    </font>
    <font>
      <b/>
      <sz val="14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i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ill="1"/>
    <xf numFmtId="0" fontId="0" fillId="0" borderId="4" xfId="0" applyFont="1" applyFill="1" applyBorder="1"/>
    <xf numFmtId="0" fontId="0" fillId="0" borderId="5" xfId="0" applyBorder="1"/>
    <xf numFmtId="0" fontId="0" fillId="0" borderId="6" xfId="0" applyBorder="1"/>
    <xf numFmtId="0" fontId="0" fillId="0" borderId="0" xfId="0" applyFont="1" applyFill="1"/>
    <xf numFmtId="0" fontId="0" fillId="3" borderId="7" xfId="0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9" xfId="0" applyFont="1" applyFill="1" applyBorder="1"/>
    <xf numFmtId="0" fontId="0" fillId="0" borderId="0" xfId="0" applyFont="1" applyFill="1" applyBorder="1"/>
    <xf numFmtId="0" fontId="0" fillId="0" borderId="10" xfId="0" applyFont="1" applyFill="1" applyBorder="1"/>
    <xf numFmtId="0" fontId="4" fillId="2" borderId="4" xfId="0" applyFont="1" applyFill="1" applyBorder="1" applyAlignment="1">
      <alignment horizontal="center"/>
    </xf>
    <xf numFmtId="0" fontId="5" fillId="2" borderId="6" xfId="0" applyFont="1" applyFill="1" applyBorder="1"/>
    <xf numFmtId="0" fontId="6" fillId="2" borderId="8" xfId="0" applyFont="1" applyFill="1" applyBorder="1" applyAlignment="1">
      <alignment horizontal="center"/>
    </xf>
    <xf numFmtId="0" fontId="4" fillId="4" borderId="8" xfId="0" applyFont="1" applyFill="1" applyBorder="1" applyAlignment="1"/>
    <xf numFmtId="0" fontId="4" fillId="4" borderId="1" xfId="0" applyFont="1" applyFill="1" applyBorder="1" applyAlignment="1"/>
    <xf numFmtId="0" fontId="4" fillId="4" borderId="3" xfId="0" applyFont="1" applyFill="1" applyBorder="1" applyAlignment="1"/>
    <xf numFmtId="0" fontId="4" fillId="3" borderId="0" xfId="0" applyFont="1" applyFill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4" fillId="2" borderId="9" xfId="0" applyFont="1" applyFill="1" applyBorder="1" applyAlignment="1">
      <alignment horizontal="center"/>
    </xf>
    <xf numFmtId="0" fontId="5" fillId="2" borderId="10" xfId="0" applyFont="1" applyFill="1" applyBorder="1"/>
    <xf numFmtId="0" fontId="4" fillId="2" borderId="8" xfId="0" applyFont="1" applyFill="1" applyBorder="1" applyAlignment="1">
      <alignment horizontal="right"/>
    </xf>
    <xf numFmtId="0" fontId="4" fillId="4" borderId="8" xfId="0" applyFont="1" applyFill="1" applyBorder="1" applyAlignment="1">
      <alignment horizontal="center"/>
    </xf>
    <xf numFmtId="0" fontId="4" fillId="3" borderId="0" xfId="0" applyFont="1" applyFill="1" applyAlignment="1">
      <alignment horizontal="right"/>
    </xf>
    <xf numFmtId="0" fontId="4" fillId="2" borderId="10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6" fillId="3" borderId="0" xfId="0" applyFont="1" applyFill="1"/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/>
    <xf numFmtId="49" fontId="6" fillId="2" borderId="8" xfId="0" applyNumberFormat="1" applyFont="1" applyFill="1" applyBorder="1" applyAlignment="1">
      <alignment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8" xfId="0" applyNumberFormat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0" fillId="0" borderId="11" xfId="0" applyBorder="1"/>
    <xf numFmtId="0" fontId="0" fillId="0" borderId="7" xfId="0" applyBorder="1"/>
    <xf numFmtId="0" fontId="0" fillId="0" borderId="12" xfId="0" applyBorder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zoomScale="70" zoomScaleNormal="70" workbookViewId="0">
      <selection activeCell="S18" sqref="S18"/>
    </sheetView>
  </sheetViews>
  <sheetFormatPr baseColWidth="10" defaultRowHeight="15.6"/>
  <cols>
    <col min="1" max="1" width="19.8984375" customWidth="1"/>
    <col min="2" max="3" width="5.69921875" customWidth="1"/>
    <col min="4" max="4" width="19.69921875" customWidth="1"/>
    <col min="5" max="5" width="7.296875" customWidth="1"/>
    <col min="6" max="6" width="2.59765625" customWidth="1"/>
    <col min="7" max="7" width="19.59765625" customWidth="1"/>
    <col min="8" max="9" width="5.8984375" customWidth="1"/>
    <col min="10" max="10" width="19.59765625" customWidth="1"/>
    <col min="11" max="12" width="2.59765625" customWidth="1"/>
    <col min="13" max="13" width="3.8984375" customWidth="1"/>
    <col min="14" max="15" width="19.59765625" bestFit="1" customWidth="1"/>
    <col min="16" max="17" width="1.09765625" customWidth="1"/>
    <col min="18" max="18" width="3.5" customWidth="1"/>
    <col min="19" max="19" width="22.69921875" customWidth="1"/>
    <col min="20" max="20" width="3.3984375" customWidth="1"/>
    <col min="21" max="21" width="20.8984375" style="57" bestFit="1" customWidth="1"/>
  </cols>
  <sheetData>
    <row r="1" spans="1:21" ht="25.8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10" customFormat="1">
      <c r="A2" s="4"/>
      <c r="B2" s="5"/>
      <c r="C2" s="5"/>
      <c r="D2" s="5"/>
      <c r="E2" s="4"/>
      <c r="F2" s="6"/>
      <c r="G2" s="4"/>
      <c r="H2" s="4"/>
      <c r="I2" s="4"/>
      <c r="J2" s="4"/>
      <c r="K2" s="6"/>
      <c r="L2" s="6"/>
      <c r="M2" s="7"/>
      <c r="N2" s="8" t="s">
        <v>1</v>
      </c>
      <c r="O2" s="9" t="s">
        <v>2</v>
      </c>
      <c r="P2" s="6"/>
      <c r="Q2" s="6"/>
      <c r="R2" s="6"/>
      <c r="S2" s="6"/>
      <c r="T2" s="4"/>
      <c r="U2" s="4"/>
    </row>
    <row r="3" spans="1:21" ht="30" customHeight="1">
      <c r="A3" s="6"/>
      <c r="B3" s="11" t="s">
        <v>3</v>
      </c>
      <c r="C3" s="11"/>
      <c r="D3" s="11"/>
      <c r="E3" s="12" t="s">
        <v>4</v>
      </c>
      <c r="F3" s="6"/>
      <c r="G3" s="6"/>
      <c r="H3" s="13" t="s">
        <v>5</v>
      </c>
      <c r="I3" s="14"/>
      <c r="J3" s="15"/>
      <c r="K3" s="6"/>
      <c r="L3" s="6"/>
      <c r="M3" s="16">
        <v>1</v>
      </c>
      <c r="N3" s="17" t="str">
        <f>IF(B13&gt;C13,A13,IF(C13&gt;B13,D13,"égalité"))</f>
        <v>MONTAIGUT</v>
      </c>
      <c r="O3" s="18" t="str">
        <f>IF(B13&lt;C13,A13,IF(C13&lt;B13,D13,"égalité"))</f>
        <v>BAYONS</v>
      </c>
      <c r="P3" s="6"/>
      <c r="Q3" s="6"/>
      <c r="R3" s="19">
        <v>1</v>
      </c>
      <c r="S3" s="20" t="s">
        <v>6</v>
      </c>
      <c r="T3" s="4"/>
      <c r="U3" s="4"/>
    </row>
    <row r="4" spans="1:21" ht="18">
      <c r="A4" s="21" t="s">
        <v>7</v>
      </c>
      <c r="B4" s="22" t="s">
        <v>8</v>
      </c>
      <c r="C4" s="23"/>
      <c r="D4" s="24"/>
      <c r="E4" s="22"/>
      <c r="F4" s="6"/>
      <c r="G4" s="25"/>
      <c r="H4" s="25"/>
      <c r="I4" s="25"/>
      <c r="J4" s="6"/>
      <c r="K4" s="6"/>
      <c r="L4" s="6"/>
      <c r="M4" s="26">
        <v>2</v>
      </c>
      <c r="N4" s="27" t="str">
        <f>IF(B14&gt;C14,A14,IF(C14&gt;B14,D14,"égalité"))</f>
        <v>PIOGAT</v>
      </c>
      <c r="O4" s="28" t="str">
        <f>IF(B14&lt;C14,A14,IF(C14&lt;B14,D14,"égalité"))</f>
        <v>ARTONNE</v>
      </c>
      <c r="P4" s="6"/>
      <c r="Q4" s="6"/>
      <c r="R4" s="29">
        <v>2</v>
      </c>
      <c r="S4" s="30" t="s">
        <v>9</v>
      </c>
      <c r="T4" s="4"/>
      <c r="U4" s="4"/>
    </row>
    <row r="5" spans="1:21" ht="18">
      <c r="A5" s="21" t="s">
        <v>10</v>
      </c>
      <c r="B5" s="22" t="s">
        <v>11</v>
      </c>
      <c r="C5" s="23"/>
      <c r="D5" s="24"/>
      <c r="E5" s="22"/>
      <c r="F5" s="6"/>
      <c r="G5" s="31" t="s">
        <v>12</v>
      </c>
      <c r="H5" s="32" t="s">
        <v>13</v>
      </c>
      <c r="I5" s="32"/>
      <c r="J5" s="32"/>
      <c r="K5" s="6"/>
      <c r="L5" s="6"/>
      <c r="M5" s="26">
        <v>3</v>
      </c>
      <c r="N5" s="27" t="str">
        <f>IF(B15&gt;C15,A15,IF(C15&gt;B15,D15,"égalité"))</f>
        <v>PONT DU CHÂTEAU</v>
      </c>
      <c r="O5" s="28" t="str">
        <f>IF(B15&lt;C15,A15,IF(C15&lt;B15,D15,"égalité"))</f>
        <v>LOUBEYRAT</v>
      </c>
      <c r="P5" s="6"/>
      <c r="Q5" s="6"/>
      <c r="R5" s="29">
        <v>3</v>
      </c>
      <c r="S5" s="30" t="s">
        <v>14</v>
      </c>
      <c r="T5" s="4"/>
      <c r="U5" s="4"/>
    </row>
    <row r="6" spans="1:21" ht="18">
      <c r="A6" s="21" t="s">
        <v>15</v>
      </c>
      <c r="B6" s="22" t="s">
        <v>16</v>
      </c>
      <c r="C6" s="23"/>
      <c r="D6" s="24"/>
      <c r="E6" s="22"/>
      <c r="F6" s="6"/>
      <c r="G6" s="33"/>
      <c r="H6" s="33"/>
      <c r="I6" s="33"/>
      <c r="J6" s="33"/>
      <c r="K6" s="6"/>
      <c r="L6" s="6"/>
      <c r="M6" s="26"/>
      <c r="N6" s="27"/>
      <c r="O6" s="28"/>
      <c r="P6" s="6"/>
      <c r="Q6" s="6"/>
      <c r="R6" s="29">
        <v>4</v>
      </c>
      <c r="S6" s="30" t="s">
        <v>13</v>
      </c>
      <c r="T6" s="4"/>
      <c r="U6" s="4"/>
    </row>
    <row r="7" spans="1:21" ht="18">
      <c r="A7" s="21" t="s">
        <v>17</v>
      </c>
      <c r="B7" s="22" t="s">
        <v>18</v>
      </c>
      <c r="C7" s="23"/>
      <c r="D7" s="24"/>
      <c r="E7" s="22"/>
      <c r="F7" s="6"/>
      <c r="G7" s="31" t="s">
        <v>19</v>
      </c>
      <c r="H7" s="32">
        <v>5</v>
      </c>
      <c r="I7" s="32"/>
      <c r="J7" s="32"/>
      <c r="K7" s="6"/>
      <c r="L7" s="6"/>
      <c r="M7" s="26">
        <v>4</v>
      </c>
      <c r="N7" s="27" t="str">
        <f>IF(B19&gt;C19,A19,IF(C19&gt;B19,D19,"égalité"))</f>
        <v>PIOGAT</v>
      </c>
      <c r="O7" s="28" t="str">
        <f>IF(B19&lt;C19,A19,IF(C19&lt;B19,D19,"égalité"))</f>
        <v>BAYONS</v>
      </c>
      <c r="P7" s="6"/>
      <c r="Q7" s="6"/>
      <c r="R7" s="29">
        <v>5</v>
      </c>
      <c r="S7" s="30" t="s">
        <v>20</v>
      </c>
      <c r="T7" s="4"/>
      <c r="U7" s="4"/>
    </row>
    <row r="8" spans="1:21" ht="18">
      <c r="A8" s="21" t="s">
        <v>21</v>
      </c>
      <c r="B8" s="22" t="s">
        <v>22</v>
      </c>
      <c r="C8" s="23"/>
      <c r="D8" s="24"/>
      <c r="E8" s="22"/>
      <c r="F8" s="6"/>
      <c r="G8" s="6"/>
      <c r="H8" s="6"/>
      <c r="I8" s="6"/>
      <c r="J8" s="6"/>
      <c r="K8" s="6"/>
      <c r="L8" s="6"/>
      <c r="M8" s="26">
        <v>5</v>
      </c>
      <c r="N8" s="27" t="str">
        <f>IF(B20&gt;C20,A20,IF(C20&gt;B20,D20,"égalité"))</f>
        <v>MONTAIGUT</v>
      </c>
      <c r="O8" s="28" t="str">
        <f>IF(B20&lt;C20,A20,IF(C20&lt;B20,D20,"égalité"))</f>
        <v>PONT DU CHÂTEAU</v>
      </c>
      <c r="P8" s="6"/>
      <c r="Q8" s="6"/>
      <c r="R8" s="29">
        <v>6</v>
      </c>
      <c r="S8" s="30" t="s">
        <v>23</v>
      </c>
      <c r="T8" s="4"/>
      <c r="U8" s="4"/>
    </row>
    <row r="9" spans="1:21" ht="18" customHeight="1">
      <c r="A9" s="21" t="s">
        <v>24</v>
      </c>
      <c r="B9" s="22" t="s">
        <v>25</v>
      </c>
      <c r="C9" s="23"/>
      <c r="D9" s="24"/>
      <c r="E9" s="22"/>
      <c r="F9" s="6"/>
      <c r="G9" s="6"/>
      <c r="H9" s="6"/>
      <c r="I9" s="6"/>
      <c r="J9" s="6"/>
      <c r="K9" s="6"/>
      <c r="L9" s="6"/>
      <c r="M9" s="26">
        <v>6</v>
      </c>
      <c r="N9" s="27" t="str">
        <f>IF(B21&gt;C21,A21,IF(C21&gt;B21,D21,"égalité"))</f>
        <v>ARTONNE</v>
      </c>
      <c r="O9" s="28" t="str">
        <f>IF(B21&lt;C21,A21,IF(C21&lt;B21,D21,"égalité"))</f>
        <v>LOUBEYRAT</v>
      </c>
      <c r="P9" s="6"/>
      <c r="Q9" s="6"/>
      <c r="R9" s="29">
        <v>7</v>
      </c>
      <c r="S9" s="34"/>
      <c r="T9" s="4"/>
      <c r="U9" s="4"/>
    </row>
    <row r="10" spans="1:2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26"/>
      <c r="N10" s="27"/>
      <c r="O10" s="28"/>
      <c r="P10" s="6"/>
      <c r="Q10" s="6"/>
      <c r="R10" s="29">
        <v>8</v>
      </c>
      <c r="S10" s="34"/>
      <c r="T10" s="4"/>
      <c r="U10" s="4"/>
    </row>
    <row r="11" spans="1:21" ht="18">
      <c r="A11" s="35" t="s">
        <v>26</v>
      </c>
      <c r="B11" s="36"/>
      <c r="C11" s="36"/>
      <c r="D11" s="37"/>
      <c r="E11" s="6"/>
      <c r="F11" s="6"/>
      <c r="G11" s="35" t="s">
        <v>27</v>
      </c>
      <c r="H11" s="36"/>
      <c r="I11" s="36"/>
      <c r="J11" s="37"/>
      <c r="K11" s="6"/>
      <c r="M11" s="26">
        <v>7</v>
      </c>
      <c r="N11" s="27" t="str">
        <f>IF(B25&gt;C25,A25,IF(C25&gt;B25,D25,"égalité"))</f>
        <v>LOUBEYRAT</v>
      </c>
      <c r="O11" s="28" t="str">
        <f>IF(B25&lt;C25,A25,IF(C25&lt;B25,D25,"égalité"))</f>
        <v>BAYONS</v>
      </c>
      <c r="P11" s="6"/>
      <c r="Q11" s="6"/>
      <c r="R11" s="29">
        <v>9</v>
      </c>
      <c r="S11" s="34"/>
      <c r="T11" s="4"/>
      <c r="U11" s="4"/>
    </row>
    <row r="12" spans="1:21" ht="18">
      <c r="A12" s="6"/>
      <c r="B12" s="6"/>
      <c r="C12" s="6"/>
      <c r="D12" s="6"/>
      <c r="E12" s="6"/>
      <c r="F12" s="6"/>
      <c r="G12" s="38"/>
      <c r="H12" s="39"/>
      <c r="I12" s="39"/>
      <c r="J12" s="39"/>
      <c r="K12" s="39"/>
      <c r="L12" s="6"/>
      <c r="M12" s="26">
        <v>8</v>
      </c>
      <c r="N12" s="27" t="str">
        <f>IF(B26&gt;C26,A26,IF(C26&gt;B26,D26,"égalité"))</f>
        <v>ARTONNE</v>
      </c>
      <c r="O12" s="28" t="str">
        <f>IF(B26&lt;C26,A26,IF(C26&lt;B26,D26,"égalité"))</f>
        <v>PONT DU CHÂTEAU</v>
      </c>
      <c r="P12" s="6"/>
      <c r="Q12" s="6"/>
      <c r="R12" s="40">
        <v>10</v>
      </c>
      <c r="S12" s="41"/>
      <c r="T12" s="4"/>
      <c r="U12" s="4"/>
    </row>
    <row r="13" spans="1:21" ht="15.6" customHeight="1">
      <c r="A13" s="42" t="str">
        <f>B4</f>
        <v>BAYONS</v>
      </c>
      <c r="B13" s="43">
        <v>16</v>
      </c>
      <c r="C13" s="44">
        <v>20</v>
      </c>
      <c r="D13" s="45" t="str">
        <f>B5</f>
        <v>MONTAIGUT</v>
      </c>
      <c r="E13" s="6"/>
      <c r="F13" s="6"/>
      <c r="G13" s="45" t="str">
        <f>B4</f>
        <v>BAYONS</v>
      </c>
      <c r="H13" s="43">
        <v>14</v>
      </c>
      <c r="I13" s="43">
        <v>22</v>
      </c>
      <c r="J13" s="45" t="str">
        <f>B7</f>
        <v>ARTONNE</v>
      </c>
      <c r="K13" s="6"/>
      <c r="L13" s="6"/>
      <c r="M13" s="26">
        <v>9</v>
      </c>
      <c r="N13" s="27" t="str">
        <f>IF(B27&gt;C27,A27,IF(C27&gt;B27,D27,"égalité"))</f>
        <v>égalité</v>
      </c>
      <c r="O13" s="28" t="str">
        <f>IF(B27&lt;C27,A27,IF(C27&lt;B27,D27,"égalité"))</f>
        <v>égalité</v>
      </c>
      <c r="P13" s="6"/>
      <c r="Q13" s="6"/>
      <c r="R13" s="6"/>
      <c r="S13" s="6"/>
      <c r="T13" s="4"/>
      <c r="U13" s="4"/>
    </row>
    <row r="14" spans="1:21" ht="15.6" customHeight="1">
      <c r="A14" s="46" t="str">
        <f>B6</f>
        <v>PIOGAT</v>
      </c>
      <c r="B14" s="43">
        <v>26</v>
      </c>
      <c r="C14" s="44">
        <v>10</v>
      </c>
      <c r="D14" s="45" t="str">
        <f>B7</f>
        <v>ARTONNE</v>
      </c>
      <c r="E14" s="6"/>
      <c r="F14" s="6"/>
      <c r="G14" s="45" t="str">
        <f>B5</f>
        <v>MONTAIGUT</v>
      </c>
      <c r="H14" s="43">
        <v>16</v>
      </c>
      <c r="I14" s="43">
        <v>20</v>
      </c>
      <c r="J14" s="45" t="str">
        <f>B8</f>
        <v>PONT DU CHÂTEAU</v>
      </c>
      <c r="K14" s="6"/>
      <c r="L14" s="6"/>
      <c r="M14" s="26"/>
      <c r="N14" s="27"/>
      <c r="O14" s="28"/>
      <c r="P14" s="6"/>
      <c r="Q14" s="6"/>
      <c r="R14" s="6"/>
      <c r="S14" s="6"/>
      <c r="T14" s="4"/>
      <c r="U14" s="4"/>
    </row>
    <row r="15" spans="1:21" ht="15.6" customHeight="1">
      <c r="A15" s="46" t="str">
        <f>B8</f>
        <v>PONT DU CHÂTEAU</v>
      </c>
      <c r="B15" s="43">
        <v>20</v>
      </c>
      <c r="C15" s="44">
        <v>16</v>
      </c>
      <c r="D15" s="45" t="str">
        <f>B9</f>
        <v>LOUBEYRAT</v>
      </c>
      <c r="E15" s="6"/>
      <c r="F15" s="6"/>
      <c r="G15" s="45" t="str">
        <f>B6</f>
        <v>PIOGAT</v>
      </c>
      <c r="H15" s="43">
        <v>16</v>
      </c>
      <c r="I15" s="43">
        <v>20</v>
      </c>
      <c r="J15" s="45" t="str">
        <f>B9</f>
        <v>LOUBEYRAT</v>
      </c>
      <c r="K15" s="6"/>
      <c r="L15" s="6"/>
      <c r="M15" s="26">
        <v>10</v>
      </c>
      <c r="N15" s="27" t="str">
        <f>IF(H13&gt;I13,G13,IF(I13&gt;H13,J13,"égalité"))</f>
        <v>ARTONNE</v>
      </c>
      <c r="O15" s="28" t="str">
        <f>IF(H13&lt;I13,G13,IF(I13&lt;H13,J13,"égalité"))</f>
        <v>BAYONS</v>
      </c>
      <c r="P15" s="6"/>
      <c r="Q15" s="6"/>
      <c r="R15" s="6"/>
      <c r="S15" s="6"/>
      <c r="T15" s="4"/>
      <c r="U15" s="4"/>
    </row>
    <row r="16" spans="1:21" ht="15.6" customHeight="1">
      <c r="A16" s="39"/>
      <c r="B16" s="39"/>
      <c r="C16" s="39"/>
      <c r="D16" s="39"/>
      <c r="E16" s="6"/>
      <c r="F16" s="6"/>
      <c r="G16" s="47"/>
      <c r="H16" s="47"/>
      <c r="I16" s="47"/>
      <c r="J16" s="47"/>
      <c r="K16" s="6"/>
      <c r="L16" s="6"/>
      <c r="M16" s="26">
        <v>11</v>
      </c>
      <c r="N16" s="27" t="str">
        <f>IF(H14&gt;I14,G14,IF(I14&gt;H14,J14,"égalité"))</f>
        <v>PONT DU CHÂTEAU</v>
      </c>
      <c r="O16" s="28" t="str">
        <f>IF(H14&lt;I14,G14,IF(I14&lt;H14,J14,"égalité"))</f>
        <v>MONTAIGUT</v>
      </c>
      <c r="P16" s="6"/>
      <c r="Q16" s="6"/>
      <c r="R16" s="6"/>
      <c r="S16" s="6"/>
      <c r="T16" s="4"/>
      <c r="U16" s="4"/>
    </row>
    <row r="17" spans="1:21" ht="15.6" customHeight="1">
      <c r="A17" s="35" t="s">
        <v>28</v>
      </c>
      <c r="B17" s="36"/>
      <c r="C17" s="36"/>
      <c r="D17" s="37"/>
      <c r="E17" s="6"/>
      <c r="F17" s="6"/>
      <c r="G17" s="48" t="s">
        <v>29</v>
      </c>
      <c r="H17" s="49"/>
      <c r="I17" s="49"/>
      <c r="J17" s="50"/>
      <c r="K17" s="6"/>
      <c r="L17" s="6"/>
      <c r="M17" s="26">
        <v>12</v>
      </c>
      <c r="N17" s="27" t="str">
        <f>IF(H15&gt;I15,G15,IF(I15&gt;H15,J15,"égalité"))</f>
        <v>LOUBEYRAT</v>
      </c>
      <c r="O17" s="28" t="str">
        <f>IF(H15&lt;I15,G15,IF(I15&lt;H15,J15,"égalité"))</f>
        <v>PIOGAT</v>
      </c>
      <c r="P17" s="6"/>
      <c r="Q17" s="6"/>
      <c r="R17" s="6"/>
      <c r="S17" s="6"/>
      <c r="T17" s="4"/>
      <c r="U17" s="4"/>
    </row>
    <row r="18" spans="1:21" ht="15.6" customHeight="1">
      <c r="A18" s="39"/>
      <c r="B18" s="39"/>
      <c r="C18" s="39"/>
      <c r="D18" s="39"/>
      <c r="E18" s="6"/>
      <c r="F18" s="6"/>
      <c r="G18" s="47"/>
      <c r="H18" s="47"/>
      <c r="I18" s="47"/>
      <c r="J18" s="47"/>
      <c r="K18" s="6"/>
      <c r="L18" s="6"/>
      <c r="M18" s="26"/>
      <c r="N18" s="27"/>
      <c r="O18" s="28"/>
      <c r="P18" s="6"/>
      <c r="Q18" s="6"/>
      <c r="R18" s="6"/>
      <c r="S18" s="6"/>
      <c r="T18" s="4"/>
      <c r="U18" s="4"/>
    </row>
    <row r="19" spans="1:21" ht="18">
      <c r="A19" s="45" t="str">
        <f>B4</f>
        <v>BAYONS</v>
      </c>
      <c r="B19" s="43">
        <v>10</v>
      </c>
      <c r="C19" s="43">
        <v>26</v>
      </c>
      <c r="D19" s="51" t="str">
        <f>B6</f>
        <v>PIOGAT</v>
      </c>
      <c r="E19" s="6"/>
      <c r="F19" s="6"/>
      <c r="G19" s="45" t="str">
        <f>B6</f>
        <v>PIOGAT</v>
      </c>
      <c r="H19" s="43">
        <v>26</v>
      </c>
      <c r="I19" s="43">
        <v>10</v>
      </c>
      <c r="J19" s="45" t="str">
        <f>B9</f>
        <v>LOUBEYRAT</v>
      </c>
      <c r="K19" s="6"/>
      <c r="L19" s="6"/>
      <c r="M19" s="26">
        <v>13</v>
      </c>
      <c r="N19" s="27" t="str">
        <f>IF(H19&gt;I19,G19,IF(I19&gt;H19,J19,"égalité"))</f>
        <v>PIOGAT</v>
      </c>
      <c r="O19" s="28" t="str">
        <f>IF(H19&lt;I19,G19,IF(I19&lt;H19,J19,"égalité"))</f>
        <v>LOUBEYRAT</v>
      </c>
      <c r="P19" s="6"/>
      <c r="Q19" s="6"/>
      <c r="R19" s="6"/>
      <c r="S19" s="6"/>
      <c r="T19" s="4"/>
      <c r="U19" s="4"/>
    </row>
    <row r="20" spans="1:21" ht="18">
      <c r="A20" s="45" t="str">
        <f>B5</f>
        <v>MONTAIGUT</v>
      </c>
      <c r="B20" s="43">
        <v>22</v>
      </c>
      <c r="C20" s="43">
        <v>14</v>
      </c>
      <c r="D20" s="51" t="str">
        <f>B8</f>
        <v>PONT DU CHÂTEAU</v>
      </c>
      <c r="E20" s="6"/>
      <c r="F20" s="6"/>
      <c r="G20" s="45" t="str">
        <f>B8</f>
        <v>PONT DU CHÂTEAU</v>
      </c>
      <c r="H20" s="43">
        <v>14</v>
      </c>
      <c r="I20" s="43">
        <v>22</v>
      </c>
      <c r="J20" s="45" t="str">
        <f>B4</f>
        <v>BAYONS</v>
      </c>
      <c r="K20" s="6"/>
      <c r="L20" s="6"/>
      <c r="M20" s="26">
        <v>14</v>
      </c>
      <c r="N20" s="27" t="str">
        <f>IF(H20&gt;I20,G20,IF(I20&gt;H20,J20,"égalité"))</f>
        <v>BAYONS</v>
      </c>
      <c r="O20" s="28" t="str">
        <f>IF(H20&lt;I20,G20,IF(I20&lt;H20,J20,"égalité"))</f>
        <v>PONT DU CHÂTEAU</v>
      </c>
      <c r="P20" s="6"/>
      <c r="Q20" s="6"/>
      <c r="R20" s="6"/>
      <c r="S20" s="6"/>
      <c r="T20" s="4"/>
      <c r="U20" s="4"/>
    </row>
    <row r="21" spans="1:21" ht="18">
      <c r="A21" s="45" t="str">
        <f>B7</f>
        <v>ARTONNE</v>
      </c>
      <c r="B21" s="43">
        <v>22</v>
      </c>
      <c r="C21" s="43">
        <v>14</v>
      </c>
      <c r="D21" s="51" t="str">
        <f>B9</f>
        <v>LOUBEYRAT</v>
      </c>
      <c r="E21" s="6"/>
      <c r="F21" s="6"/>
      <c r="G21" s="45" t="str">
        <f>B5</f>
        <v>MONTAIGUT</v>
      </c>
      <c r="H21" s="43">
        <v>30</v>
      </c>
      <c r="I21" s="43">
        <v>6</v>
      </c>
      <c r="J21" s="45" t="str">
        <f>B7</f>
        <v>ARTONNE</v>
      </c>
      <c r="K21" s="6"/>
      <c r="L21" s="6"/>
      <c r="M21" s="52">
        <v>15</v>
      </c>
      <c r="N21" s="53" t="str">
        <f>IF(H21&gt;I21,G21,IF(I21&gt;H21,J21,"égalité"))</f>
        <v>MONTAIGUT</v>
      </c>
      <c r="O21" s="54" t="str">
        <f>IF(H21&lt;I21,G21,IF(I21&lt;H21,J21,"égalité"))</f>
        <v>ARTONNE</v>
      </c>
      <c r="P21" s="6"/>
      <c r="Q21" s="6"/>
      <c r="R21" s="6"/>
      <c r="S21" s="6"/>
      <c r="T21" s="4"/>
      <c r="U21" s="4"/>
    </row>
    <row r="22" spans="1:21" ht="15.6" customHeight="1">
      <c r="A22" s="39"/>
      <c r="B22" s="39"/>
      <c r="C22" s="39"/>
      <c r="D22" s="39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4"/>
      <c r="U22" s="4"/>
    </row>
    <row r="23" spans="1:21" ht="15.6" customHeight="1">
      <c r="A23" s="35" t="s">
        <v>30</v>
      </c>
      <c r="B23" s="36"/>
      <c r="C23" s="36"/>
      <c r="D23" s="37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/>
    </row>
    <row r="24" spans="1:21" ht="15.6" customHeight="1">
      <c r="A24" s="39"/>
      <c r="B24" s="39"/>
      <c r="C24" s="39"/>
      <c r="D24" s="39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/>
    </row>
    <row r="25" spans="1:21" ht="18" customHeight="1">
      <c r="A25" s="45" t="str">
        <f>B4</f>
        <v>BAYONS</v>
      </c>
      <c r="B25" s="43">
        <v>14</v>
      </c>
      <c r="C25" s="43">
        <v>22</v>
      </c>
      <c r="D25" s="51" t="str">
        <f>B9</f>
        <v>LOUBEYRAT</v>
      </c>
      <c r="E25" s="6"/>
      <c r="F25" s="6"/>
      <c r="G25" s="55" t="s">
        <v>31</v>
      </c>
      <c r="H25" s="55"/>
      <c r="I25" s="55"/>
      <c r="J25" s="55"/>
      <c r="K25" s="6"/>
      <c r="L25" s="6"/>
      <c r="M25" s="6"/>
      <c r="N25" s="6"/>
      <c r="O25" s="6"/>
      <c r="P25" s="6"/>
      <c r="Q25" s="6"/>
      <c r="R25" s="6"/>
      <c r="S25" s="6"/>
      <c r="T25" s="6"/>
      <c r="U25"/>
    </row>
    <row r="26" spans="1:21" ht="18">
      <c r="A26" s="45" t="str">
        <f>B8</f>
        <v>PONT DU CHÂTEAU</v>
      </c>
      <c r="B26" s="43">
        <v>10</v>
      </c>
      <c r="C26" s="43">
        <v>26</v>
      </c>
      <c r="D26" s="51" t="str">
        <f>B7</f>
        <v>ARTONNE</v>
      </c>
      <c r="E26" s="6"/>
      <c r="F26" s="6"/>
      <c r="G26" s="55"/>
      <c r="H26" s="55"/>
      <c r="I26" s="55"/>
      <c r="J26" s="55"/>
      <c r="K26" s="6"/>
      <c r="L26" s="6"/>
      <c r="M26" s="6"/>
      <c r="N26" s="6"/>
      <c r="O26" s="6"/>
      <c r="P26" s="6"/>
      <c r="Q26" s="6"/>
      <c r="R26" s="6"/>
      <c r="S26" s="6"/>
      <c r="T26" s="6"/>
      <c r="U26"/>
    </row>
    <row r="27" spans="1:21" ht="18">
      <c r="A27" s="45" t="str">
        <f>B6</f>
        <v>PIOGAT</v>
      </c>
      <c r="B27" s="43">
        <v>18</v>
      </c>
      <c r="C27" s="43">
        <v>18</v>
      </c>
      <c r="D27" s="51" t="str">
        <f>B5</f>
        <v>MONTAIGUT</v>
      </c>
      <c r="E27" s="6"/>
      <c r="F27" s="6"/>
      <c r="G27" s="55"/>
      <c r="H27" s="55"/>
      <c r="I27" s="55"/>
      <c r="J27" s="55"/>
      <c r="K27" s="6"/>
      <c r="L27" s="6"/>
      <c r="M27" s="6"/>
      <c r="N27" s="6"/>
      <c r="O27" s="6"/>
      <c r="P27" s="6"/>
      <c r="Q27" s="6"/>
      <c r="R27" s="6"/>
      <c r="S27" s="6"/>
      <c r="T27" s="6"/>
      <c r="U27"/>
    </row>
    <row r="28" spans="1:21" ht="15.6" customHeight="1">
      <c r="A28" s="6"/>
      <c r="B28" s="6"/>
      <c r="C28" s="6"/>
      <c r="D28" s="6"/>
      <c r="E28" s="6"/>
      <c r="F28" s="6"/>
      <c r="G28" s="5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1" ht="15.6" customHeight="1">
      <c r="A29" s="6"/>
      <c r="B29" s="6"/>
      <c r="C29" s="6"/>
      <c r="D29" s="6"/>
      <c r="E29" s="6"/>
      <c r="F29" s="6"/>
      <c r="G29" s="5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1" ht="15.6" customHeight="1">
      <c r="A30" s="6"/>
      <c r="B30" s="6"/>
      <c r="C30" s="6"/>
      <c r="D30" s="6"/>
      <c r="E30" s="6"/>
      <c r="F30" s="6"/>
      <c r="G30" s="56"/>
      <c r="H30" s="6"/>
      <c r="I30" s="6"/>
      <c r="J30" s="6"/>
      <c r="K30" s="6"/>
      <c r="L30" s="6"/>
      <c r="M30" s="6"/>
    </row>
    <row r="31" spans="1:21" ht="15.6" customHeight="1">
      <c r="F31" s="6"/>
      <c r="G31" s="56"/>
      <c r="M31" s="6"/>
    </row>
    <row r="32" spans="1:21">
      <c r="F32" s="6"/>
      <c r="G32" s="6"/>
      <c r="M32" s="6"/>
    </row>
    <row r="33" spans="6:13">
      <c r="F33" s="6"/>
      <c r="G33" s="6"/>
      <c r="M33" s="6"/>
    </row>
    <row r="34" spans="6:13">
      <c r="M34" s="6"/>
    </row>
  </sheetData>
  <mergeCells count="12">
    <mergeCell ref="A11:D11"/>
    <mergeCell ref="G11:J11"/>
    <mergeCell ref="A17:D17"/>
    <mergeCell ref="G17:J17"/>
    <mergeCell ref="A23:D23"/>
    <mergeCell ref="G25:J27"/>
    <mergeCell ref="A1:J1"/>
    <mergeCell ref="B2:D2"/>
    <mergeCell ref="B3:D3"/>
    <mergeCell ref="H3:J3"/>
    <mergeCell ref="H5:J5"/>
    <mergeCell ref="H7:J7"/>
  </mergeCells>
  <dataValidations count="2">
    <dataValidation type="list" allowBlank="1" showInputMessage="1" showErrorMessage="1" sqref="H7:J7">
      <formula1>$T$1:$T$10</formula1>
    </dataValidation>
    <dataValidation type="list" allowBlank="1" showInputMessage="1" showErrorMessage="1" sqref="H5:J5">
      <formula1>$U$1:$U$6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Résulats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2018-10-22T01:20:43Z</dcterms:created>
  <dcterms:modified xsi:type="dcterms:W3CDTF">2018-10-22T01:22:06Z</dcterms:modified>
</cp:coreProperties>
</file>