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\Desktop\BTS Nathaa\APS\Ateliers de la Chaudronnerie\Dossier 2\"/>
    </mc:Choice>
  </mc:AlternateContent>
  <bookViews>
    <workbookView xWindow="0" yWindow="0" windowWidth="20460" windowHeight="7665"/>
  </bookViews>
  <sheets>
    <sheet name="Feuil1" sheetId="1" r:id="rId1"/>
  </sheets>
  <definedNames>
    <definedName name="_xlnm._FilterDatabase" localSheetId="0" hidden="1">Feuil1!$A$1:$J$1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10" i="1"/>
  <c r="K11" i="1"/>
  <c r="K9" i="1"/>
  <c r="K6" i="1"/>
  <c r="K4" i="1"/>
  <c r="K3" i="1"/>
  <c r="J2" i="1"/>
  <c r="I14" i="1"/>
  <c r="I15" i="1"/>
  <c r="I16" i="1"/>
  <c r="I17" i="1"/>
  <c r="I18" i="1"/>
  <c r="I19" i="1"/>
  <c r="I20" i="1"/>
  <c r="I21" i="1"/>
  <c r="I22" i="1"/>
  <c r="I23" i="1"/>
  <c r="I13" i="1"/>
  <c r="I9" i="1"/>
  <c r="I10" i="1"/>
  <c r="I11" i="1"/>
  <c r="I12" i="1"/>
  <c r="I8" i="1"/>
  <c r="I7" i="1"/>
  <c r="I3" i="1"/>
  <c r="I4" i="1"/>
  <c r="I5" i="1"/>
  <c r="I6" i="1"/>
  <c r="I2" i="1"/>
</calcChain>
</file>

<file path=xl/sharedStrings.xml><?xml version="1.0" encoding="utf-8"?>
<sst xmlns="http://schemas.openxmlformats.org/spreadsheetml/2006/main" count="107" uniqueCount="67">
  <si>
    <t xml:space="preserve">Nom </t>
  </si>
  <si>
    <t>Prénom</t>
  </si>
  <si>
    <t>Adresse</t>
  </si>
  <si>
    <t>Catégorie</t>
  </si>
  <si>
    <t>Date dernière visite</t>
  </si>
  <si>
    <t>CP</t>
  </si>
  <si>
    <t>Ville</t>
  </si>
  <si>
    <t>ABOUZ</t>
  </si>
  <si>
    <t>AQUART</t>
  </si>
  <si>
    <t>BABEL</t>
  </si>
  <si>
    <t>BOUTOT</t>
  </si>
  <si>
    <t>CHAVET</t>
  </si>
  <si>
    <t>FARGUES</t>
  </si>
  <si>
    <t>GUANDEC</t>
  </si>
  <si>
    <t>KANO</t>
  </si>
  <si>
    <t>LABEL</t>
  </si>
  <si>
    <t>LECASSE</t>
  </si>
  <si>
    <t>LE MALIN</t>
  </si>
  <si>
    <t>LEPERROUX</t>
  </si>
  <si>
    <t>MANDES</t>
  </si>
  <si>
    <t>MERCIER</t>
  </si>
  <si>
    <t>NAVARRO</t>
  </si>
  <si>
    <t>PARISY</t>
  </si>
  <si>
    <t>PERREIRE</t>
  </si>
  <si>
    <t>RADAR</t>
  </si>
  <si>
    <t>SIERRA</t>
  </si>
  <si>
    <t>SUCHARD</t>
  </si>
  <si>
    <t>TUSSOT</t>
  </si>
  <si>
    <t>WANTZ</t>
  </si>
  <si>
    <t>Mohamed</t>
  </si>
  <si>
    <t>Nadine</t>
  </si>
  <si>
    <t>Martin</t>
  </si>
  <si>
    <t>Civilité</t>
  </si>
  <si>
    <t>Monsieur</t>
  </si>
  <si>
    <t>Samuel</t>
  </si>
  <si>
    <t>Charline</t>
  </si>
  <si>
    <t>Muriel</t>
  </si>
  <si>
    <t>Romuald</t>
  </si>
  <si>
    <t>Jean-Philippe</t>
  </si>
  <si>
    <t>Kacem</t>
  </si>
  <si>
    <t>Bernard</t>
  </si>
  <si>
    <t>Corentin</t>
  </si>
  <si>
    <t>Maryse</t>
  </si>
  <si>
    <t>Rolland</t>
  </si>
  <si>
    <t>Pierre</t>
  </si>
  <si>
    <t>Laurent</t>
  </si>
  <si>
    <t>Martine</t>
  </si>
  <si>
    <t>Renaud</t>
  </si>
  <si>
    <t>Noel</t>
  </si>
  <si>
    <t>Rémi</t>
  </si>
  <si>
    <t>Sébastien</t>
  </si>
  <si>
    <t>Thierry</t>
  </si>
  <si>
    <t>Benoit</t>
  </si>
  <si>
    <t>Madame</t>
  </si>
  <si>
    <t>25 chemin du bois milon</t>
  </si>
  <si>
    <t>St andré de cubzac</t>
  </si>
  <si>
    <t>C</t>
  </si>
  <si>
    <t>8 clos de belleroque</t>
  </si>
  <si>
    <t>Bourg sur gironde</t>
  </si>
  <si>
    <t>O</t>
  </si>
  <si>
    <t>205 cours clémenceaux</t>
  </si>
  <si>
    <t>Bordeaux</t>
  </si>
  <si>
    <t>A</t>
  </si>
  <si>
    <t>Date du jour</t>
  </si>
  <si>
    <t>Echeance visite prévue le</t>
  </si>
  <si>
    <t>Date visite prévue</t>
  </si>
  <si>
    <t>3 rue de la belle vue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</si>
</sst>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workbookViewId="0">
      <selection activeCell="F14" sqref="F14"/>
    </sheetView>
  </sheetViews>
  <sheetFormatPr baseColWidth="10" defaultRowHeight="15" x14ac:dyDescent="0.25"/>
  <cols>
    <col min="3" max="3" width="13.140625" bestFit="1" customWidth="1"/>
    <col min="4" max="4" width="22.7109375" bestFit="1" customWidth="1"/>
    <col min="6" max="6" width="17.42578125" bestFit="1" customWidth="1"/>
    <col min="8" max="8" width="18.7109375" bestFit="1" customWidth="1"/>
    <col min="9" max="9" width="26" bestFit="1" customWidth="1"/>
    <col min="10" max="10" width="24.28515625" customWidth="1"/>
    <col min="11" max="11" width="17.28515625" bestFit="1" customWidth="1"/>
  </cols>
  <sheetData>
    <row r="1" spans="1:11" x14ac:dyDescent="0.25">
      <c r="A1" t="s">
        <v>32</v>
      </c>
      <c r="B1" s="4" t="s">
        <v>0</v>
      </c>
      <c r="C1" s="4" t="s">
        <v>1</v>
      </c>
      <c r="D1" s="4" t="s">
        <v>2</v>
      </c>
      <c r="E1" s="4" t="s">
        <v>5</v>
      </c>
      <c r="F1" s="4" t="s">
        <v>6</v>
      </c>
      <c r="G1" s="4" t="s">
        <v>3</v>
      </c>
      <c r="H1" s="4" t="s">
        <v>4</v>
      </c>
      <c r="I1" s="4" t="s">
        <v>64</v>
      </c>
      <c r="J1" s="4" t="s">
        <v>63</v>
      </c>
      <c r="K1" s="4" t="s">
        <v>65</v>
      </c>
    </row>
    <row r="2" spans="1:11" x14ac:dyDescent="0.25">
      <c r="A2" t="s">
        <v>33</v>
      </c>
      <c r="B2" s="1" t="s">
        <v>10</v>
      </c>
      <c r="C2" s="1" t="s">
        <v>34</v>
      </c>
      <c r="D2" s="1" t="s">
        <v>66</v>
      </c>
      <c r="E2" s="1">
        <v>33000</v>
      </c>
      <c r="F2" s="1" t="s">
        <v>61</v>
      </c>
      <c r="G2" s="1" t="s">
        <v>62</v>
      </c>
      <c r="H2" s="2">
        <v>42488</v>
      </c>
      <c r="I2" s="2">
        <f>IF(G2="A",DATE(YEAR(H2)+2,MONTH(H2),DAY(H2)))</f>
        <v>43218</v>
      </c>
      <c r="J2" s="3">
        <f ca="1">TODAY()</f>
        <v>43385</v>
      </c>
      <c r="K2" s="2">
        <v>43403</v>
      </c>
    </row>
    <row r="3" spans="1:11" x14ac:dyDescent="0.25">
      <c r="A3" t="s">
        <v>53</v>
      </c>
      <c r="B3" s="1" t="s">
        <v>11</v>
      </c>
      <c r="C3" s="1" t="s">
        <v>35</v>
      </c>
      <c r="D3" s="1"/>
      <c r="E3" s="1"/>
      <c r="F3" s="1"/>
      <c r="G3" s="1" t="s">
        <v>62</v>
      </c>
      <c r="H3" s="2">
        <v>43115</v>
      </c>
      <c r="I3" s="2">
        <f t="shared" ref="I3:I7" si="0">IF(G3="A",DATE(YEAR(H3)+2,MONTH(H3),DAY(H3)))</f>
        <v>43845</v>
      </c>
      <c r="J3" s="3"/>
      <c r="K3" s="2">
        <f>I3</f>
        <v>43845</v>
      </c>
    </row>
    <row r="4" spans="1:11" x14ac:dyDescent="0.25">
      <c r="A4" t="s">
        <v>33</v>
      </c>
      <c r="B4" s="1" t="s">
        <v>17</v>
      </c>
      <c r="C4" s="1" t="s">
        <v>41</v>
      </c>
      <c r="D4" s="1"/>
      <c r="E4" s="1"/>
      <c r="F4" s="1"/>
      <c r="G4" s="1" t="s">
        <v>62</v>
      </c>
      <c r="H4" s="2">
        <v>43077</v>
      </c>
      <c r="I4" s="2">
        <f t="shared" si="0"/>
        <v>43807</v>
      </c>
      <c r="J4" s="3"/>
      <c r="K4" s="2">
        <f>I4</f>
        <v>43807</v>
      </c>
    </row>
    <row r="5" spans="1:11" x14ac:dyDescent="0.25">
      <c r="A5" t="s">
        <v>33</v>
      </c>
      <c r="B5" s="1" t="s">
        <v>20</v>
      </c>
      <c r="C5" s="1" t="s">
        <v>44</v>
      </c>
      <c r="D5" s="1"/>
      <c r="E5" s="1"/>
      <c r="F5" s="1"/>
      <c r="G5" s="1" t="s">
        <v>62</v>
      </c>
      <c r="H5" s="2">
        <v>42488</v>
      </c>
      <c r="I5" s="2">
        <f t="shared" si="0"/>
        <v>43218</v>
      </c>
      <c r="J5" s="3"/>
      <c r="K5" s="2">
        <v>43403</v>
      </c>
    </row>
    <row r="6" spans="1:11" x14ac:dyDescent="0.25">
      <c r="A6" t="s">
        <v>53</v>
      </c>
      <c r="B6" s="1" t="s">
        <v>22</v>
      </c>
      <c r="C6" s="1" t="s">
        <v>46</v>
      </c>
      <c r="D6" s="1"/>
      <c r="E6" s="1"/>
      <c r="F6" s="1"/>
      <c r="G6" s="1" t="s">
        <v>62</v>
      </c>
      <c r="H6" s="2">
        <v>42898</v>
      </c>
      <c r="I6" s="2">
        <f t="shared" si="0"/>
        <v>43628</v>
      </c>
      <c r="J6" s="3"/>
      <c r="K6" s="2">
        <f>I6</f>
        <v>43628</v>
      </c>
    </row>
    <row r="7" spans="1:11" x14ac:dyDescent="0.25">
      <c r="A7" t="s">
        <v>33</v>
      </c>
      <c r="B7" s="1" t="s">
        <v>23</v>
      </c>
      <c r="C7" s="1" t="s">
        <v>47</v>
      </c>
      <c r="D7" s="1"/>
      <c r="E7" s="1"/>
      <c r="F7" s="1"/>
      <c r="G7" s="1" t="s">
        <v>62</v>
      </c>
      <c r="H7" s="2">
        <v>42488</v>
      </c>
      <c r="I7" s="2">
        <f t="shared" si="0"/>
        <v>43218</v>
      </c>
      <c r="J7" s="3"/>
      <c r="K7" s="2">
        <v>43403</v>
      </c>
    </row>
    <row r="8" spans="1:11" x14ac:dyDescent="0.25">
      <c r="A8" t="s">
        <v>33</v>
      </c>
      <c r="B8" s="1" t="s">
        <v>7</v>
      </c>
      <c r="C8" s="1" t="s">
        <v>29</v>
      </c>
      <c r="D8" s="1" t="s">
        <v>54</v>
      </c>
      <c r="E8" s="1">
        <v>33240</v>
      </c>
      <c r="F8" s="1" t="s">
        <v>55</v>
      </c>
      <c r="G8" s="1" t="s">
        <v>56</v>
      </c>
      <c r="H8" s="2">
        <v>42898</v>
      </c>
      <c r="I8" s="2">
        <f>IF(G8="C",DATE(YEAR(H8)+1,MONTH(H8),DAY(H8)))</f>
        <v>43263</v>
      </c>
      <c r="J8" s="3"/>
      <c r="K8" s="2">
        <v>43403</v>
      </c>
    </row>
    <row r="9" spans="1:11" x14ac:dyDescent="0.25">
      <c r="A9" t="s">
        <v>33</v>
      </c>
      <c r="B9" s="1" t="s">
        <v>9</v>
      </c>
      <c r="C9" s="1" t="s">
        <v>31</v>
      </c>
      <c r="D9" s="1" t="s">
        <v>60</v>
      </c>
      <c r="E9" s="1">
        <v>33000</v>
      </c>
      <c r="F9" s="1" t="s">
        <v>61</v>
      </c>
      <c r="G9" s="1" t="s">
        <v>56</v>
      </c>
      <c r="H9" s="2">
        <v>43151</v>
      </c>
      <c r="I9" s="2">
        <f t="shared" ref="I9:I12" si="1">IF(G9="C",DATE(YEAR(H9)+1,MONTH(H9),DAY(H9)))</f>
        <v>43516</v>
      </c>
      <c r="J9" s="3"/>
      <c r="K9" s="2">
        <f>I9</f>
        <v>43516</v>
      </c>
    </row>
    <row r="10" spans="1:11" x14ac:dyDescent="0.25">
      <c r="A10" t="s">
        <v>33</v>
      </c>
      <c r="B10" s="1" t="s">
        <v>16</v>
      </c>
      <c r="C10" s="1" t="s">
        <v>40</v>
      </c>
      <c r="D10" s="1"/>
      <c r="E10" s="1"/>
      <c r="F10" s="1"/>
      <c r="G10" s="1" t="s">
        <v>56</v>
      </c>
      <c r="H10" s="2">
        <v>43151</v>
      </c>
      <c r="I10" s="2">
        <f t="shared" si="1"/>
        <v>43516</v>
      </c>
      <c r="J10" s="3"/>
      <c r="K10" s="2">
        <f t="shared" ref="K10:K11" si="2">I10</f>
        <v>43516</v>
      </c>
    </row>
    <row r="11" spans="1:11" x14ac:dyDescent="0.25">
      <c r="A11" t="s">
        <v>53</v>
      </c>
      <c r="B11" s="1" t="s">
        <v>18</v>
      </c>
      <c r="C11" s="1" t="s">
        <v>42</v>
      </c>
      <c r="D11" s="1"/>
      <c r="E11" s="1"/>
      <c r="F11" s="1"/>
      <c r="G11" s="1" t="s">
        <v>56</v>
      </c>
      <c r="H11" s="2">
        <v>43151</v>
      </c>
      <c r="I11" s="2">
        <f t="shared" si="1"/>
        <v>43516</v>
      </c>
      <c r="J11" s="3"/>
      <c r="K11" s="2">
        <f t="shared" si="2"/>
        <v>43516</v>
      </c>
    </row>
    <row r="12" spans="1:11" x14ac:dyDescent="0.25">
      <c r="A12" t="s">
        <v>33</v>
      </c>
      <c r="B12" s="1" t="s">
        <v>27</v>
      </c>
      <c r="C12" s="1" t="s">
        <v>51</v>
      </c>
      <c r="D12" s="1"/>
      <c r="E12" s="1"/>
      <c r="F12" s="1"/>
      <c r="G12" s="1" t="s">
        <v>56</v>
      </c>
      <c r="H12" s="2">
        <v>42898</v>
      </c>
      <c r="I12" s="2">
        <f t="shared" si="1"/>
        <v>43263</v>
      </c>
      <c r="J12" s="3"/>
      <c r="K12" s="2">
        <v>43403</v>
      </c>
    </row>
    <row r="13" spans="1:11" x14ac:dyDescent="0.25">
      <c r="A13" t="s">
        <v>53</v>
      </c>
      <c r="B13" s="1" t="s">
        <v>8</v>
      </c>
      <c r="C13" s="1" t="s">
        <v>30</v>
      </c>
      <c r="D13" s="1" t="s">
        <v>57</v>
      </c>
      <c r="E13" s="1">
        <v>33710</v>
      </c>
      <c r="F13" s="1" t="s">
        <v>58</v>
      </c>
      <c r="G13" s="1" t="s">
        <v>59</v>
      </c>
      <c r="H13" s="2">
        <v>43169</v>
      </c>
      <c r="I13" s="2">
        <f>IF(G13="O",DATE(YEAR(H13),MONTH(H13)+6,DAY(H13)))</f>
        <v>43353</v>
      </c>
      <c r="J13" s="3"/>
      <c r="K13" s="2">
        <v>43403</v>
      </c>
    </row>
    <row r="14" spans="1:11" x14ac:dyDescent="0.25">
      <c r="A14" t="s">
        <v>53</v>
      </c>
      <c r="B14" s="1" t="s">
        <v>12</v>
      </c>
      <c r="C14" s="1" t="s">
        <v>36</v>
      </c>
      <c r="D14" s="1"/>
      <c r="E14" s="1"/>
      <c r="F14" s="1"/>
      <c r="G14" s="1" t="s">
        <v>59</v>
      </c>
      <c r="H14" s="2">
        <v>43077</v>
      </c>
      <c r="I14" s="2">
        <f t="shared" ref="I14:I23" si="3">IF(G14="O",DATE(YEAR(H14),MONTH(H14)+6,DAY(H14)))</f>
        <v>43259</v>
      </c>
      <c r="J14" s="3"/>
      <c r="K14" s="2">
        <v>43403</v>
      </c>
    </row>
    <row r="15" spans="1:11" x14ac:dyDescent="0.25">
      <c r="A15" t="s">
        <v>33</v>
      </c>
      <c r="B15" s="1" t="s">
        <v>13</v>
      </c>
      <c r="C15" s="1" t="s">
        <v>37</v>
      </c>
      <c r="D15" s="1"/>
      <c r="E15" s="1"/>
      <c r="F15" s="1"/>
      <c r="G15" s="1" t="s">
        <v>59</v>
      </c>
      <c r="H15" s="2">
        <v>43169</v>
      </c>
      <c r="I15" s="2">
        <f t="shared" si="3"/>
        <v>43353</v>
      </c>
      <c r="J15" s="3"/>
      <c r="K15" s="2">
        <v>43403</v>
      </c>
    </row>
    <row r="16" spans="1:11" x14ac:dyDescent="0.25">
      <c r="A16" t="s">
        <v>33</v>
      </c>
      <c r="B16" s="1" t="s">
        <v>14</v>
      </c>
      <c r="C16" s="1" t="s">
        <v>38</v>
      </c>
      <c r="D16" s="1"/>
      <c r="E16" s="1"/>
      <c r="F16" s="1"/>
      <c r="G16" s="1" t="s">
        <v>59</v>
      </c>
      <c r="H16" s="2">
        <v>43169</v>
      </c>
      <c r="I16" s="2">
        <f t="shared" si="3"/>
        <v>43353</v>
      </c>
      <c r="J16" s="3"/>
      <c r="K16" s="2">
        <v>43403</v>
      </c>
    </row>
    <row r="17" spans="1:11" x14ac:dyDescent="0.25">
      <c r="A17" t="s">
        <v>33</v>
      </c>
      <c r="B17" s="1" t="s">
        <v>15</v>
      </c>
      <c r="C17" s="1" t="s">
        <v>39</v>
      </c>
      <c r="D17" s="1"/>
      <c r="E17" s="1"/>
      <c r="F17" s="1"/>
      <c r="G17" s="1" t="s">
        <v>59</v>
      </c>
      <c r="H17" s="2">
        <v>43115</v>
      </c>
      <c r="I17" s="2">
        <f t="shared" si="3"/>
        <v>43296</v>
      </c>
      <c r="J17" s="3"/>
      <c r="K17" s="2">
        <v>43403</v>
      </c>
    </row>
    <row r="18" spans="1:11" x14ac:dyDescent="0.25">
      <c r="A18" t="s">
        <v>33</v>
      </c>
      <c r="B18" s="1" t="s">
        <v>19</v>
      </c>
      <c r="C18" s="1" t="s">
        <v>43</v>
      </c>
      <c r="D18" s="1"/>
      <c r="E18" s="1"/>
      <c r="F18" s="1"/>
      <c r="G18" s="1" t="s">
        <v>59</v>
      </c>
      <c r="H18" s="2">
        <v>43077</v>
      </c>
      <c r="I18" s="2">
        <f t="shared" si="3"/>
        <v>43259</v>
      </c>
      <c r="J18" s="3"/>
      <c r="K18" s="2">
        <v>43403</v>
      </c>
    </row>
    <row r="19" spans="1:11" x14ac:dyDescent="0.25">
      <c r="A19" t="s">
        <v>33</v>
      </c>
      <c r="B19" s="1" t="s">
        <v>21</v>
      </c>
      <c r="C19" s="1" t="s">
        <v>45</v>
      </c>
      <c r="D19" s="1"/>
      <c r="E19" s="1"/>
      <c r="F19" s="1"/>
      <c r="G19" s="1" t="s">
        <v>59</v>
      </c>
      <c r="H19" s="2">
        <v>43151</v>
      </c>
      <c r="I19" s="2">
        <f t="shared" si="3"/>
        <v>43332</v>
      </c>
      <c r="J19" s="3"/>
      <c r="K19" s="2">
        <v>43403</v>
      </c>
    </row>
    <row r="20" spans="1:11" x14ac:dyDescent="0.25">
      <c r="A20" t="s">
        <v>33</v>
      </c>
      <c r="B20" s="1" t="s">
        <v>24</v>
      </c>
      <c r="C20" s="1" t="s">
        <v>48</v>
      </c>
      <c r="D20" s="1"/>
      <c r="E20" s="1"/>
      <c r="F20" s="1"/>
      <c r="G20" s="1" t="s">
        <v>59</v>
      </c>
      <c r="H20" s="2">
        <v>43151</v>
      </c>
      <c r="I20" s="2">
        <f t="shared" si="3"/>
        <v>43332</v>
      </c>
      <c r="J20" s="3"/>
      <c r="K20" s="2">
        <v>43403</v>
      </c>
    </row>
    <row r="21" spans="1:11" x14ac:dyDescent="0.25">
      <c r="A21" t="s">
        <v>33</v>
      </c>
      <c r="B21" s="1" t="s">
        <v>25</v>
      </c>
      <c r="C21" s="1" t="s">
        <v>49</v>
      </c>
      <c r="D21" s="1"/>
      <c r="E21" s="1"/>
      <c r="F21" s="1"/>
      <c r="G21" s="1" t="s">
        <v>59</v>
      </c>
      <c r="H21" s="2">
        <v>43115</v>
      </c>
      <c r="I21" s="2">
        <f t="shared" si="3"/>
        <v>43296</v>
      </c>
      <c r="J21" s="3"/>
      <c r="K21" s="2">
        <v>43403</v>
      </c>
    </row>
    <row r="22" spans="1:11" x14ac:dyDescent="0.25">
      <c r="A22" t="s">
        <v>33</v>
      </c>
      <c r="B22" s="1" t="s">
        <v>26</v>
      </c>
      <c r="C22" s="1" t="s">
        <v>50</v>
      </c>
      <c r="D22" s="1"/>
      <c r="E22" s="1"/>
      <c r="F22" s="1"/>
      <c r="G22" s="1" t="s">
        <v>59</v>
      </c>
      <c r="H22" s="2">
        <v>43225</v>
      </c>
      <c r="I22" s="2">
        <f t="shared" si="3"/>
        <v>43409</v>
      </c>
      <c r="J22" s="3"/>
      <c r="K22" s="2">
        <f>I22</f>
        <v>43409</v>
      </c>
    </row>
    <row r="23" spans="1:11" x14ac:dyDescent="0.25">
      <c r="A23" t="s">
        <v>33</v>
      </c>
      <c r="B23" s="1" t="s">
        <v>28</v>
      </c>
      <c r="C23" s="1" t="s">
        <v>52</v>
      </c>
      <c r="D23" s="1"/>
      <c r="E23" s="1"/>
      <c r="F23" s="1"/>
      <c r="G23" s="1" t="s">
        <v>59</v>
      </c>
      <c r="H23" s="2">
        <v>43054</v>
      </c>
      <c r="I23" s="2">
        <f t="shared" si="3"/>
        <v>43235</v>
      </c>
      <c r="J23" s="3"/>
      <c r="K23" s="2">
        <v>43403</v>
      </c>
    </row>
  </sheetData>
  <autoFilter ref="A1:J1">
    <sortState ref="A2:J23">
      <sortCondition ref="G1"/>
    </sortState>
  </autoFilter>
  <mergeCells count="1">
    <mergeCell ref="J2:J23"/>
  </mergeCells>
  <conditionalFormatting sqref="I2">
    <cfRule type="cellIs" dxfId="4" priority="3" operator="greaterThan">
      <formula>$J$2</formula>
    </cfRule>
  </conditionalFormatting>
  <conditionalFormatting sqref="I1:I1048576">
    <cfRule type="cellIs" dxfId="0" priority="2" operator="greaterThan">
      <formula>$J$2</formula>
    </cfRule>
    <cfRule type="cellIs" dxfId="1" priority="1" operator="lessThan">
      <formula>$J$2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nathanaelle ponceteau</dc:creator>
  <cp:lastModifiedBy>nathanaelle ponceteau</cp:lastModifiedBy>
  <dcterms:created xsi:type="dcterms:W3CDTF">2018-10-12T08:13:50Z</dcterms:created>
  <dcterms:modified xsi:type="dcterms:W3CDTF">2018-10-12T09:14:49Z</dcterms:modified>
</cp:coreProperties>
</file>