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/>
  </bookViews>
  <sheets>
    <sheet name="ligne 1" sheetId="305" r:id="rId1"/>
  </sheets>
  <calcPr calcId="144525"/>
</workbook>
</file>

<file path=xl/calcChain.xml><?xml version="1.0" encoding="utf-8"?>
<calcChain xmlns="http://schemas.openxmlformats.org/spreadsheetml/2006/main">
  <c r="F2" i="305" l="1"/>
  <c r="L10" i="305"/>
  <c r="L3" i="305"/>
  <c r="L8" i="305"/>
  <c r="G6" i="305" l="1"/>
  <c r="H6" i="305" s="1"/>
  <c r="G5" i="305"/>
  <c r="H5" i="305" s="1"/>
  <c r="L9" i="305" s="1"/>
  <c r="G4" i="305"/>
  <c r="H4" i="305" s="1"/>
  <c r="G10" i="305" l="1"/>
  <c r="D2" i="305" s="1"/>
</calcChain>
</file>

<file path=xl/sharedStrings.xml><?xml version="1.0" encoding="utf-8"?>
<sst xmlns="http://schemas.openxmlformats.org/spreadsheetml/2006/main" count="43" uniqueCount="35">
  <si>
    <t>Programme</t>
  </si>
  <si>
    <t>ARTICLE</t>
  </si>
  <si>
    <t>Désignation</t>
  </si>
  <si>
    <t>N° OF</t>
  </si>
  <si>
    <t xml:space="preserve">   </t>
  </si>
  <si>
    <t>Heure planifiée</t>
  </si>
  <si>
    <t>Heure badgée</t>
  </si>
  <si>
    <t>,</t>
  </si>
  <si>
    <t xml:space="preserve">Ligne N° 1 </t>
  </si>
  <si>
    <t>A</t>
  </si>
  <si>
    <t>B</t>
  </si>
  <si>
    <t>C</t>
  </si>
  <si>
    <t>BMW</t>
  </si>
  <si>
    <t>Reanut</t>
  </si>
  <si>
    <t>Peugeot</t>
  </si>
  <si>
    <t>Moteur A500</t>
  </si>
  <si>
    <t>Airbag X</t>
  </si>
  <si>
    <t>Moteur P100</t>
  </si>
  <si>
    <t>Temps de cycle / 100PC</t>
  </si>
  <si>
    <t>Suivi horaire</t>
  </si>
  <si>
    <t>9h</t>
  </si>
  <si>
    <t>10h</t>
  </si>
  <si>
    <t>11h</t>
  </si>
  <si>
    <t>12h</t>
  </si>
  <si>
    <t>17h</t>
  </si>
  <si>
    <t>Article</t>
  </si>
  <si>
    <t>14 h</t>
  </si>
  <si>
    <t>15 h</t>
  </si>
  <si>
    <t>16 h</t>
  </si>
  <si>
    <t>Capacité 100% ( heures )</t>
  </si>
  <si>
    <t>Réaliser</t>
  </si>
  <si>
    <t>Quantité</t>
  </si>
  <si>
    <t>Temps de cycle quantité lancé</t>
  </si>
  <si>
    <t xml:space="preserve">objectif </t>
  </si>
  <si>
    <t>Calcule nombre des heures (temps de cycle quantité / 9 opérateurs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</si>
</sst>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name val="Arial Narrow"/>
      <family val="2"/>
    </font>
    <font>
      <b/>
      <sz val="12"/>
      <name val="Arial Narrow"/>
      <family val="2"/>
    </font>
    <font>
      <b/>
      <sz val="10"/>
      <color theme="1"/>
      <name val="Arial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i/>
      <u/>
      <sz val="14"/>
      <name val="Arial Narrow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8">
    <xf numFmtId="0" fontId="0" fillId="0" borderId="0" xfId="0"/>
    <xf numFmtId="49" fontId="3" fillId="5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3" fillId="5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vertical="center"/>
    </xf>
    <xf numFmtId="14" fontId="8" fillId="2" borderId="3" xfId="0" applyNumberFormat="1" applyFont="1" applyFill="1" applyBorder="1" applyAlignment="1">
      <alignment vertical="center"/>
    </xf>
    <xf numFmtId="0" fontId="0" fillId="5" borderId="4" xfId="0" applyFill="1" applyBorder="1"/>
    <xf numFmtId="0" fontId="7" fillId="5" borderId="4" xfId="0" applyFont="1" applyFill="1" applyBorder="1" applyAlignment="1">
      <alignment horizontal="center" vertical="center" wrapText="1"/>
    </xf>
    <xf numFmtId="0" fontId="0" fillId="0" borderId="0" xfId="0"/>
    <xf numFmtId="49" fontId="6" fillId="5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/>
    </xf>
    <xf numFmtId="0" fontId="0" fillId="5" borderId="4" xfId="0" applyFill="1" applyBorder="1" applyAlignment="1">
      <alignment horizontal="left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80" zoomScaleNormal="80" workbookViewId="0">
      <selection activeCell="I23" sqref="I23"/>
    </sheetView>
  </sheetViews>
  <sheetFormatPr baseColWidth="10" defaultRowHeight="15" x14ac:dyDescent="0.25"/>
  <cols>
    <col min="1" max="1" width="14.140625" style="26" bestFit="1" customWidth="1"/>
    <col min="2" max="2" width="15.5703125" style="26" customWidth="1"/>
    <col min="3" max="3" width="27.42578125" style="26" customWidth="1"/>
    <col min="4" max="4" width="11.42578125" style="26"/>
    <col min="5" max="5" width="23.85546875" style="26" bestFit="1" customWidth="1"/>
    <col min="6" max="7" width="11.42578125" style="26"/>
    <col min="8" max="8" width="16.5703125" style="26" bestFit="1" customWidth="1"/>
    <col min="9" max="9" width="3.42578125" style="26" customWidth="1"/>
    <col min="10" max="10" width="12.28515625" style="26" bestFit="1" customWidth="1"/>
    <col min="11" max="11" width="12.28515625" style="26" customWidth="1"/>
    <col min="12" max="12" width="13" style="26" bestFit="1" customWidth="1"/>
    <col min="13" max="13" width="10" style="26" customWidth="1"/>
    <col min="14" max="16384" width="11.42578125" style="26"/>
  </cols>
  <sheetData>
    <row r="1" spans="1:13" ht="18" customHeight="1" x14ac:dyDescent="0.25">
      <c r="A1" s="28">
        <v>43380</v>
      </c>
      <c r="B1" s="29"/>
      <c r="C1" s="29"/>
      <c r="D1" s="22"/>
      <c r="E1" s="22"/>
      <c r="F1" s="22"/>
      <c r="G1" s="22"/>
      <c r="H1" s="23"/>
    </row>
    <row r="2" spans="1:13" ht="39" customHeight="1" x14ac:dyDescent="0.25">
      <c r="A2" s="17" t="s">
        <v>8</v>
      </c>
      <c r="B2" s="17" t="s">
        <v>6</v>
      </c>
      <c r="C2" s="15" t="s">
        <v>5</v>
      </c>
      <c r="D2" s="30">
        <f>G10</f>
        <v>71.958399999999997</v>
      </c>
      <c r="E2" s="19" t="s">
        <v>29</v>
      </c>
      <c r="F2" s="18">
        <f>9*8</f>
        <v>72</v>
      </c>
      <c r="G2" s="15"/>
      <c r="H2" s="16"/>
      <c r="J2" s="32" t="s">
        <v>19</v>
      </c>
      <c r="K2" s="32" t="s">
        <v>25</v>
      </c>
      <c r="L2" s="34" t="s">
        <v>33</v>
      </c>
      <c r="M2" s="35" t="s">
        <v>30</v>
      </c>
    </row>
    <row r="3" spans="1:13" ht="57.75" customHeight="1" x14ac:dyDescent="0.25">
      <c r="A3" s="10" t="s">
        <v>0</v>
      </c>
      <c r="B3" s="11" t="s">
        <v>1</v>
      </c>
      <c r="C3" s="11" t="s">
        <v>2</v>
      </c>
      <c r="D3" s="11" t="s">
        <v>3</v>
      </c>
      <c r="E3" s="11" t="s">
        <v>31</v>
      </c>
      <c r="F3" s="11" t="s">
        <v>18</v>
      </c>
      <c r="G3" s="12" t="s">
        <v>32</v>
      </c>
      <c r="H3" s="13" t="s">
        <v>34</v>
      </c>
      <c r="J3" s="33" t="s">
        <v>20</v>
      </c>
      <c r="K3" s="33" t="s">
        <v>9</v>
      </c>
      <c r="L3" s="36">
        <f>E4/H4</f>
        <v>30</v>
      </c>
      <c r="M3" s="36">
        <v>30</v>
      </c>
    </row>
    <row r="4" spans="1:13" ht="15.75" x14ac:dyDescent="0.25">
      <c r="A4" s="1" t="s">
        <v>12</v>
      </c>
      <c r="B4" s="2" t="s">
        <v>9</v>
      </c>
      <c r="C4" s="2" t="s">
        <v>15</v>
      </c>
      <c r="D4" s="7">
        <v>2171934</v>
      </c>
      <c r="E4" s="7">
        <v>150</v>
      </c>
      <c r="F4" s="7">
        <v>30</v>
      </c>
      <c r="G4" s="3">
        <f t="shared" ref="G4" si="0">F4/100*E4</f>
        <v>45</v>
      </c>
      <c r="H4" s="25">
        <f>G4/9</f>
        <v>5</v>
      </c>
      <c r="J4" s="14" t="s">
        <v>21</v>
      </c>
      <c r="K4" s="14" t="s">
        <v>9</v>
      </c>
      <c r="L4" s="36">
        <v>30</v>
      </c>
      <c r="M4" s="37">
        <v>30</v>
      </c>
    </row>
    <row r="5" spans="1:13" ht="15.75" x14ac:dyDescent="0.25">
      <c r="A5" s="1" t="s">
        <v>13</v>
      </c>
      <c r="B5" s="2" t="s">
        <v>10</v>
      </c>
      <c r="C5" s="2" t="s">
        <v>16</v>
      </c>
      <c r="D5" s="7">
        <v>2176704</v>
      </c>
      <c r="E5" s="7">
        <v>72</v>
      </c>
      <c r="F5" s="7">
        <v>25</v>
      </c>
      <c r="G5" s="3">
        <f>F5/100*E5</f>
        <v>18</v>
      </c>
      <c r="H5" s="25">
        <f t="shared" ref="H5:H7" si="1">G5/9</f>
        <v>2</v>
      </c>
      <c r="J5" s="14" t="s">
        <v>22</v>
      </c>
      <c r="K5" s="14" t="s">
        <v>9</v>
      </c>
      <c r="L5" s="36">
        <v>30</v>
      </c>
      <c r="M5" s="37">
        <v>30</v>
      </c>
    </row>
    <row r="6" spans="1:13" ht="15.75" x14ac:dyDescent="0.25">
      <c r="A6" s="1" t="s">
        <v>14</v>
      </c>
      <c r="B6" s="2" t="s">
        <v>11</v>
      </c>
      <c r="C6" s="2" t="s">
        <v>17</v>
      </c>
      <c r="D6" s="7">
        <v>2177245</v>
      </c>
      <c r="E6" s="7">
        <v>44</v>
      </c>
      <c r="F6" s="7">
        <v>20.36</v>
      </c>
      <c r="G6" s="3">
        <f t="shared" ref="G6" si="2">F6/100*E6</f>
        <v>8.958400000000001</v>
      </c>
      <c r="H6" s="25">
        <f t="shared" si="1"/>
        <v>0.99537777777777792</v>
      </c>
      <c r="J6" s="14" t="s">
        <v>23</v>
      </c>
      <c r="K6" s="14" t="s">
        <v>9</v>
      </c>
      <c r="L6" s="36">
        <v>30</v>
      </c>
      <c r="M6" s="37">
        <v>30</v>
      </c>
    </row>
    <row r="7" spans="1:13" ht="15.75" x14ac:dyDescent="0.25">
      <c r="A7" s="1"/>
      <c r="B7" s="2"/>
      <c r="C7" s="2"/>
      <c r="D7" s="7"/>
      <c r="E7" s="7"/>
      <c r="F7" s="7"/>
      <c r="G7" s="3"/>
      <c r="H7" s="25"/>
      <c r="J7" s="31" t="s">
        <v>26</v>
      </c>
      <c r="K7" s="24" t="s">
        <v>9</v>
      </c>
      <c r="L7" s="36">
        <v>30</v>
      </c>
      <c r="M7" s="37">
        <v>25</v>
      </c>
    </row>
    <row r="8" spans="1:13" ht="15.75" x14ac:dyDescent="0.25">
      <c r="A8" s="27"/>
      <c r="B8" s="9"/>
      <c r="C8" s="8"/>
      <c r="D8" s="9"/>
      <c r="E8" s="9"/>
      <c r="F8" s="9"/>
      <c r="G8" s="20"/>
      <c r="H8" s="25"/>
      <c r="J8" s="14" t="s">
        <v>27</v>
      </c>
      <c r="K8" s="14" t="s">
        <v>10</v>
      </c>
      <c r="L8" s="36">
        <f>E5/H5</f>
        <v>36</v>
      </c>
      <c r="M8" s="37">
        <v>30</v>
      </c>
    </row>
    <row r="9" spans="1:13" ht="15.75" x14ac:dyDescent="0.25">
      <c r="A9" s="27"/>
      <c r="B9" s="9"/>
      <c r="C9" s="2"/>
      <c r="D9" s="9"/>
      <c r="E9" s="9"/>
      <c r="F9" s="9"/>
      <c r="G9" s="20"/>
      <c r="H9" s="25"/>
      <c r="J9" s="14" t="s">
        <v>28</v>
      </c>
      <c r="K9" s="14" t="s">
        <v>10</v>
      </c>
      <c r="L9" s="36">
        <f>E5-L8</f>
        <v>36</v>
      </c>
      <c r="M9" s="37">
        <v>36</v>
      </c>
    </row>
    <row r="10" spans="1:13" ht="23.25" x14ac:dyDescent="0.25">
      <c r="A10" s="4"/>
      <c r="B10" s="5"/>
      <c r="C10" s="2" t="s">
        <v>4</v>
      </c>
      <c r="D10" s="2"/>
      <c r="E10" s="2"/>
      <c r="F10" s="2"/>
      <c r="G10" s="21">
        <f>SUM(G4:G9)</f>
        <v>71.958399999999997</v>
      </c>
      <c r="H10" s="6"/>
      <c r="J10" s="14" t="s">
        <v>24</v>
      </c>
      <c r="K10" s="14" t="s">
        <v>11</v>
      </c>
      <c r="L10" s="36">
        <f>E6/H6</f>
        <v>44.204322200392923</v>
      </c>
      <c r="M10" s="37">
        <v>40</v>
      </c>
    </row>
    <row r="11" spans="1:13" x14ac:dyDescent="0.25">
      <c r="G11" s="26" t="s">
        <v>7</v>
      </c>
      <c r="J11" s="14"/>
      <c r="K11" s="14"/>
      <c r="L11" s="14"/>
      <c r="M11" s="14"/>
    </row>
  </sheetData>
  <dataConsolidate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ligne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2018-10-07T13:50:44Z</dcterms:modified>
</cp:coreProperties>
</file>