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Baie3_Divers/Excel/"/>
    </mc:Choice>
  </mc:AlternateContent>
  <xr:revisionPtr revIDLastSave="0" documentId="8_{81B97D12-2AD6-8246-92D4-72B60FE81807}" xr6:coauthVersionLast="36" xr6:coauthVersionMax="36" xr10:uidLastSave="{00000000-0000-0000-0000-000000000000}"/>
  <bookViews>
    <workbookView xWindow="600" yWindow="460" windowWidth="27280" windowHeight="15000" activeTab="1" xr2:uid="{00000000-000D-0000-FFFF-FFFF00000000}"/>
  </bookViews>
  <sheets>
    <sheet name="Exercice 1" sheetId="3" r:id="rId1"/>
    <sheet name="Exercice 2" sheetId="4" r:id="rId2"/>
  </sheets>
  <definedNames>
    <definedName name="commerci">'Exercice 2'!$B$3:$D$5</definedName>
    <definedName name="COMMERCIAUX">#REF!</definedName>
    <definedName name="REPRESENTANT">'Exercice 2'!$J$7:$M$11</definedName>
    <definedName name="TAUX">'Exercice 1'!$H$8:$I$13</definedName>
  </definedNames>
  <calcPr calcId="162913"/>
</workbook>
</file>

<file path=xl/calcChain.xml><?xml version="1.0" encoding="utf-8"?>
<calcChain xmlns="http://schemas.openxmlformats.org/spreadsheetml/2006/main">
  <c r="H9" i="4" l="1"/>
  <c r="H10" i="4"/>
  <c r="H11" i="4"/>
  <c r="H8" i="4"/>
  <c r="G9" i="4"/>
  <c r="G10" i="4"/>
  <c r="G11" i="4"/>
  <c r="G8" i="4"/>
  <c r="F9" i="4"/>
  <c r="F10" i="4"/>
  <c r="F11" i="4"/>
  <c r="F8" i="4"/>
  <c r="D9" i="4" l="1"/>
  <c r="D10" i="4"/>
  <c r="D11" i="4"/>
  <c r="D8" i="4"/>
  <c r="C9" i="4"/>
  <c r="C10" i="4"/>
  <c r="C11" i="4"/>
  <c r="C8" i="4"/>
  <c r="B8" i="4"/>
  <c r="B9" i="4"/>
  <c r="B10" i="4"/>
  <c r="B11" i="4"/>
  <c r="E3" i="3"/>
  <c r="E4" i="3"/>
  <c r="I3" i="3"/>
  <c r="E5" i="3"/>
  <c r="E6" i="3"/>
  <c r="I4" i="3"/>
  <c r="I5" i="3"/>
  <c r="I6" i="3"/>
</calcChain>
</file>

<file path=xl/sharedStrings.xml><?xml version="1.0" encoding="utf-8"?>
<sst xmlns="http://schemas.openxmlformats.org/spreadsheetml/2006/main" count="80" uniqueCount="41">
  <si>
    <t>Tableau 1 : Fonction logique</t>
  </si>
  <si>
    <t>Tableau 2 : Fonction de recherche</t>
  </si>
  <si>
    <t>Tableau 3 : Liste de choix</t>
  </si>
  <si>
    <t>Code remise</t>
  </si>
  <si>
    <t>Libellé article</t>
  </si>
  <si>
    <t>Taux de remise</t>
  </si>
  <si>
    <t>Chaussures</t>
  </si>
  <si>
    <t>Chaussettes</t>
  </si>
  <si>
    <t>Collants</t>
  </si>
  <si>
    <t>Jupes</t>
  </si>
  <si>
    <t>Table des taux de remise</t>
  </si>
  <si>
    <t xml:space="preserve">Liste de choix </t>
  </si>
  <si>
    <t>Etablissement du salaire brut des commerciaux</t>
  </si>
  <si>
    <t>Emploi</t>
  </si>
  <si>
    <t>Taux</t>
  </si>
  <si>
    <t>Fixe</t>
  </si>
  <si>
    <t>Représentant</t>
  </si>
  <si>
    <t>Vendeur</t>
  </si>
  <si>
    <t>Table des représentants</t>
  </si>
  <si>
    <t>Code représentant</t>
  </si>
  <si>
    <t>Nom</t>
  </si>
  <si>
    <t>Prénom</t>
  </si>
  <si>
    <t>CA du mois</t>
  </si>
  <si>
    <t>Commission</t>
  </si>
  <si>
    <t>Total brut</t>
  </si>
  <si>
    <t>R3</t>
  </si>
  <si>
    <t>R10</t>
  </si>
  <si>
    <t>Dupuis</t>
  </si>
  <si>
    <t>Frédéric</t>
  </si>
  <si>
    <t>R4</t>
  </si>
  <si>
    <t>Lambert</t>
  </si>
  <si>
    <t>Paul</t>
  </si>
  <si>
    <t>R25</t>
  </si>
  <si>
    <t>Luis</t>
  </si>
  <si>
    <t>José</t>
  </si>
  <si>
    <t>Vanbremer</t>
  </si>
  <si>
    <t>Pierre</t>
  </si>
  <si>
    <t>Rech</t>
  </si>
  <si>
    <t>Liste de choix</t>
  </si>
  <si>
    <t>Conditionnelle</t>
  </si>
  <si>
    <t>Somme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</si>
</sst>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0.0%"/>
    <numFmt numFmtId="166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3" borderId="2" xfId="2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9" fontId="0" fillId="0" borderId="2" xfId="2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3" borderId="2" xfId="0" applyFill="1" applyBorder="1"/>
    <xf numFmtId="166" fontId="0" fillId="3" borderId="2" xfId="0" applyNumberFormat="1" applyFill="1" applyBorder="1"/>
    <xf numFmtId="164" fontId="0" fillId="3" borderId="2" xfId="1" applyFont="1" applyFill="1" applyBorder="1"/>
    <xf numFmtId="164" fontId="0" fillId="3" borderId="2" xfId="1" applyFont="1" applyFill="1" applyBorder="1" applyAlignment="1">
      <alignment horizontal="center"/>
    </xf>
    <xf numFmtId="164" fontId="0" fillId="3" borderId="2" xfId="0" applyNumberFormat="1" applyFill="1" applyBorder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9524</xdr:rowOff>
    </xdr:from>
    <xdr:to>
      <xdr:col>6</xdr:col>
      <xdr:colOff>657224</xdr:colOff>
      <xdr:row>16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714500" y="1676399"/>
          <a:ext cx="4114799" cy="208597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Exercice 1</a:t>
          </a:r>
          <a:r>
            <a:rPr lang="fr-F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: </a:t>
          </a:r>
        </a:p>
        <a:p>
          <a:endParaRPr lang="fr-FR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fr-F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Avec une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fonction </a:t>
          </a:r>
          <a:r>
            <a:rPr lang="fr-FR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logique 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(si imbriqués)</a:t>
          </a:r>
          <a:r>
            <a:rPr lang="fr-F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, vous compléterez le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tableau 1</a:t>
          </a:r>
          <a:r>
            <a:rPr lang="fr-F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(cellules E2 à E5) </a:t>
          </a:r>
          <a:r>
            <a:rPr lang="fr-FR"/>
            <a:t> </a:t>
          </a:r>
        </a:p>
        <a:p>
          <a:endParaRPr lang="fr-FR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2 - Avec une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fonction de recherche</a:t>
          </a:r>
          <a:r>
            <a:rPr lang="fr-F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, vous compléterez le </a:t>
          </a:r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tableau 2</a:t>
          </a:r>
          <a:r>
            <a:rPr lang="fr-F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(cellules E2 à E5) </a:t>
          </a:r>
          <a:r>
            <a:rPr lang="fr-FR"/>
            <a:t> </a:t>
          </a:r>
        </a:p>
        <a:p>
          <a:r>
            <a:rPr lang="fr-FR"/>
            <a:t>Vous nommerez la table des taux de remise "</a:t>
          </a:r>
          <a:r>
            <a:rPr lang="fr-FR" b="1">
              <a:solidFill>
                <a:srgbClr val="FF0000"/>
              </a:solidFill>
            </a:rPr>
            <a:t>TAUX</a:t>
          </a:r>
          <a:r>
            <a:rPr lang="fr-FR"/>
            <a:t>"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3 - Avec une </a:t>
          </a:r>
          <a:r>
            <a:rPr lang="fr-FR" sz="1100" b="1" i="0">
              <a:solidFill>
                <a:srgbClr val="FF0000"/>
              </a:solidFill>
              <a:latin typeface="+mn-lt"/>
              <a:ea typeface="+mn-ea"/>
              <a:cs typeface="+mn-cs"/>
            </a:rPr>
            <a:t>liste</a:t>
          </a:r>
          <a:r>
            <a:rPr lang="fr-FR" sz="11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 de choix </a:t>
          </a: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, vous compléterez le </a:t>
          </a:r>
          <a:r>
            <a:rPr lang="fr-FR" sz="1100" b="1" i="0">
              <a:solidFill>
                <a:srgbClr val="FF0000"/>
              </a:solidFill>
              <a:latin typeface="+mn-lt"/>
              <a:ea typeface="+mn-ea"/>
              <a:cs typeface="+mn-cs"/>
            </a:rPr>
            <a:t>tableau 3 </a:t>
          </a: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(cellules E2 à E5)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fr-FR"/>
        </a:p>
        <a:p>
          <a:endParaRPr lang="fr-FR" sz="1100"/>
        </a:p>
      </xdr:txBody>
    </xdr:sp>
    <xdr:clientData/>
  </xdr:twoCellAnchor>
  <xdr:twoCellAnchor editAs="oneCell">
    <xdr:from>
      <xdr:col>2</xdr:col>
      <xdr:colOff>66675</xdr:colOff>
      <xdr:row>17</xdr:row>
      <xdr:rowOff>142875</xdr:rowOff>
    </xdr:from>
    <xdr:to>
      <xdr:col>13</xdr:col>
      <xdr:colOff>123825</xdr:colOff>
      <xdr:row>35</xdr:row>
      <xdr:rowOff>114300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422" t="21745" r="3587" b="31641"/>
        <a:stretch>
          <a:fillRect/>
        </a:stretch>
      </xdr:blipFill>
      <xdr:spPr bwMode="auto">
        <a:xfrm>
          <a:off x="1743075" y="3924300"/>
          <a:ext cx="10668000" cy="3409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504824</xdr:colOff>
      <xdr:row>13</xdr:row>
      <xdr:rowOff>133350</xdr:rowOff>
    </xdr:from>
    <xdr:to>
      <xdr:col>7</xdr:col>
      <xdr:colOff>9524</xdr:colOff>
      <xdr:row>31</xdr:row>
      <xdr:rowOff>76200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4824" y="2962275"/>
          <a:ext cx="6000750" cy="33718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L'entreprise</a:t>
          </a:r>
          <a:r>
            <a:rPr lang="fr-FR" sz="1100" baseline="0"/>
            <a:t> ALOI remunère ses représentants avec un fixe et un % du chiffre d'affaires.</a:t>
          </a:r>
        </a:p>
        <a:p>
          <a:endParaRPr lang="fr-FR" sz="1100" baseline="0"/>
        </a:p>
        <a:p>
          <a:r>
            <a:rPr lang="fr-FR" sz="1100" baseline="0"/>
            <a:t>Elle vous demande d'automatiser le calcul du salaire brut de s es commerciaux, en respectant les consignes suivantes :</a:t>
          </a:r>
        </a:p>
        <a:p>
          <a:endParaRPr lang="fr-FR" sz="1100" baseline="0"/>
        </a:p>
        <a:p>
          <a:r>
            <a:rPr lang="fr-FR" sz="1100" baseline="0"/>
            <a:t>1 - </a:t>
          </a:r>
          <a:r>
            <a:rPr lang="fr-FR" sz="1100" b="1" u="sng" baseline="0">
              <a:solidFill>
                <a:srgbClr val="00B050"/>
              </a:solidFill>
            </a:rPr>
            <a:t>Seul le code du représentant est saisi </a:t>
          </a:r>
          <a:r>
            <a:rPr lang="fr-FR" sz="1100" baseline="0"/>
            <a:t>(colonne A), </a:t>
          </a:r>
          <a:r>
            <a:rPr lang="fr-FR" sz="1100" b="1" baseline="0">
              <a:solidFill>
                <a:srgbClr val="FF0000"/>
              </a:solidFill>
            </a:rPr>
            <a:t>le nom, le prénom et le CA du mois sont reportés automatiquement à partir de la table des représentants </a:t>
          </a:r>
          <a:r>
            <a:rPr lang="fr-FR" sz="1100" baseline="0"/>
            <a:t>qui est mise à jour chaque mois.</a:t>
          </a:r>
        </a:p>
        <a:p>
          <a:endParaRPr lang="fr-FR" sz="1100" baseline="0"/>
        </a:p>
        <a:p>
          <a:r>
            <a:rPr lang="fr-FR" sz="1100" baseline="0"/>
            <a:t>2 - Pour  définir l'emploi (colonne E) de chaque commercial, vous utiliserez la </a:t>
          </a:r>
          <a:r>
            <a:rPr lang="fr-FR" sz="1100" b="1" baseline="0">
              <a:solidFill>
                <a:srgbClr val="FF0000"/>
              </a:solidFill>
            </a:rPr>
            <a:t>fonction liste de choix  ; </a:t>
          </a:r>
          <a:r>
            <a:rPr lang="fr-FR" sz="1100" b="0" baseline="0">
              <a:solidFill>
                <a:sysClr val="windowText" lastClr="000000"/>
              </a:solidFill>
            </a:rPr>
            <a:t>on vous précise que Lambert et Luis ont la qualité de représentant et Vambremer et Dupuis sont des vendeurs.</a:t>
          </a:r>
        </a:p>
        <a:p>
          <a:endParaRPr lang="fr-FR" sz="1100" b="1" baseline="0">
            <a:solidFill>
              <a:srgbClr val="FF0000"/>
            </a:solidFill>
          </a:endParaRPr>
        </a:p>
        <a:p>
          <a:r>
            <a:rPr lang="fr-FR" sz="1100" b="0" baseline="0">
              <a:solidFill>
                <a:sysClr val="windowText" lastClr="000000"/>
              </a:solidFill>
            </a:rPr>
            <a:t>3 - Pour le </a:t>
          </a:r>
          <a:r>
            <a:rPr lang="fr-FR" sz="1100" b="1" baseline="0">
              <a:solidFill>
                <a:srgbClr val="FF0000"/>
              </a:solidFill>
            </a:rPr>
            <a:t>fixe</a:t>
          </a:r>
          <a:r>
            <a:rPr lang="fr-FR" sz="1100" b="0" baseline="0">
              <a:solidFill>
                <a:sysClr val="windowText" lastClr="000000"/>
              </a:solidFill>
            </a:rPr>
            <a:t> (colonne F), une </a:t>
          </a:r>
          <a:r>
            <a:rPr lang="fr-FR" sz="1100" b="1" baseline="0">
              <a:solidFill>
                <a:srgbClr val="FF0000"/>
              </a:solidFill>
            </a:rPr>
            <a:t>fonction conditionnelle </a:t>
          </a:r>
          <a:r>
            <a:rPr lang="fr-FR" sz="1100" b="0" baseline="0">
              <a:solidFill>
                <a:sysClr val="windowText" lastClr="000000"/>
              </a:solidFill>
            </a:rPr>
            <a:t>sera utilisée</a:t>
          </a:r>
        </a:p>
        <a:p>
          <a:r>
            <a:rPr lang="fr-FR" sz="1100" b="0" baseline="0">
              <a:solidFill>
                <a:sysClr val="windowText" lastClr="000000"/>
              </a:solidFill>
            </a:rPr>
            <a:t>4 - Pour la </a:t>
          </a:r>
          <a:r>
            <a:rPr lang="fr-FR" sz="1100" b="1" baseline="0">
              <a:solidFill>
                <a:srgbClr val="FF0000"/>
              </a:solidFill>
            </a:rPr>
            <a:t>commission</a:t>
          </a:r>
          <a:r>
            <a:rPr lang="fr-FR" sz="1100" b="0" baseline="0">
              <a:solidFill>
                <a:sysClr val="windowText" lastClr="000000"/>
              </a:solidFill>
            </a:rPr>
            <a:t> (colonne G) , une </a:t>
          </a:r>
          <a:r>
            <a:rPr lang="fr-FR" sz="1100" b="1" baseline="0">
              <a:solidFill>
                <a:srgbClr val="FF0000"/>
              </a:solidFill>
            </a:rPr>
            <a:t>fonction conditionnelle </a:t>
          </a:r>
          <a:r>
            <a:rPr lang="fr-FR" sz="1100" b="0" baseline="0">
              <a:solidFill>
                <a:sysClr val="windowText" lastClr="000000"/>
              </a:solidFill>
            </a:rPr>
            <a:t>sera utilisée qui affichera le montant de la commission (commission = CA du mois X taux de la commission)</a:t>
          </a:r>
        </a:p>
        <a:p>
          <a:endParaRPr lang="fr-FR" sz="1100" b="0" baseline="0">
            <a:solidFill>
              <a:sysClr val="windowText" lastClr="000000"/>
            </a:solidFill>
          </a:endParaRPr>
        </a:p>
        <a:p>
          <a:r>
            <a:rPr lang="fr-FR" sz="1100" b="0" baseline="0">
              <a:solidFill>
                <a:sysClr val="windowText" lastClr="000000"/>
              </a:solidFill>
            </a:rPr>
            <a:t>5 - Le </a:t>
          </a:r>
          <a:r>
            <a:rPr lang="fr-FR" sz="1100" b="1" baseline="0">
              <a:solidFill>
                <a:srgbClr val="FF0000"/>
              </a:solidFill>
            </a:rPr>
            <a:t>total brut </a:t>
          </a:r>
          <a:r>
            <a:rPr lang="fr-FR" sz="1100" b="0" baseline="0">
              <a:solidFill>
                <a:sysClr val="windowText" lastClr="000000"/>
              </a:solidFill>
            </a:rPr>
            <a:t>est égal au fixe, augmenté de la commission</a:t>
          </a:r>
        </a:p>
        <a:p>
          <a:endParaRPr lang="fr-FR" sz="1100" b="1" baseline="0">
            <a:solidFill>
              <a:srgbClr val="FF0000"/>
            </a:solidFill>
          </a:endParaRPr>
        </a:p>
        <a:p>
          <a:endParaRPr lang="fr-FR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7</xdr:col>
      <xdr:colOff>190500</xdr:colOff>
      <xdr:row>13</xdr:row>
      <xdr:rowOff>171450</xdr:rowOff>
    </xdr:from>
    <xdr:to>
      <xdr:col>16</xdr:col>
      <xdr:colOff>180975</xdr:colOff>
      <xdr:row>28</xdr:row>
      <xdr:rowOff>152400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146" t="21615" r="41069" b="39583"/>
        <a:stretch>
          <a:fillRect/>
        </a:stretch>
      </xdr:blipFill>
      <xdr:spPr bwMode="auto">
        <a:xfrm>
          <a:off x="6686550" y="3000375"/>
          <a:ext cx="7686675" cy="2838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C1:M31"/>
  <sheetViews>
    <sheetView topLeftCell="C1" workbookViewId="0">
      <selection activeCell="E4" sqref="E4"/>
    </sheetView>
  </sheetViews>
  <sheetFormatPr baseColWidth="10" defaultRowHeight="15" x14ac:dyDescent="0.2"/>
  <cols>
    <col min="4" max="4" width="13.83203125" customWidth="1"/>
    <col min="5" max="5" width="15.1640625" customWidth="1"/>
    <col min="6" max="6" width="8.5" customWidth="1"/>
    <col min="7" max="7" width="12.33203125" customWidth="1"/>
    <col min="8" max="8" width="13.6640625" customWidth="1"/>
    <col min="9" max="9" width="15.33203125" customWidth="1"/>
    <col min="11" max="11" width="12.5" customWidth="1"/>
    <col min="13" max="13" width="15.5" customWidth="1"/>
  </cols>
  <sheetData>
    <row r="1" spans="3:13" ht="34.5" customHeight="1" x14ac:dyDescent="0.2">
      <c r="C1" s="20" t="s">
        <v>0</v>
      </c>
      <c r="D1" s="20"/>
      <c r="E1" s="20"/>
      <c r="G1" s="20" t="s">
        <v>1</v>
      </c>
      <c r="H1" s="20"/>
      <c r="I1" s="20"/>
      <c r="K1" s="21" t="s">
        <v>2</v>
      </c>
      <c r="L1" s="21"/>
      <c r="M1" s="21"/>
    </row>
    <row r="2" spans="3:13" ht="21.75" customHeight="1" x14ac:dyDescent="0.2">
      <c r="C2" s="1" t="s">
        <v>3</v>
      </c>
      <c r="D2" s="1" t="s">
        <v>4</v>
      </c>
      <c r="E2" s="1" t="s">
        <v>5</v>
      </c>
      <c r="G2" s="1" t="s">
        <v>3</v>
      </c>
      <c r="H2" s="1" t="s">
        <v>4</v>
      </c>
      <c r="I2" s="1" t="s">
        <v>5</v>
      </c>
      <c r="K2" s="1" t="s">
        <v>3</v>
      </c>
      <c r="L2" s="1" t="s">
        <v>4</v>
      </c>
      <c r="M2" s="1" t="s">
        <v>5</v>
      </c>
    </row>
    <row r="3" spans="3:13" x14ac:dyDescent="0.2">
      <c r="C3" s="13">
        <v>4</v>
      </c>
      <c r="D3" s="2" t="s">
        <v>6</v>
      </c>
      <c r="E3" s="3" t="e">
        <f>IF(C3,TAUX,2)</f>
        <v>#VALUE!</v>
      </c>
      <c r="G3" s="13">
        <v>4</v>
      </c>
      <c r="H3" s="2" t="s">
        <v>6</v>
      </c>
      <c r="I3" s="3">
        <f>VLOOKUP(G3,TAUX,2)</f>
        <v>0.02</v>
      </c>
      <c r="K3" s="2">
        <v>4</v>
      </c>
      <c r="L3" s="2" t="s">
        <v>6</v>
      </c>
      <c r="M3" s="3"/>
    </row>
    <row r="4" spans="3:13" x14ac:dyDescent="0.2">
      <c r="C4" s="13">
        <v>1</v>
      </c>
      <c r="D4" s="2" t="s">
        <v>7</v>
      </c>
      <c r="E4" s="3">
        <f>VLOOKUP(C4,TAUX,2)</f>
        <v>0.05</v>
      </c>
      <c r="G4" s="13">
        <v>1</v>
      </c>
      <c r="H4" s="2" t="s">
        <v>7</v>
      </c>
      <c r="I4" s="3">
        <f>VLOOKUP(G4,TAUX,2)</f>
        <v>0.05</v>
      </c>
      <c r="K4" s="2">
        <v>1</v>
      </c>
      <c r="L4" s="2" t="s">
        <v>7</v>
      </c>
      <c r="M4" s="3"/>
    </row>
    <row r="5" spans="3:13" x14ac:dyDescent="0.2">
      <c r="C5" s="13">
        <v>2</v>
      </c>
      <c r="D5" s="2" t="s">
        <v>8</v>
      </c>
      <c r="E5" s="3">
        <f>VLOOKUP(C5,TAUX,2)</f>
        <v>0.04</v>
      </c>
      <c r="G5" s="13">
        <v>2</v>
      </c>
      <c r="H5" s="2" t="s">
        <v>8</v>
      </c>
      <c r="I5" s="3">
        <f>VLOOKUP(G5,TAUX,2)</f>
        <v>0.04</v>
      </c>
      <c r="K5" s="2">
        <v>2</v>
      </c>
      <c r="L5" s="2" t="s">
        <v>8</v>
      </c>
      <c r="M5" s="3"/>
    </row>
    <row r="6" spans="3:13" x14ac:dyDescent="0.2">
      <c r="C6" s="13">
        <v>3</v>
      </c>
      <c r="D6" s="2" t="s">
        <v>9</v>
      </c>
      <c r="E6" s="3">
        <f>VLOOKUP(C6,TAUX,2)</f>
        <v>0.03</v>
      </c>
      <c r="G6" s="13">
        <v>3</v>
      </c>
      <c r="H6" s="2" t="s">
        <v>9</v>
      </c>
      <c r="I6" s="3">
        <f>VLOOKUP(G6,TAUX,2)</f>
        <v>0.03</v>
      </c>
      <c r="K6" s="2">
        <v>3</v>
      </c>
      <c r="L6" s="2" t="s">
        <v>9</v>
      </c>
      <c r="M6" s="3"/>
    </row>
    <row r="8" spans="3:13" ht="31.5" customHeight="1" x14ac:dyDescent="0.2">
      <c r="H8" s="7" t="s">
        <v>10</v>
      </c>
      <c r="I8" s="7"/>
      <c r="L8" s="4"/>
      <c r="M8" s="5" t="s">
        <v>11</v>
      </c>
    </row>
    <row r="9" spans="3:13" x14ac:dyDescent="0.2">
      <c r="H9" s="1" t="s">
        <v>3</v>
      </c>
      <c r="I9" s="1" t="s">
        <v>5</v>
      </c>
      <c r="K9" s="1" t="s">
        <v>4</v>
      </c>
      <c r="M9" s="1" t="s">
        <v>5</v>
      </c>
    </row>
    <row r="10" spans="3:13" x14ac:dyDescent="0.2">
      <c r="H10" s="2">
        <v>1</v>
      </c>
      <c r="I10" s="6">
        <v>0.05</v>
      </c>
      <c r="K10" s="2" t="s">
        <v>7</v>
      </c>
      <c r="M10" s="6">
        <v>0.05</v>
      </c>
    </row>
    <row r="11" spans="3:13" x14ac:dyDescent="0.2">
      <c r="H11" s="2">
        <v>2</v>
      </c>
      <c r="I11" s="6">
        <v>0.04</v>
      </c>
      <c r="K11" s="2" t="s">
        <v>8</v>
      </c>
      <c r="M11" s="6">
        <v>0.04</v>
      </c>
    </row>
    <row r="12" spans="3:13" x14ac:dyDescent="0.2">
      <c r="H12" s="2">
        <v>3</v>
      </c>
      <c r="I12" s="6">
        <v>0.03</v>
      </c>
      <c r="K12" s="2" t="s">
        <v>9</v>
      </c>
      <c r="M12" s="6">
        <v>0.03</v>
      </c>
    </row>
    <row r="13" spans="3:13" x14ac:dyDescent="0.2">
      <c r="H13" s="2">
        <v>4</v>
      </c>
      <c r="I13" s="6">
        <v>0.02</v>
      </c>
      <c r="K13" s="2" t="s">
        <v>6</v>
      </c>
      <c r="M13" s="6">
        <v>0.02</v>
      </c>
    </row>
    <row r="31" ht="15.75" customHeight="1" x14ac:dyDescent="0.2"/>
  </sheetData>
  <mergeCells count="3">
    <mergeCell ref="C1:E1"/>
    <mergeCell ref="G1:I1"/>
    <mergeCell ref="K1:M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M12"/>
  <sheetViews>
    <sheetView tabSelected="1" workbookViewId="0">
      <selection activeCell="A12" sqref="A12"/>
    </sheetView>
  </sheetViews>
  <sheetFormatPr baseColWidth="10" defaultRowHeight="15" x14ac:dyDescent="0.2"/>
  <cols>
    <col min="2" max="2" width="14.5" customWidth="1"/>
    <col min="4" max="4" width="11.5" bestFit="1" customWidth="1"/>
    <col min="5" max="5" width="14" customWidth="1"/>
    <col min="6" max="6" width="13.1640625" customWidth="1"/>
    <col min="7" max="7" width="13.6640625" customWidth="1"/>
    <col min="13" max="13" width="13.33203125" customWidth="1"/>
  </cols>
  <sheetData>
    <row r="1" spans="1:13" ht="16" x14ac:dyDescent="0.2">
      <c r="B1" s="4" t="s">
        <v>12</v>
      </c>
      <c r="C1" s="4"/>
      <c r="D1" s="4"/>
    </row>
    <row r="3" spans="1:13" x14ac:dyDescent="0.2">
      <c r="B3" s="1" t="s">
        <v>13</v>
      </c>
      <c r="C3" s="1" t="s">
        <v>14</v>
      </c>
      <c r="D3" s="1" t="s">
        <v>15</v>
      </c>
    </row>
    <row r="4" spans="1:13" x14ac:dyDescent="0.2">
      <c r="B4" s="2" t="s">
        <v>16</v>
      </c>
      <c r="C4" s="8">
        <v>0.14000000000000001</v>
      </c>
      <c r="D4" s="9">
        <v>690</v>
      </c>
    </row>
    <row r="5" spans="1:13" ht="16" x14ac:dyDescent="0.2">
      <c r="B5" s="2" t="s">
        <v>17</v>
      </c>
      <c r="C5" s="10">
        <v>0.125</v>
      </c>
      <c r="D5" s="9">
        <v>840</v>
      </c>
      <c r="J5" s="22" t="s">
        <v>18</v>
      </c>
      <c r="K5" s="22"/>
      <c r="L5" s="22"/>
      <c r="M5" s="22"/>
    </row>
    <row r="7" spans="1:13" ht="48" x14ac:dyDescent="0.2">
      <c r="A7" s="11" t="s">
        <v>19</v>
      </c>
      <c r="B7" s="12" t="s">
        <v>20</v>
      </c>
      <c r="C7" s="12" t="s">
        <v>21</v>
      </c>
      <c r="D7" s="12" t="s">
        <v>22</v>
      </c>
      <c r="E7" s="12" t="s">
        <v>13</v>
      </c>
      <c r="F7" s="12" t="s">
        <v>15</v>
      </c>
      <c r="G7" s="12" t="s">
        <v>23</v>
      </c>
      <c r="H7" s="12" t="s">
        <v>24</v>
      </c>
      <c r="J7" s="11" t="s">
        <v>19</v>
      </c>
      <c r="K7" s="12" t="s">
        <v>20</v>
      </c>
      <c r="L7" s="12" t="s">
        <v>21</v>
      </c>
      <c r="M7" s="12" t="s">
        <v>22</v>
      </c>
    </row>
    <row r="8" spans="1:13" x14ac:dyDescent="0.2">
      <c r="A8" s="13" t="s">
        <v>25</v>
      </c>
      <c r="B8" s="14" t="str">
        <f>VLOOKUP(A8,REPRESENTANT,2)</f>
        <v>Lambert</v>
      </c>
      <c r="C8" s="14" t="str">
        <f>VLOOKUP(A8,REPRESENTANT,3)</f>
        <v>Paul</v>
      </c>
      <c r="D8" s="15">
        <f>VLOOKUP(A8,REPRESENTANT,4)</f>
        <v>19500</v>
      </c>
      <c r="E8" s="14" t="s">
        <v>16</v>
      </c>
      <c r="F8" s="16">
        <f>VLOOKUP(E8,commerci,3,0)</f>
        <v>690</v>
      </c>
      <c r="G8" s="17">
        <f>VLOOKUP(E8,commerci,2,0)*D8</f>
        <v>2730.0000000000005</v>
      </c>
      <c r="H8" s="18">
        <f>G8+F8</f>
        <v>3420.0000000000005</v>
      </c>
      <c r="J8" s="2" t="s">
        <v>26</v>
      </c>
      <c r="K8" s="2" t="s">
        <v>27</v>
      </c>
      <c r="L8" s="2" t="s">
        <v>28</v>
      </c>
      <c r="M8" s="9">
        <v>32700</v>
      </c>
    </row>
    <row r="9" spans="1:13" x14ac:dyDescent="0.2">
      <c r="A9" s="13" t="s">
        <v>29</v>
      </c>
      <c r="B9" s="14" t="str">
        <f>VLOOKUP(A9,REPRESENTANT,2)</f>
        <v>Vanbremer</v>
      </c>
      <c r="C9" s="14" t="str">
        <f>VLOOKUP(A9,REPRESENTANT,3)</f>
        <v>Pierre</v>
      </c>
      <c r="D9" s="15">
        <f>VLOOKUP(A9,REPRESENTANT,4)</f>
        <v>25600</v>
      </c>
      <c r="E9" s="14" t="s">
        <v>17</v>
      </c>
      <c r="F9" s="16">
        <f>VLOOKUP(E9,commerci,3,0)</f>
        <v>840</v>
      </c>
      <c r="G9" s="17">
        <f>VLOOKUP(E9,commerci,2,0)*D9</f>
        <v>3200</v>
      </c>
      <c r="H9" s="18">
        <f t="shared" ref="H9:H11" si="0">G9+F9</f>
        <v>4040</v>
      </c>
      <c r="J9" s="2" t="s">
        <v>25</v>
      </c>
      <c r="K9" s="2" t="s">
        <v>30</v>
      </c>
      <c r="L9" s="2" t="s">
        <v>31</v>
      </c>
      <c r="M9" s="9">
        <v>19500</v>
      </c>
    </row>
    <row r="10" spans="1:13" x14ac:dyDescent="0.2">
      <c r="A10" s="13" t="s">
        <v>26</v>
      </c>
      <c r="B10" s="14" t="str">
        <f>VLOOKUP(A10,REPRESENTANT,2)</f>
        <v>Dupuis</v>
      </c>
      <c r="C10" s="14" t="str">
        <f>VLOOKUP(A10,REPRESENTANT,3)</f>
        <v>Frédéric</v>
      </c>
      <c r="D10" s="15">
        <f>VLOOKUP(A10,REPRESENTANT,4)</f>
        <v>32700</v>
      </c>
      <c r="E10" s="14" t="s">
        <v>17</v>
      </c>
      <c r="F10" s="16">
        <f>VLOOKUP(E10,commerci,3,0)</f>
        <v>840</v>
      </c>
      <c r="G10" s="17">
        <f>VLOOKUP(E10,commerci,2,0)*D10</f>
        <v>4087.5</v>
      </c>
      <c r="H10" s="18">
        <f t="shared" si="0"/>
        <v>4927.5</v>
      </c>
      <c r="J10" s="2" t="s">
        <v>32</v>
      </c>
      <c r="K10" s="2" t="s">
        <v>33</v>
      </c>
      <c r="L10" s="2" t="s">
        <v>34</v>
      </c>
      <c r="M10" s="9">
        <v>37500</v>
      </c>
    </row>
    <row r="11" spans="1:13" x14ac:dyDescent="0.2">
      <c r="A11" s="13" t="s">
        <v>32</v>
      </c>
      <c r="B11" s="14" t="str">
        <f>VLOOKUP(A11,REPRESENTANT,2)</f>
        <v>Dupuis</v>
      </c>
      <c r="C11" s="14" t="str">
        <f>VLOOKUP(A11,REPRESENTANT,3)</f>
        <v>Frédéric</v>
      </c>
      <c r="D11" s="15">
        <f>VLOOKUP(A11,REPRESENTANT,4)</f>
        <v>32700</v>
      </c>
      <c r="E11" s="14" t="s">
        <v>16</v>
      </c>
      <c r="F11" s="16">
        <f>VLOOKUP(E11,commerci,3,0)</f>
        <v>690</v>
      </c>
      <c r="G11" s="17">
        <f>VLOOKUP(E11,commerci,2,0)*D11</f>
        <v>4578</v>
      </c>
      <c r="H11" s="18">
        <f t="shared" si="0"/>
        <v>5268</v>
      </c>
      <c r="J11" s="2" t="s">
        <v>29</v>
      </c>
      <c r="K11" s="2" t="s">
        <v>35</v>
      </c>
      <c r="L11" s="2" t="s">
        <v>36</v>
      </c>
      <c r="M11" s="9">
        <v>25600</v>
      </c>
    </row>
    <row r="12" spans="1:13" ht="26.25" customHeight="1" x14ac:dyDescent="0.2">
      <c r="B12" s="19" t="s">
        <v>37</v>
      </c>
      <c r="C12" s="19" t="s">
        <v>37</v>
      </c>
      <c r="D12" s="19" t="s">
        <v>37</v>
      </c>
      <c r="E12" s="19" t="s">
        <v>38</v>
      </c>
      <c r="F12" s="19" t="s">
        <v>39</v>
      </c>
      <c r="G12" s="19" t="s">
        <v>39</v>
      </c>
      <c r="H12" s="19" t="s">
        <v>40</v>
      </c>
    </row>
  </sheetData>
  <mergeCells count="1">
    <mergeCell ref="J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Exercice 1</vt:lpstr>
      <vt:lpstr>Exercice 2</vt:lpstr>
      <vt:lpstr>commerci</vt:lpstr>
      <vt:lpstr>REPRESENTANT</vt:lpstr>
      <vt:lpstr>TAUX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André Maleyran</cp:lastModifiedBy>
  <dcterms:created xsi:type="dcterms:W3CDTF">2016-09-25T09:16:21Z</dcterms:created>
  <dcterms:modified xsi:type="dcterms:W3CDTF">2018-10-01T20:48:12Z</dcterms:modified>
</cp:coreProperties>
</file>